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CA174ECF-A871-4485-BB29-AC3BF47A7AAA}" xr6:coauthVersionLast="47" xr6:coauthVersionMax="47" xr10:uidLastSave="{00000000-0000-0000-0000-000000000000}"/>
  <bookViews>
    <workbookView xWindow="-28920" yWindow="-120" windowWidth="29040" windowHeight="15720" tabRatio="635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Vigente'!$A$8:$P$262</definedName>
    <definedName name="_xlnm.Print_Area" localSheetId="1">'Efectos Coloca'!$A$1:$K$99</definedName>
    <definedName name="_xlnm.Print_Area" localSheetId="0">'Efectos Vigente'!$A$1:$P$266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6" i="1" l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H47" i="6"/>
  <c r="O230" i="1"/>
  <c r="O231" i="1"/>
  <c r="O232" i="1"/>
  <c r="O214" i="1"/>
  <c r="O215" i="1"/>
  <c r="O216" i="1"/>
  <c r="O217" i="1"/>
  <c r="O199" i="1"/>
  <c r="O200" i="1"/>
  <c r="O201" i="1"/>
  <c r="O196" i="1" l="1"/>
  <c r="O197" i="1"/>
  <c r="O198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61" i="1"/>
  <c r="O262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6" i="1"/>
  <c r="O13" i="1" l="1"/>
  <c r="O15" i="1" l="1"/>
  <c r="O14" i="1"/>
  <c r="O12" i="1"/>
  <c r="O11" i="1"/>
  <c r="O10" i="1"/>
  <c r="O9" i="1"/>
  <c r="I264" i="1" l="1"/>
  <c r="M264" i="1" l="1"/>
  <c r="J264" i="1"/>
  <c r="O264" i="1" l="1"/>
  <c r="N264" i="1"/>
  <c r="K264" i="1"/>
</calcChain>
</file>

<file path=xl/sharedStrings.xml><?xml version="1.0" encoding="utf-8"?>
<sst xmlns="http://schemas.openxmlformats.org/spreadsheetml/2006/main" count="1120" uniqueCount="267">
  <si>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</si>
  <si>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</si>
  <si>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</si>
  <si>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</si>
  <si>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</si>
  <si>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</si>
  <si>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</si>
  <si>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</si>
  <si>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</si>
  <si>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</si>
  <si>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</si>
  <si>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</si>
  <si>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</si>
  <si>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</si>
  <si>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</si>
  <si>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</si>
  <si>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</si>
  <si>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</si>
  <si>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</si>
  <si>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</si>
  <si>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</si>
  <si>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</si>
  <si>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</si>
  <si>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</si>
  <si>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</si>
  <si>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</si>
  <si>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</si>
  <si>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</si>
  <si>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</si>
  <si>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</si>
  <si>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</si>
  <si>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</si>
  <si>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</si>
  <si>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</si>
  <si>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</si>
  <si>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</si>
  <si>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</si>
  <si>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</si>
  <si>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</si>
  <si>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</si>
  <si>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</si>
  <si>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</si>
  <si>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</si>
  <si>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</si>
  <si>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</si>
  <si>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</si>
  <si>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</si>
  <si>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</si>
  <si>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</si>
  <si>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</si>
  <si>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</si>
  <si>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</si>
  <si>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</si>
  <si>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</si>
  <si>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</si>
  <si>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</si>
  <si>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</si>
  <si>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</si>
  <si>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</si>
  <si>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</si>
  <si>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</si>
  <si>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</si>
  <si>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</si>
  <si>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</si>
  <si>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</si>
  <si>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</si>
  <si>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</si>
  <si>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</si>
  <si>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</si>
  <si>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</si>
  <si>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</si>
  <si>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</si>
  <si>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</si>
  <si>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</si>
  <si>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</si>
  <si>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</si>
  <si>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</si>
  <si>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</si>
  <si>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</si>
  <si>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</si>
  <si>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</si>
  <si>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</si>
  <si>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</si>
  <si>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</si>
  <si>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</si>
  <si>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</si>
  <si>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</si>
  <si>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</si>
  <si>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4E</t>
  </si>
  <si>
    <t>Comercial de Valores Servicios Financieros SpA.</t>
  </si>
  <si>
    <t>A29</t>
  </si>
  <si>
    <t>A31</t>
  </si>
  <si>
    <t>E</t>
  </si>
  <si>
    <t>Línea /</t>
  </si>
  <si>
    <t>F62</t>
  </si>
  <si>
    <t>F63</t>
  </si>
  <si>
    <t>Emisión Automática</t>
  </si>
  <si>
    <t>A45</t>
  </si>
  <si>
    <t>56H</t>
  </si>
  <si>
    <t>(3) Se hace presente, que en todo caso el emisor no podrá colocar, entre todas las series, un monto superior a M$6.500.000.-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</si>
  <si>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</si>
  <si>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</si>
  <si>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</si>
  <si>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</si>
  <si>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</si>
  <si>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</si>
  <si>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</si>
  <si>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</si>
  <si>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</si>
  <si>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E21</t>
  </si>
  <si>
    <t>D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</si>
  <si>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</si>
  <si>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</si>
  <si>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</si>
  <si>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</si>
  <si>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</si>
  <si>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</si>
  <si>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</si>
  <si>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</si>
  <si>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</si>
  <si>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</si>
  <si>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</si>
  <si>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</si>
  <si>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</si>
  <si>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</si>
  <si>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175</t>
  </si>
  <si>
    <t>176</t>
  </si>
  <si>
    <t>177</t>
  </si>
  <si>
    <t>178</t>
  </si>
  <si>
    <t>(2)</t>
  </si>
  <si>
    <t>(2) Se hace presente, que en todo caso el emisor no podrá colocar, entre todas las series, un monto superior a M$18.000.000.-</t>
  </si>
  <si>
    <t>(5)</t>
  </si>
  <si>
    <t>(6)</t>
  </si>
  <si>
    <t>106E</t>
  </si>
  <si>
    <t>44E</t>
  </si>
  <si>
    <t>338E</t>
  </si>
  <si>
    <t>142E</t>
  </si>
  <si>
    <t>143E</t>
  </si>
  <si>
    <t>144E</t>
  </si>
  <si>
    <t>107E</t>
  </si>
  <si>
    <t>45E</t>
  </si>
  <si>
    <t>D60</t>
  </si>
  <si>
    <t>F1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</si>
  <si>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</si>
  <si>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</si>
  <si>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</si>
  <si>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</si>
  <si>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</si>
  <si>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</si>
  <si>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</si>
  <si>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</si>
  <si>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</si>
  <si>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</si>
  <si>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</si>
  <si>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</si>
  <si>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</si>
  <si>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</si>
  <si>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</si>
  <si>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</si>
  <si>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</si>
  <si>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</si>
  <si>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</si>
  <si>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</si>
  <si>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</si>
  <si>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</si>
  <si>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</si>
  <si>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</si>
  <si>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</si>
  <si>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</si>
  <si>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108E</t>
  </si>
  <si>
    <t>145E</t>
  </si>
  <si>
    <t>339E</t>
  </si>
  <si>
    <t>181</t>
  </si>
  <si>
    <t>182</t>
  </si>
  <si>
    <t>183</t>
  </si>
  <si>
    <t>184</t>
  </si>
  <si>
    <t>185</t>
  </si>
  <si>
    <t>F2</t>
  </si>
  <si>
    <t>(6) Se hace presente, que en todo caso el emisor no podrá colocar, entre todas las series, un monto superior a M$17.000.000.-</t>
  </si>
  <si>
    <t>(4) Se hace presente, que en todo caso el emisor no podrá colocar, entre todas las series, un monto superior a M$7.500.000.-</t>
  </si>
  <si>
    <t>131G</t>
  </si>
  <si>
    <t>132G</t>
  </si>
  <si>
    <t>133G</t>
  </si>
  <si>
    <t>134G</t>
  </si>
  <si>
    <t>135G</t>
  </si>
  <si>
    <t>136G</t>
  </si>
  <si>
    <t>137G</t>
  </si>
  <si>
    <t>138G</t>
  </si>
  <si>
    <t>139G</t>
  </si>
  <si>
    <t>140G</t>
  </si>
  <si>
    <t>141G</t>
  </si>
  <si>
    <t>142G</t>
  </si>
  <si>
    <t>144G</t>
  </si>
  <si>
    <t>145G</t>
  </si>
  <si>
    <t>340E</t>
  </si>
  <si>
    <t>341E</t>
  </si>
  <si>
    <t>Tanner Corredores de Bolsa</t>
  </si>
  <si>
    <t>146E</t>
  </si>
  <si>
    <t>109E</t>
  </si>
  <si>
    <t>110E</t>
  </si>
  <si>
    <t>111E</t>
  </si>
  <si>
    <t>46E</t>
  </si>
  <si>
    <t>47E</t>
  </si>
  <si>
    <t>48E</t>
  </si>
  <si>
    <t>49E</t>
  </si>
  <si>
    <t>F</t>
  </si>
  <si>
    <t>342E</t>
  </si>
  <si>
    <t>343E</t>
  </si>
  <si>
    <t>344E</t>
  </si>
  <si>
    <t>50E</t>
  </si>
  <si>
    <t>112E</t>
  </si>
  <si>
    <t>113E</t>
  </si>
  <si>
    <t>114E</t>
  </si>
  <si>
    <t>115E</t>
  </si>
  <si>
    <t>147E</t>
  </si>
  <si>
    <t>148E</t>
  </si>
  <si>
    <t>(5) Se hace presente, que en todo caso el emisor no podrá colocar, entre todas las series, un monto superior a M$16.000.000.-</t>
  </si>
  <si>
    <t>149E</t>
  </si>
  <si>
    <t>150E</t>
  </si>
  <si>
    <t>151E</t>
  </si>
  <si>
    <t>152E</t>
  </si>
  <si>
    <t>146 E</t>
  </si>
  <si>
    <t>51E</t>
  </si>
  <si>
    <t>52E</t>
  </si>
  <si>
    <t>53E</t>
  </si>
  <si>
    <t>54E</t>
  </si>
  <si>
    <t>116E</t>
  </si>
  <si>
    <t>BICE</t>
  </si>
  <si>
    <t>Bci Corredor de Bolsa S.A.</t>
  </si>
  <si>
    <t>E22</t>
  </si>
  <si>
    <t>Noviembre 2023</t>
  </si>
  <si>
    <t>Noviembre de 2023</t>
  </si>
  <si>
    <t>Bice Inv. C. de Bolsa S.A.</t>
  </si>
  <si>
    <t>Larraín Vial S.A. C. de Bolsa</t>
  </si>
  <si>
    <t>345E</t>
  </si>
  <si>
    <t>346E</t>
  </si>
  <si>
    <t>347E</t>
  </si>
  <si>
    <t>348E</t>
  </si>
  <si>
    <t>349E</t>
  </si>
  <si>
    <t>350E</t>
  </si>
  <si>
    <t>153E</t>
  </si>
  <si>
    <t>154E</t>
  </si>
  <si>
    <t>155E</t>
  </si>
  <si>
    <t>156E</t>
  </si>
  <si>
    <t>150 E</t>
  </si>
  <si>
    <t>151 E</t>
  </si>
  <si>
    <t>147 E</t>
  </si>
  <si>
    <t>152 E</t>
  </si>
  <si>
    <t>155 E</t>
  </si>
  <si>
    <t>117E</t>
  </si>
  <si>
    <t>118E</t>
  </si>
  <si>
    <t>119E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</si>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</sst>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8"/>
      <color theme="1"/>
      <name val="MS Sans Serif"/>
      <family val="2"/>
    </font>
    <font>
      <b/>
      <sz val="10"/>
      <color theme="1"/>
      <name val="MS Sans Serif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15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/>
    </xf>
    <xf numFmtId="168" fontId="22" fillId="0" borderId="0" xfId="0" applyNumberFormat="1" applyFont="1"/>
    <xf numFmtId="0" fontId="8" fillId="0" borderId="0" xfId="0" applyFont="1"/>
    <xf numFmtId="0" fontId="30" fillId="0" borderId="15" xfId="0" applyFont="1" applyBorder="1"/>
    <xf numFmtId="168" fontId="30" fillId="0" borderId="15" xfId="0" applyNumberFormat="1" applyFont="1" applyBorder="1"/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1" fillId="0" borderId="10" xfId="0" applyFont="1" applyBorder="1"/>
    <xf numFmtId="0" fontId="23" fillId="0" borderId="9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8" xfId="0" applyNumberFormat="1" applyFont="1" applyBorder="1"/>
    <xf numFmtId="168" fontId="12" fillId="0" borderId="10" xfId="0" applyNumberFormat="1" applyFont="1" applyBorder="1"/>
    <xf numFmtId="14" fontId="12" fillId="0" borderId="10" xfId="0" applyNumberFormat="1" applyFont="1" applyBorder="1" applyAlignment="1">
      <alignment horizontal="right"/>
    </xf>
    <xf numFmtId="14" fontId="12" fillId="0" borderId="10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0" fontId="23" fillId="0" borderId="10" xfId="0" applyFont="1" applyBorder="1"/>
    <xf numFmtId="0" fontId="28" fillId="0" borderId="10" xfId="0" applyFont="1" applyBorder="1"/>
    <xf numFmtId="3" fontId="28" fillId="0" borderId="0" xfId="2" quotePrefix="1" applyNumberFormat="1" applyFont="1" applyFill="1" applyBorder="1" applyAlignment="1" applyProtection="1">
      <alignment horizontal="center"/>
    </xf>
    <xf numFmtId="169" fontId="12" fillId="0" borderId="0" xfId="1" applyNumberFormat="1" applyFont="1" applyFill="1" applyBorder="1"/>
    <xf numFmtId="169" fontId="12" fillId="0" borderId="0" xfId="0" applyNumberFormat="1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29" fillId="0" borderId="10" xfId="0" applyFont="1" applyBorder="1"/>
    <xf numFmtId="169" fontId="12" fillId="0" borderId="8" xfId="0" applyNumberFormat="1" applyFont="1" applyBorder="1"/>
    <xf numFmtId="0" fontId="23" fillId="0" borderId="10" xfId="2" applyFont="1" applyFill="1" applyBorder="1"/>
    <xf numFmtId="14" fontId="12" fillId="0" borderId="0" xfId="2" applyNumberFormat="1" applyFont="1" applyFill="1" applyBorder="1"/>
    <xf numFmtId="0" fontId="11" fillId="0" borderId="14" xfId="0" applyFont="1" applyBorder="1"/>
    <xf numFmtId="0" fontId="23" fillId="0" borderId="14" xfId="0" applyFont="1" applyBorder="1"/>
    <xf numFmtId="0" fontId="11" fillId="0" borderId="11" xfId="0" quotePrefix="1" applyFont="1" applyBorder="1" applyAlignment="1">
      <alignment horizontal="center"/>
    </xf>
    <xf numFmtId="14" fontId="12" fillId="0" borderId="12" xfId="0" applyNumberFormat="1" applyFont="1" applyBorder="1"/>
    <xf numFmtId="0" fontId="12" fillId="0" borderId="13" xfId="0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68" fontId="12" fillId="0" borderId="11" xfId="0" applyNumberFormat="1" applyFont="1" applyBorder="1" applyAlignment="1">
      <alignment horizontal="center"/>
    </xf>
    <xf numFmtId="169" fontId="12" fillId="0" borderId="14" xfId="1" applyNumberFormat="1" applyFont="1" applyFill="1" applyBorder="1" applyAlignment="1">
      <alignment horizontal="center"/>
    </xf>
    <xf numFmtId="168" fontId="12" fillId="0" borderId="12" xfId="0" applyNumberFormat="1" applyFont="1" applyBorder="1"/>
    <xf numFmtId="168" fontId="12" fillId="0" borderId="13" xfId="0" applyNumberFormat="1" applyFont="1" applyBorder="1"/>
    <xf numFmtId="168" fontId="12" fillId="0" borderId="11" xfId="0" applyNumberFormat="1" applyFont="1" applyBorder="1"/>
    <xf numFmtId="168" fontId="12" fillId="0" borderId="14" xfId="0" applyNumberFormat="1" applyFont="1" applyBorder="1"/>
    <xf numFmtId="41" fontId="7" fillId="0" borderId="0" xfId="0" applyNumberFormat="1" applyFont="1"/>
    <xf numFmtId="0" fontId="25" fillId="0" borderId="19" xfId="0" applyFont="1" applyBorder="1"/>
    <xf numFmtId="0" fontId="25" fillId="0" borderId="16" xfId="0" applyFont="1" applyBorder="1" applyAlignment="1">
      <alignment horizontal="center" vertical="center"/>
    </xf>
    <xf numFmtId="0" fontId="25" fillId="0" borderId="17" xfId="0" quotePrefix="1" applyFont="1" applyBorder="1" applyAlignment="1">
      <alignment horizontal="center" vertical="center"/>
    </xf>
    <xf numFmtId="14" fontId="25" fillId="0" borderId="1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68" fontId="20" fillId="0" borderId="0" xfId="0" applyNumberFormat="1" applyFont="1" applyAlignment="1">
      <alignment horizontal="center" vertical="center"/>
    </xf>
    <xf numFmtId="170" fontId="20" fillId="0" borderId="0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5" fillId="0" borderId="16" xfId="0" applyFont="1" applyBorder="1"/>
    <xf numFmtId="0" fontId="25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12" fillId="0" borderId="3" xfId="0" applyFont="1" applyBorder="1" applyAlignment="1">
      <alignment horizontal="right"/>
    </xf>
    <xf numFmtId="167" fontId="12" fillId="0" borderId="10" xfId="0" applyNumberFormat="1" applyFont="1" applyBorder="1" applyAlignment="1">
      <alignment horizontal="right"/>
    </xf>
    <xf numFmtId="0" fontId="12" fillId="0" borderId="14" xfId="0" applyFont="1" applyBorder="1" applyAlignment="1">
      <alignment horizontal="right"/>
    </xf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3"/>
  <sheetViews>
    <sheetView showGridLines="0" tabSelected="1" zoomScale="80" zoomScaleNormal="80" workbookViewId="0">
      <pane ySplit="8" topLeftCell="A180" activePane="bottomLeft" state="frozen"/>
      <selection pane="bottomLeft" activeCell="A209" sqref="A209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6384" width="11.453125" style="70"/>
  </cols>
  <sheetData>
    <row r="1" spans="1:16" x14ac:dyDescent="0.35">
      <c r="A1" s="2" t="s">
        <v>0</v>
      </c>
      <c r="C1" s="4"/>
    </row>
    <row r="2" spans="1:16" x14ac:dyDescent="0.35">
      <c r="A2" s="8" t="s">
        <v>230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66" t="s">
        <v>1</v>
      </c>
      <c r="B4" s="13"/>
      <c r="C4" s="169" t="s">
        <v>2</v>
      </c>
      <c r="D4" s="170"/>
      <c r="E4" s="171"/>
      <c r="F4" s="14"/>
      <c r="G4" s="151" t="s">
        <v>3</v>
      </c>
      <c r="H4" s="151" t="s">
        <v>4</v>
      </c>
      <c r="I4" s="164" t="s">
        <v>5</v>
      </c>
      <c r="J4" s="165"/>
      <c r="K4" s="165"/>
      <c r="L4" s="158"/>
      <c r="M4" s="161" t="s">
        <v>6</v>
      </c>
      <c r="N4" s="162"/>
      <c r="O4" s="149" t="s">
        <v>7</v>
      </c>
      <c r="P4" s="151" t="s">
        <v>8</v>
      </c>
    </row>
    <row r="5" spans="1:16" x14ac:dyDescent="0.35">
      <c r="A5" s="167"/>
      <c r="B5" s="15" t="s">
        <v>93</v>
      </c>
      <c r="C5" s="172"/>
      <c r="D5" s="173"/>
      <c r="E5" s="174"/>
      <c r="F5" s="16"/>
      <c r="G5" s="175"/>
      <c r="H5" s="175"/>
      <c r="I5" s="149" t="s">
        <v>10</v>
      </c>
      <c r="J5" s="151" t="s">
        <v>11</v>
      </c>
      <c r="K5" s="153" t="s">
        <v>12</v>
      </c>
      <c r="L5" s="159"/>
      <c r="M5" s="155" t="s">
        <v>13</v>
      </c>
      <c r="N5" s="149" t="s">
        <v>14</v>
      </c>
      <c r="O5" s="150"/>
      <c r="P5" s="152"/>
    </row>
    <row r="6" spans="1:16" x14ac:dyDescent="0.35">
      <c r="A6" s="167"/>
      <c r="B6" s="15"/>
      <c r="C6" s="177" t="s">
        <v>15</v>
      </c>
      <c r="D6" s="17" t="s">
        <v>16</v>
      </c>
      <c r="E6" s="18" t="s">
        <v>17</v>
      </c>
      <c r="F6" s="19"/>
      <c r="G6" s="175"/>
      <c r="H6" s="175"/>
      <c r="I6" s="150"/>
      <c r="J6" s="152"/>
      <c r="K6" s="154"/>
      <c r="L6" s="159"/>
      <c r="M6" s="156"/>
      <c r="N6" s="157"/>
      <c r="O6" s="150"/>
      <c r="P6" s="152"/>
    </row>
    <row r="7" spans="1:16" x14ac:dyDescent="0.35">
      <c r="A7" s="168"/>
      <c r="B7" s="20" t="s">
        <v>18</v>
      </c>
      <c r="C7" s="178"/>
      <c r="D7" s="21"/>
      <c r="E7" s="22"/>
      <c r="F7" s="23"/>
      <c r="G7" s="176"/>
      <c r="H7" s="176"/>
      <c r="I7" s="24" t="s">
        <v>19</v>
      </c>
      <c r="J7" s="25" t="s">
        <v>19</v>
      </c>
      <c r="K7" s="25" t="s">
        <v>19</v>
      </c>
      <c r="L7" s="160"/>
      <c r="M7" s="26" t="s">
        <v>19</v>
      </c>
      <c r="N7" s="26" t="s">
        <v>19</v>
      </c>
      <c r="O7" s="24" t="s">
        <v>20</v>
      </c>
      <c r="P7" s="163"/>
    </row>
    <row r="8" spans="1:16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6" customFormat="1" x14ac:dyDescent="0.35">
      <c r="A9" s="91" t="s">
        <v>68</v>
      </c>
      <c r="B9" s="92" t="s">
        <v>9</v>
      </c>
      <c r="C9" s="93">
        <v>114</v>
      </c>
      <c r="D9" s="94">
        <v>42636</v>
      </c>
      <c r="E9" s="95"/>
      <c r="F9" s="96"/>
      <c r="G9" s="97" t="s">
        <v>24</v>
      </c>
      <c r="H9" s="98">
        <v>12500000</v>
      </c>
      <c r="I9" s="99"/>
      <c r="J9" s="99"/>
      <c r="K9" s="100"/>
      <c r="L9" s="99"/>
      <c r="M9" s="101"/>
      <c r="N9" s="102"/>
      <c r="O9" s="102">
        <f t="shared" ref="O9:O86" si="0">+I9</f>
        <v>0</v>
      </c>
      <c r="P9" s="181"/>
    </row>
    <row r="10" spans="1:16" customFormat="1" x14ac:dyDescent="0.35">
      <c r="A10" s="91" t="s">
        <v>68</v>
      </c>
      <c r="B10" s="92" t="s">
        <v>9</v>
      </c>
      <c r="C10" s="93">
        <v>118</v>
      </c>
      <c r="D10" s="94">
        <v>42921</v>
      </c>
      <c r="E10" s="95"/>
      <c r="F10" s="96"/>
      <c r="G10" s="97" t="s">
        <v>24</v>
      </c>
      <c r="H10" s="98">
        <v>26500000</v>
      </c>
      <c r="I10" s="99"/>
      <c r="J10" s="99"/>
      <c r="K10" s="100"/>
      <c r="L10" s="99"/>
      <c r="M10" s="101"/>
      <c r="N10" s="102"/>
      <c r="O10" s="102">
        <f t="shared" si="0"/>
        <v>0</v>
      </c>
      <c r="P10" s="115"/>
    </row>
    <row r="11" spans="1:16" customFormat="1" x14ac:dyDescent="0.35">
      <c r="A11" s="91" t="s">
        <v>77</v>
      </c>
      <c r="B11" s="107" t="s">
        <v>9</v>
      </c>
      <c r="C11" s="93">
        <v>130</v>
      </c>
      <c r="D11" s="94">
        <v>43573</v>
      </c>
      <c r="E11" s="95"/>
      <c r="F11" s="96"/>
      <c r="G11" s="97" t="s">
        <v>24</v>
      </c>
      <c r="H11" s="98">
        <v>10000000</v>
      </c>
      <c r="I11" s="101"/>
      <c r="J11" s="99"/>
      <c r="K11" s="100"/>
      <c r="L11" s="99"/>
      <c r="M11" s="101"/>
      <c r="N11" s="102"/>
      <c r="O11" s="102">
        <f t="shared" si="0"/>
        <v>0</v>
      </c>
      <c r="P11" s="115"/>
    </row>
    <row r="12" spans="1:16" customFormat="1" x14ac:dyDescent="0.35">
      <c r="A12" s="91" t="s">
        <v>23</v>
      </c>
      <c r="B12" s="107" t="s">
        <v>9</v>
      </c>
      <c r="C12" s="93">
        <v>103</v>
      </c>
      <c r="D12" s="94">
        <v>41842</v>
      </c>
      <c r="E12" s="95"/>
      <c r="F12" s="96"/>
      <c r="G12" s="97" t="s">
        <v>22</v>
      </c>
      <c r="H12" s="98">
        <v>1300</v>
      </c>
      <c r="I12" s="99"/>
      <c r="J12" s="99"/>
      <c r="K12" s="100"/>
      <c r="L12" s="99"/>
      <c r="M12" s="101"/>
      <c r="N12" s="102"/>
      <c r="O12" s="102">
        <f t="shared" si="0"/>
        <v>0</v>
      </c>
      <c r="P12" s="115"/>
    </row>
    <row r="13" spans="1:16" customFormat="1" x14ac:dyDescent="0.35">
      <c r="A13" s="91" t="s">
        <v>23</v>
      </c>
      <c r="B13" s="108" t="s">
        <v>96</v>
      </c>
      <c r="C13" s="93">
        <v>103</v>
      </c>
      <c r="D13" s="94">
        <v>45120</v>
      </c>
      <c r="E13" s="95" t="s">
        <v>141</v>
      </c>
      <c r="F13" s="96"/>
      <c r="G13" s="97" t="s">
        <v>24</v>
      </c>
      <c r="H13" s="98">
        <v>20000000</v>
      </c>
      <c r="I13" s="99"/>
      <c r="J13" s="99">
        <v>20000000</v>
      </c>
      <c r="K13" s="100"/>
      <c r="L13" s="99"/>
      <c r="M13" s="101"/>
      <c r="N13" s="102"/>
      <c r="O13" s="102">
        <f t="shared" ref="O13" si="1">+I13</f>
        <v>0</v>
      </c>
      <c r="P13" s="103">
        <v>45245</v>
      </c>
    </row>
    <row r="14" spans="1:16" customFormat="1" x14ac:dyDescent="0.35">
      <c r="A14" s="91" t="s">
        <v>23</v>
      </c>
      <c r="B14" s="107" t="s">
        <v>9</v>
      </c>
      <c r="C14" s="93">
        <v>129</v>
      </c>
      <c r="D14" s="94">
        <v>43509</v>
      </c>
      <c r="E14" s="95"/>
      <c r="F14" s="96"/>
      <c r="G14" s="97" t="s">
        <v>22</v>
      </c>
      <c r="H14" s="98">
        <v>1300</v>
      </c>
      <c r="I14" s="99"/>
      <c r="J14" s="99"/>
      <c r="K14" s="100"/>
      <c r="L14" s="99"/>
      <c r="M14" s="101"/>
      <c r="N14" s="102"/>
      <c r="O14" s="102">
        <f t="shared" si="0"/>
        <v>0</v>
      </c>
      <c r="P14" s="103"/>
    </row>
    <row r="15" spans="1:16" customFormat="1" x14ac:dyDescent="0.35">
      <c r="A15" s="91" t="s">
        <v>23</v>
      </c>
      <c r="B15" s="108" t="s">
        <v>96</v>
      </c>
      <c r="C15" s="93">
        <v>129</v>
      </c>
      <c r="D15" s="94">
        <v>45058</v>
      </c>
      <c r="E15" s="95" t="s">
        <v>109</v>
      </c>
      <c r="F15" s="96"/>
      <c r="G15" s="97" t="s">
        <v>24</v>
      </c>
      <c r="H15" s="98">
        <v>15000000</v>
      </c>
      <c r="I15" s="99">
        <v>15000000</v>
      </c>
      <c r="J15" s="99"/>
      <c r="K15" s="100"/>
      <c r="L15" s="99"/>
      <c r="M15" s="101"/>
      <c r="N15" s="102"/>
      <c r="O15" s="102">
        <f t="shared" si="0"/>
        <v>15000000</v>
      </c>
      <c r="P15" s="103">
        <v>45315</v>
      </c>
    </row>
    <row r="16" spans="1:16" customFormat="1" x14ac:dyDescent="0.35">
      <c r="A16" s="91" t="s">
        <v>23</v>
      </c>
      <c r="B16" s="108" t="s">
        <v>96</v>
      </c>
      <c r="C16" s="93">
        <v>129</v>
      </c>
      <c r="D16" s="94">
        <v>45230</v>
      </c>
      <c r="E16" s="95" t="s">
        <v>229</v>
      </c>
      <c r="F16" s="96"/>
      <c r="G16" s="97" t="s">
        <v>24</v>
      </c>
      <c r="H16" s="101">
        <v>20000000</v>
      </c>
      <c r="I16" s="101">
        <v>20000000</v>
      </c>
      <c r="J16" s="99"/>
      <c r="K16" s="100"/>
      <c r="L16" s="99"/>
      <c r="M16" s="102"/>
      <c r="N16" s="102"/>
      <c r="O16" s="102">
        <f t="shared" si="0"/>
        <v>20000000</v>
      </c>
      <c r="P16" s="103">
        <v>45359</v>
      </c>
    </row>
    <row r="17" spans="1:16" customFormat="1" x14ac:dyDescent="0.35">
      <c r="A17" s="91" t="s">
        <v>23</v>
      </c>
      <c r="B17" s="107" t="s">
        <v>9</v>
      </c>
      <c r="C17" s="93">
        <v>137</v>
      </c>
      <c r="D17" s="94">
        <v>44090</v>
      </c>
      <c r="E17" s="95"/>
      <c r="F17" s="96"/>
      <c r="G17" s="97" t="s">
        <v>22</v>
      </c>
      <c r="H17" s="98">
        <v>1500</v>
      </c>
      <c r="I17" s="99"/>
      <c r="J17" s="99"/>
      <c r="K17" s="100"/>
      <c r="L17" s="99"/>
      <c r="M17" s="101"/>
      <c r="N17" s="102"/>
      <c r="O17" s="102">
        <f t="shared" si="0"/>
        <v>0</v>
      </c>
      <c r="P17" s="115"/>
    </row>
    <row r="18" spans="1:16" customFormat="1" x14ac:dyDescent="0.35">
      <c r="A18" s="91" t="s">
        <v>23</v>
      </c>
      <c r="B18" s="108" t="s">
        <v>96</v>
      </c>
      <c r="C18" s="93">
        <v>137</v>
      </c>
      <c r="D18" s="94">
        <v>45120</v>
      </c>
      <c r="E18" s="95" t="s">
        <v>142</v>
      </c>
      <c r="F18" s="96"/>
      <c r="G18" s="97" t="s">
        <v>24</v>
      </c>
      <c r="H18" s="98">
        <v>20000000</v>
      </c>
      <c r="I18" s="99"/>
      <c r="J18" s="99"/>
      <c r="K18" s="100"/>
      <c r="L18" s="99"/>
      <c r="M18" s="101">
        <v>20000000</v>
      </c>
      <c r="N18" s="102"/>
      <c r="O18" s="102">
        <f t="shared" si="0"/>
        <v>0</v>
      </c>
      <c r="P18" s="103">
        <v>45644</v>
      </c>
    </row>
    <row r="19" spans="1:16" customFormat="1" x14ac:dyDescent="0.35">
      <c r="A19" s="91" t="s">
        <v>23</v>
      </c>
      <c r="B19" s="108" t="s">
        <v>96</v>
      </c>
      <c r="C19" s="93">
        <v>137</v>
      </c>
      <c r="D19" s="94">
        <v>45120</v>
      </c>
      <c r="E19" s="95" t="s">
        <v>177</v>
      </c>
      <c r="F19" s="96"/>
      <c r="G19" s="97" t="s">
        <v>24</v>
      </c>
      <c r="H19" s="98">
        <v>20000000</v>
      </c>
      <c r="I19" s="99"/>
      <c r="J19" s="99"/>
      <c r="K19" s="100"/>
      <c r="L19" s="99"/>
      <c r="M19" s="101">
        <v>20000000</v>
      </c>
      <c r="N19" s="102"/>
      <c r="O19" s="102">
        <f t="shared" si="0"/>
        <v>0</v>
      </c>
      <c r="P19" s="103">
        <v>45679</v>
      </c>
    </row>
    <row r="20" spans="1:16" customFormat="1" x14ac:dyDescent="0.35">
      <c r="A20" s="91" t="s">
        <v>21</v>
      </c>
      <c r="B20" s="107" t="s">
        <v>9</v>
      </c>
      <c r="C20" s="93">
        <v>148</v>
      </c>
      <c r="D20" s="94">
        <v>44502</v>
      </c>
      <c r="E20" s="95"/>
      <c r="F20" s="96"/>
      <c r="G20" s="97" t="s">
        <v>22</v>
      </c>
      <c r="H20" s="98">
        <v>700</v>
      </c>
      <c r="I20" s="99"/>
      <c r="J20" s="99"/>
      <c r="K20" s="100"/>
      <c r="L20" s="99"/>
      <c r="M20" s="101"/>
      <c r="N20" s="102"/>
      <c r="O20" s="102">
        <f t="shared" si="0"/>
        <v>0</v>
      </c>
      <c r="P20" s="115"/>
    </row>
    <row r="21" spans="1:16" customFormat="1" x14ac:dyDescent="0.35">
      <c r="A21" s="91" t="s">
        <v>100</v>
      </c>
      <c r="B21" s="107" t="s">
        <v>9</v>
      </c>
      <c r="C21" s="93">
        <v>151</v>
      </c>
      <c r="D21" s="94">
        <v>44952</v>
      </c>
      <c r="E21" s="95"/>
      <c r="F21" s="96"/>
      <c r="G21" s="97" t="s">
        <v>22</v>
      </c>
      <c r="H21" s="98">
        <v>500</v>
      </c>
      <c r="I21" s="99"/>
      <c r="J21" s="99"/>
      <c r="K21" s="100"/>
      <c r="L21" s="99"/>
      <c r="M21" s="101"/>
      <c r="N21" s="102"/>
      <c r="O21" s="102">
        <f t="shared" si="0"/>
        <v>0</v>
      </c>
      <c r="P21" s="115"/>
    </row>
    <row r="22" spans="1:16" customFormat="1" x14ac:dyDescent="0.35">
      <c r="A22" s="91" t="s">
        <v>81</v>
      </c>
      <c r="B22" s="107" t="s">
        <v>9</v>
      </c>
      <c r="C22" s="93">
        <v>135</v>
      </c>
      <c r="D22" s="94">
        <v>44018</v>
      </c>
      <c r="E22" s="95"/>
      <c r="F22" s="96"/>
      <c r="G22" s="97" t="s">
        <v>22</v>
      </c>
      <c r="H22" s="98">
        <v>600</v>
      </c>
      <c r="I22" s="99"/>
      <c r="J22" s="99"/>
      <c r="K22" s="100"/>
      <c r="L22" s="99"/>
      <c r="M22" s="101"/>
      <c r="N22" s="102"/>
      <c r="O22" s="102">
        <f t="shared" si="0"/>
        <v>0</v>
      </c>
      <c r="P22" s="115"/>
    </row>
    <row r="23" spans="1:16" customFormat="1" x14ac:dyDescent="0.35">
      <c r="A23" s="91" t="s">
        <v>81</v>
      </c>
      <c r="B23" s="108" t="s">
        <v>88</v>
      </c>
      <c r="C23" s="93">
        <v>135</v>
      </c>
      <c r="D23" s="94">
        <v>44887</v>
      </c>
      <c r="E23" s="95" t="s">
        <v>90</v>
      </c>
      <c r="F23" s="109" t="s">
        <v>74</v>
      </c>
      <c r="G23" s="97" t="s">
        <v>24</v>
      </c>
      <c r="H23" s="98">
        <v>17000000</v>
      </c>
      <c r="I23" s="99">
        <v>4390000</v>
      </c>
      <c r="J23" s="99"/>
      <c r="K23" s="100"/>
      <c r="L23" s="99"/>
      <c r="M23" s="101">
        <v>12610000</v>
      </c>
      <c r="N23" s="102"/>
      <c r="O23" s="102">
        <f t="shared" si="0"/>
        <v>4390000</v>
      </c>
      <c r="P23" s="103">
        <v>45441</v>
      </c>
    </row>
    <row r="24" spans="1:16" customFormat="1" x14ac:dyDescent="0.35">
      <c r="A24" s="91" t="s">
        <v>81</v>
      </c>
      <c r="B24" s="108" t="s">
        <v>88</v>
      </c>
      <c r="C24" s="93">
        <v>135</v>
      </c>
      <c r="D24" s="94">
        <v>44887</v>
      </c>
      <c r="E24" s="95" t="s">
        <v>91</v>
      </c>
      <c r="F24" s="109" t="s">
        <v>74</v>
      </c>
      <c r="G24" s="97" t="s">
        <v>24</v>
      </c>
      <c r="H24" s="98">
        <v>17000000</v>
      </c>
      <c r="I24" s="99">
        <v>4000000</v>
      </c>
      <c r="J24" s="99"/>
      <c r="K24" s="100"/>
      <c r="L24" s="99"/>
      <c r="M24" s="101">
        <v>13000000</v>
      </c>
      <c r="N24" s="102"/>
      <c r="O24" s="102">
        <f t="shared" si="0"/>
        <v>4000000</v>
      </c>
      <c r="P24" s="103">
        <v>45596</v>
      </c>
    </row>
    <row r="25" spans="1:16" customFormat="1" x14ac:dyDescent="0.35">
      <c r="A25" s="91" t="s">
        <v>81</v>
      </c>
      <c r="B25" s="107" t="s">
        <v>9</v>
      </c>
      <c r="C25" s="93">
        <v>152</v>
      </c>
      <c r="D25" s="94">
        <v>44974</v>
      </c>
      <c r="E25" s="95"/>
      <c r="F25" s="109"/>
      <c r="G25" s="97" t="s">
        <v>22</v>
      </c>
      <c r="H25" s="98">
        <v>1000</v>
      </c>
      <c r="I25" s="99"/>
      <c r="J25" s="99"/>
      <c r="K25" s="100"/>
      <c r="L25" s="99"/>
      <c r="M25" s="101"/>
      <c r="N25" s="102"/>
      <c r="O25" s="102">
        <f t="shared" si="0"/>
        <v>0</v>
      </c>
      <c r="P25" s="103"/>
    </row>
    <row r="26" spans="1:16" customFormat="1" x14ac:dyDescent="0.35">
      <c r="A26" s="91" t="s">
        <v>81</v>
      </c>
      <c r="B26" s="108" t="s">
        <v>96</v>
      </c>
      <c r="C26" s="93">
        <v>152</v>
      </c>
      <c r="D26" s="94">
        <v>45076</v>
      </c>
      <c r="E26" s="95" t="s">
        <v>117</v>
      </c>
      <c r="F26" s="109" t="s">
        <v>129</v>
      </c>
      <c r="G26" s="97" t="s">
        <v>24</v>
      </c>
      <c r="H26" s="98">
        <v>18000000</v>
      </c>
      <c r="I26" s="99"/>
      <c r="J26" s="99"/>
      <c r="K26" s="100"/>
      <c r="L26" s="99"/>
      <c r="M26" s="101">
        <v>18000000</v>
      </c>
      <c r="N26" s="102"/>
      <c r="O26" s="102">
        <f t="shared" si="0"/>
        <v>0</v>
      </c>
      <c r="P26" s="103">
        <v>45245</v>
      </c>
    </row>
    <row r="27" spans="1:16" customFormat="1" x14ac:dyDescent="0.35">
      <c r="A27" s="91" t="s">
        <v>81</v>
      </c>
      <c r="B27" s="108" t="s">
        <v>96</v>
      </c>
      <c r="C27" s="93">
        <v>152</v>
      </c>
      <c r="D27" s="94">
        <v>45076</v>
      </c>
      <c r="E27" s="95" t="s">
        <v>118</v>
      </c>
      <c r="F27" s="109" t="s">
        <v>129</v>
      </c>
      <c r="G27" s="97" t="s">
        <v>24</v>
      </c>
      <c r="H27" s="98">
        <v>18000000</v>
      </c>
      <c r="I27" s="99"/>
      <c r="J27" s="99"/>
      <c r="K27" s="100"/>
      <c r="L27" s="99"/>
      <c r="M27" s="101">
        <v>18000000</v>
      </c>
      <c r="N27" s="102"/>
      <c r="O27" s="102">
        <f t="shared" si="0"/>
        <v>0</v>
      </c>
      <c r="P27" s="103">
        <v>45275</v>
      </c>
    </row>
    <row r="28" spans="1:16" customFormat="1" x14ac:dyDescent="0.35">
      <c r="A28" s="91" t="s">
        <v>81</v>
      </c>
      <c r="B28" s="108" t="s">
        <v>96</v>
      </c>
      <c r="C28" s="93">
        <v>152</v>
      </c>
      <c r="D28" s="94">
        <v>45076</v>
      </c>
      <c r="E28" s="95" t="s">
        <v>119</v>
      </c>
      <c r="F28" s="109" t="s">
        <v>129</v>
      </c>
      <c r="G28" s="97" t="s">
        <v>24</v>
      </c>
      <c r="H28" s="98">
        <v>18000000</v>
      </c>
      <c r="I28" s="99"/>
      <c r="J28" s="99"/>
      <c r="K28" s="100"/>
      <c r="L28" s="99"/>
      <c r="M28" s="101">
        <v>18000000</v>
      </c>
      <c r="N28" s="102"/>
      <c r="O28" s="102">
        <f t="shared" si="0"/>
        <v>0</v>
      </c>
      <c r="P28" s="103">
        <v>45306</v>
      </c>
    </row>
    <row r="29" spans="1:16" customFormat="1" x14ac:dyDescent="0.35">
      <c r="A29" s="91" t="s">
        <v>81</v>
      </c>
      <c r="B29" s="108" t="s">
        <v>96</v>
      </c>
      <c r="C29" s="93">
        <v>152</v>
      </c>
      <c r="D29" s="94">
        <v>45076</v>
      </c>
      <c r="E29" s="95" t="s">
        <v>120</v>
      </c>
      <c r="F29" s="109" t="s">
        <v>129</v>
      </c>
      <c r="G29" s="97" t="s">
        <v>24</v>
      </c>
      <c r="H29" s="98">
        <v>18000000</v>
      </c>
      <c r="I29" s="99">
        <v>1000000</v>
      </c>
      <c r="J29" s="99"/>
      <c r="K29" s="100"/>
      <c r="L29" s="99"/>
      <c r="M29" s="101">
        <v>17000000</v>
      </c>
      <c r="N29" s="102"/>
      <c r="O29" s="102">
        <f t="shared" si="0"/>
        <v>1000000</v>
      </c>
      <c r="P29" s="103">
        <v>45337</v>
      </c>
    </row>
    <row r="30" spans="1:16" customFormat="1" x14ac:dyDescent="0.35">
      <c r="A30" s="91" t="s">
        <v>81</v>
      </c>
      <c r="B30" s="108" t="s">
        <v>96</v>
      </c>
      <c r="C30" s="93">
        <v>152</v>
      </c>
      <c r="D30" s="94">
        <v>45076</v>
      </c>
      <c r="E30" s="95" t="s">
        <v>121</v>
      </c>
      <c r="F30" s="109" t="s">
        <v>129</v>
      </c>
      <c r="G30" s="97" t="s">
        <v>24</v>
      </c>
      <c r="H30" s="98">
        <v>18000000</v>
      </c>
      <c r="I30" s="99"/>
      <c r="J30" s="99"/>
      <c r="K30" s="100"/>
      <c r="L30" s="99"/>
      <c r="M30" s="101">
        <v>18000000</v>
      </c>
      <c r="N30" s="102"/>
      <c r="O30" s="102">
        <f t="shared" si="0"/>
        <v>0</v>
      </c>
      <c r="P30" s="103">
        <v>45366</v>
      </c>
    </row>
    <row r="31" spans="1:16" customFormat="1" x14ac:dyDescent="0.35">
      <c r="A31" s="91" t="s">
        <v>81</v>
      </c>
      <c r="B31" s="108" t="s">
        <v>96</v>
      </c>
      <c r="C31" s="93">
        <v>152</v>
      </c>
      <c r="D31" s="94">
        <v>45076</v>
      </c>
      <c r="E31" s="95" t="s">
        <v>122</v>
      </c>
      <c r="F31" s="109" t="s">
        <v>129</v>
      </c>
      <c r="G31" s="97" t="s">
        <v>24</v>
      </c>
      <c r="H31" s="98">
        <v>18000000</v>
      </c>
      <c r="I31" s="99">
        <v>460000</v>
      </c>
      <c r="J31" s="99"/>
      <c r="K31" s="100"/>
      <c r="L31" s="99"/>
      <c r="M31" s="101">
        <v>16540000</v>
      </c>
      <c r="N31" s="102"/>
      <c r="O31" s="102">
        <f t="shared" si="0"/>
        <v>460000</v>
      </c>
      <c r="P31" s="103">
        <v>45397</v>
      </c>
    </row>
    <row r="32" spans="1:16" customFormat="1" x14ac:dyDescent="0.35">
      <c r="A32" s="91" t="s">
        <v>81</v>
      </c>
      <c r="B32" s="108" t="s">
        <v>96</v>
      </c>
      <c r="C32" s="93">
        <v>152</v>
      </c>
      <c r="D32" s="94">
        <v>45076</v>
      </c>
      <c r="E32" s="95" t="s">
        <v>123</v>
      </c>
      <c r="F32" s="109" t="s">
        <v>129</v>
      </c>
      <c r="G32" s="97" t="s">
        <v>24</v>
      </c>
      <c r="H32" s="98">
        <v>18000000</v>
      </c>
      <c r="I32" s="99"/>
      <c r="J32" s="99"/>
      <c r="K32" s="100"/>
      <c r="L32" s="99"/>
      <c r="M32" s="101">
        <v>18000000</v>
      </c>
      <c r="N32" s="102"/>
      <c r="O32" s="102">
        <f t="shared" si="0"/>
        <v>0</v>
      </c>
      <c r="P32" s="103">
        <v>45460</v>
      </c>
    </row>
    <row r="33" spans="1:16" customFormat="1" x14ac:dyDescent="0.35">
      <c r="A33" s="91" t="s">
        <v>81</v>
      </c>
      <c r="B33" s="108" t="s">
        <v>96</v>
      </c>
      <c r="C33" s="93">
        <v>152</v>
      </c>
      <c r="D33" s="94">
        <v>45076</v>
      </c>
      <c r="E33" s="95" t="s">
        <v>124</v>
      </c>
      <c r="F33" s="109" t="s">
        <v>129</v>
      </c>
      <c r="G33" s="97" t="s">
        <v>24</v>
      </c>
      <c r="H33" s="98">
        <v>18000000</v>
      </c>
      <c r="I33" s="99"/>
      <c r="J33" s="99"/>
      <c r="K33" s="100"/>
      <c r="L33" s="99"/>
      <c r="M33" s="101">
        <v>18000000</v>
      </c>
      <c r="N33" s="102"/>
      <c r="O33" s="102">
        <f t="shared" si="0"/>
        <v>0</v>
      </c>
      <c r="P33" s="103">
        <v>45824</v>
      </c>
    </row>
    <row r="34" spans="1:16" customFormat="1" x14ac:dyDescent="0.35">
      <c r="A34" s="91" t="s">
        <v>75</v>
      </c>
      <c r="B34" s="107" t="s">
        <v>9</v>
      </c>
      <c r="C34" s="93">
        <v>123</v>
      </c>
      <c r="D34" s="94">
        <v>43312</v>
      </c>
      <c r="E34" s="95"/>
      <c r="F34" s="96"/>
      <c r="G34" s="97" t="s">
        <v>24</v>
      </c>
      <c r="H34" s="98">
        <v>55000000</v>
      </c>
      <c r="I34" s="99"/>
      <c r="J34" s="99"/>
      <c r="K34" s="100"/>
      <c r="L34" s="99"/>
      <c r="M34" s="101"/>
      <c r="N34" s="102"/>
      <c r="O34" s="102">
        <f t="shared" si="0"/>
        <v>0</v>
      </c>
      <c r="P34" s="115"/>
    </row>
    <row r="35" spans="1:16" customFormat="1" x14ac:dyDescent="0.35">
      <c r="A35" s="91" t="s">
        <v>25</v>
      </c>
      <c r="B35" s="107" t="s">
        <v>9</v>
      </c>
      <c r="C35" s="93">
        <v>72</v>
      </c>
      <c r="D35" s="94">
        <v>40087</v>
      </c>
      <c r="E35" s="95"/>
      <c r="F35" s="96"/>
      <c r="G35" s="97" t="s">
        <v>24</v>
      </c>
      <c r="H35" s="98">
        <v>40000000</v>
      </c>
      <c r="I35" s="99"/>
      <c r="J35" s="99"/>
      <c r="K35" s="100"/>
      <c r="L35" s="99"/>
      <c r="M35" s="101"/>
      <c r="N35" s="102"/>
      <c r="O35" s="102">
        <f t="shared" si="0"/>
        <v>0</v>
      </c>
      <c r="P35" s="115"/>
    </row>
    <row r="36" spans="1:16" customFormat="1" x14ac:dyDescent="0.35">
      <c r="A36" s="91" t="s">
        <v>25</v>
      </c>
      <c r="B36" s="107" t="s">
        <v>9</v>
      </c>
      <c r="C36" s="93">
        <v>101</v>
      </c>
      <c r="D36" s="94">
        <v>41626</v>
      </c>
      <c r="E36" s="95"/>
      <c r="F36" s="96"/>
      <c r="G36" s="97" t="s">
        <v>24</v>
      </c>
      <c r="H36" s="98">
        <v>50000000</v>
      </c>
      <c r="I36" s="110"/>
      <c r="J36" s="99"/>
      <c r="K36" s="100"/>
      <c r="L36" s="99"/>
      <c r="M36" s="101"/>
      <c r="N36" s="102"/>
      <c r="O36" s="102">
        <f t="shared" si="0"/>
        <v>0</v>
      </c>
      <c r="P36" s="115"/>
    </row>
    <row r="37" spans="1:16" customFormat="1" x14ac:dyDescent="0.35">
      <c r="A37" s="91" t="s">
        <v>26</v>
      </c>
      <c r="B37" s="107" t="s">
        <v>9</v>
      </c>
      <c r="C37" s="93">
        <v>80</v>
      </c>
      <c r="D37" s="94">
        <v>40500</v>
      </c>
      <c r="E37" s="95"/>
      <c r="F37" s="96"/>
      <c r="G37" s="97" t="s">
        <v>24</v>
      </c>
      <c r="H37" s="98">
        <v>50000000</v>
      </c>
      <c r="I37" s="99"/>
      <c r="J37" s="99"/>
      <c r="K37" s="100"/>
      <c r="L37" s="99"/>
      <c r="M37" s="101"/>
      <c r="N37" s="102"/>
      <c r="O37" s="102">
        <f t="shared" si="0"/>
        <v>0</v>
      </c>
      <c r="P37" s="103"/>
    </row>
    <row r="38" spans="1:16" customFormat="1" x14ac:dyDescent="0.35">
      <c r="A38" s="91" t="s">
        <v>26</v>
      </c>
      <c r="B38" s="107" t="s">
        <v>9</v>
      </c>
      <c r="C38" s="93">
        <v>150</v>
      </c>
      <c r="D38" s="94">
        <v>44833</v>
      </c>
      <c r="E38" s="95"/>
      <c r="F38" s="96"/>
      <c r="G38" s="97" t="s">
        <v>24</v>
      </c>
      <c r="H38" s="98">
        <v>100000000</v>
      </c>
      <c r="I38" s="99"/>
      <c r="J38" s="99"/>
      <c r="K38" s="100"/>
      <c r="L38" s="99"/>
      <c r="M38" s="101"/>
      <c r="N38" s="102"/>
      <c r="O38" s="102">
        <f t="shared" si="0"/>
        <v>0</v>
      </c>
      <c r="P38" s="103"/>
    </row>
    <row r="39" spans="1:16" customFormat="1" x14ac:dyDescent="0.35">
      <c r="A39" s="91" t="s">
        <v>26</v>
      </c>
      <c r="B39" s="108" t="s">
        <v>96</v>
      </c>
      <c r="C39" s="93">
        <v>150</v>
      </c>
      <c r="D39" s="94">
        <v>45063</v>
      </c>
      <c r="E39" s="95" t="s">
        <v>110</v>
      </c>
      <c r="F39" s="96"/>
      <c r="G39" s="97" t="s">
        <v>24</v>
      </c>
      <c r="H39" s="98">
        <v>5000000</v>
      </c>
      <c r="I39" s="99">
        <v>5000000</v>
      </c>
      <c r="J39" s="99"/>
      <c r="K39" s="100"/>
      <c r="L39" s="99"/>
      <c r="M39" s="101"/>
      <c r="N39" s="102"/>
      <c r="O39" s="102">
        <f t="shared" si="0"/>
        <v>5000000</v>
      </c>
      <c r="P39" s="103">
        <v>45630</v>
      </c>
    </row>
    <row r="40" spans="1:16" customFormat="1" x14ac:dyDescent="0.35">
      <c r="A40" s="91" t="s">
        <v>26</v>
      </c>
      <c r="B40" s="108" t="s">
        <v>96</v>
      </c>
      <c r="C40" s="93">
        <v>150</v>
      </c>
      <c r="D40" s="94">
        <v>45174</v>
      </c>
      <c r="E40" s="95" t="s">
        <v>92</v>
      </c>
      <c r="F40" s="96"/>
      <c r="G40" s="97" t="s">
        <v>24</v>
      </c>
      <c r="H40" s="98">
        <v>5000000</v>
      </c>
      <c r="I40" s="99">
        <v>5000000</v>
      </c>
      <c r="J40" s="99"/>
      <c r="K40" s="100"/>
      <c r="L40" s="99"/>
      <c r="M40" s="101"/>
      <c r="N40" s="102"/>
      <c r="O40" s="102">
        <f t="shared" si="0"/>
        <v>5000000</v>
      </c>
      <c r="P40" s="103">
        <v>45306</v>
      </c>
    </row>
    <row r="41" spans="1:16" customFormat="1" x14ac:dyDescent="0.35">
      <c r="A41" s="91" t="s">
        <v>26</v>
      </c>
      <c r="B41" s="108" t="s">
        <v>96</v>
      </c>
      <c r="C41" s="93">
        <v>150</v>
      </c>
      <c r="D41" s="94">
        <v>45174</v>
      </c>
      <c r="E41" s="95" t="s">
        <v>205</v>
      </c>
      <c r="F41" s="96"/>
      <c r="G41" s="97" t="s">
        <v>24</v>
      </c>
      <c r="H41" s="98">
        <v>5000000</v>
      </c>
      <c r="I41" s="99">
        <v>5000000</v>
      </c>
      <c r="J41" s="99"/>
      <c r="K41" s="100"/>
      <c r="L41" s="99"/>
      <c r="M41" s="101"/>
      <c r="N41" s="102"/>
      <c r="O41" s="102">
        <f t="shared" si="0"/>
        <v>5000000</v>
      </c>
      <c r="P41" s="103">
        <v>45355</v>
      </c>
    </row>
    <row r="42" spans="1:16" customFormat="1" x14ac:dyDescent="0.35">
      <c r="A42" s="91" t="s">
        <v>27</v>
      </c>
      <c r="B42" s="107" t="s">
        <v>9</v>
      </c>
      <c r="C42" s="93">
        <v>42</v>
      </c>
      <c r="D42" s="94">
        <v>39868</v>
      </c>
      <c r="E42" s="95"/>
      <c r="F42" s="96"/>
      <c r="G42" s="97" t="s">
        <v>24</v>
      </c>
      <c r="H42" s="98">
        <v>18000000</v>
      </c>
      <c r="I42" s="99"/>
      <c r="J42" s="99"/>
      <c r="K42" s="100"/>
      <c r="L42" s="99"/>
      <c r="M42" s="101"/>
      <c r="N42" s="102"/>
      <c r="O42" s="102">
        <f t="shared" si="0"/>
        <v>0</v>
      </c>
      <c r="P42" s="103"/>
    </row>
    <row r="43" spans="1:16" customFormat="1" x14ac:dyDescent="0.35">
      <c r="A43" s="91" t="s">
        <v>89</v>
      </c>
      <c r="B43" s="107" t="s">
        <v>9</v>
      </c>
      <c r="C43" s="93">
        <v>131</v>
      </c>
      <c r="D43" s="94">
        <v>43738</v>
      </c>
      <c r="E43" s="95"/>
      <c r="F43" s="96"/>
      <c r="G43" s="97" t="s">
        <v>24</v>
      </c>
      <c r="H43" s="98">
        <v>10000000</v>
      </c>
      <c r="I43" s="99"/>
      <c r="J43" s="99"/>
      <c r="K43" s="100"/>
      <c r="L43" s="99"/>
      <c r="M43" s="101"/>
      <c r="N43" s="102"/>
      <c r="O43" s="102">
        <f t="shared" si="0"/>
        <v>0</v>
      </c>
      <c r="P43" s="103"/>
    </row>
    <row r="44" spans="1:16" customFormat="1" x14ac:dyDescent="0.35">
      <c r="A44" s="91" t="s">
        <v>89</v>
      </c>
      <c r="B44" s="108" t="s">
        <v>96</v>
      </c>
      <c r="C44" s="93">
        <v>131</v>
      </c>
      <c r="D44" s="94">
        <v>44901</v>
      </c>
      <c r="E44" s="95" t="s">
        <v>97</v>
      </c>
      <c r="F44" s="109" t="s">
        <v>87</v>
      </c>
      <c r="G44" s="97" t="s">
        <v>24</v>
      </c>
      <c r="H44" s="98">
        <v>6500000</v>
      </c>
      <c r="I44" s="99"/>
      <c r="J44" s="99"/>
      <c r="K44" s="100"/>
      <c r="L44" s="99"/>
      <c r="M44" s="101"/>
      <c r="N44" s="102">
        <v>6500000</v>
      </c>
      <c r="O44" s="102">
        <f t="shared" si="0"/>
        <v>0</v>
      </c>
      <c r="P44" s="103">
        <v>45224</v>
      </c>
    </row>
    <row r="45" spans="1:16" customFormat="1" x14ac:dyDescent="0.35">
      <c r="A45" s="91" t="s">
        <v>89</v>
      </c>
      <c r="B45" s="108" t="s">
        <v>96</v>
      </c>
      <c r="C45" s="93">
        <v>131</v>
      </c>
      <c r="D45" s="94">
        <v>45125</v>
      </c>
      <c r="E45" s="95" t="s">
        <v>143</v>
      </c>
      <c r="F45" s="109" t="s">
        <v>101</v>
      </c>
      <c r="G45" s="97" t="s">
        <v>24</v>
      </c>
      <c r="H45" s="98">
        <v>7500000</v>
      </c>
      <c r="I45" s="99"/>
      <c r="J45" s="99"/>
      <c r="K45" s="100"/>
      <c r="L45" s="99"/>
      <c r="M45" s="101">
        <v>7500000</v>
      </c>
      <c r="N45" s="102"/>
      <c r="O45" s="102">
        <f t="shared" si="0"/>
        <v>0</v>
      </c>
      <c r="P45" s="103">
        <v>45238</v>
      </c>
    </row>
    <row r="46" spans="1:16" customFormat="1" x14ac:dyDescent="0.35">
      <c r="A46" s="91" t="s">
        <v>89</v>
      </c>
      <c r="B46" s="108" t="s">
        <v>96</v>
      </c>
      <c r="C46" s="93">
        <v>131</v>
      </c>
      <c r="D46" s="94">
        <v>45125</v>
      </c>
      <c r="E46" s="95" t="s">
        <v>144</v>
      </c>
      <c r="F46" s="109" t="s">
        <v>101</v>
      </c>
      <c r="G46" s="97" t="s">
        <v>24</v>
      </c>
      <c r="H46" s="98">
        <v>7500000</v>
      </c>
      <c r="I46" s="99"/>
      <c r="J46" s="99"/>
      <c r="K46" s="100"/>
      <c r="L46" s="99"/>
      <c r="M46" s="101">
        <v>7500000</v>
      </c>
      <c r="N46" s="102"/>
      <c r="O46" s="102">
        <f t="shared" si="0"/>
        <v>0</v>
      </c>
      <c r="P46" s="103">
        <v>45252</v>
      </c>
    </row>
    <row r="47" spans="1:16" customFormat="1" x14ac:dyDescent="0.35">
      <c r="A47" s="91" t="s">
        <v>89</v>
      </c>
      <c r="B47" s="108" t="s">
        <v>96</v>
      </c>
      <c r="C47" s="93">
        <v>131</v>
      </c>
      <c r="D47" s="94">
        <v>45125</v>
      </c>
      <c r="E47" s="95" t="s">
        <v>145</v>
      </c>
      <c r="F47" s="109" t="s">
        <v>101</v>
      </c>
      <c r="G47" s="97" t="s">
        <v>24</v>
      </c>
      <c r="H47" s="98">
        <v>7500000</v>
      </c>
      <c r="I47" s="99"/>
      <c r="J47" s="99"/>
      <c r="K47" s="100"/>
      <c r="L47" s="99"/>
      <c r="M47" s="101">
        <v>7500000</v>
      </c>
      <c r="N47" s="102"/>
      <c r="O47" s="102">
        <f t="shared" si="0"/>
        <v>0</v>
      </c>
      <c r="P47" s="103">
        <v>45266</v>
      </c>
    </row>
    <row r="48" spans="1:16" customFormat="1" x14ac:dyDescent="0.35">
      <c r="A48" s="91" t="s">
        <v>89</v>
      </c>
      <c r="B48" s="108" t="s">
        <v>96</v>
      </c>
      <c r="C48" s="93">
        <v>131</v>
      </c>
      <c r="D48" s="94">
        <v>45125</v>
      </c>
      <c r="E48" s="95" t="s">
        <v>146</v>
      </c>
      <c r="F48" s="109" t="s">
        <v>101</v>
      </c>
      <c r="G48" s="97" t="s">
        <v>24</v>
      </c>
      <c r="H48" s="98">
        <v>7500000</v>
      </c>
      <c r="I48" s="99"/>
      <c r="J48" s="99"/>
      <c r="K48" s="100"/>
      <c r="L48" s="99"/>
      <c r="M48" s="101">
        <v>7500000</v>
      </c>
      <c r="N48" s="102"/>
      <c r="O48" s="102">
        <f t="shared" si="0"/>
        <v>0</v>
      </c>
      <c r="P48" s="103">
        <v>45280</v>
      </c>
    </row>
    <row r="49" spans="1:16" customFormat="1" x14ac:dyDescent="0.35">
      <c r="A49" s="91" t="s">
        <v>89</v>
      </c>
      <c r="B49" s="108" t="s">
        <v>96</v>
      </c>
      <c r="C49" s="93">
        <v>131</v>
      </c>
      <c r="D49" s="94">
        <v>45125</v>
      </c>
      <c r="E49" s="95" t="s">
        <v>147</v>
      </c>
      <c r="F49" s="109" t="s">
        <v>101</v>
      </c>
      <c r="G49" s="97" t="s">
        <v>24</v>
      </c>
      <c r="H49" s="98">
        <v>7500000</v>
      </c>
      <c r="I49" s="99"/>
      <c r="J49" s="99"/>
      <c r="K49" s="100"/>
      <c r="L49" s="99"/>
      <c r="M49" s="101">
        <v>7500000</v>
      </c>
      <c r="N49" s="102"/>
      <c r="O49" s="102">
        <f t="shared" si="0"/>
        <v>0</v>
      </c>
      <c r="P49" s="103">
        <v>45294</v>
      </c>
    </row>
    <row r="50" spans="1:16" customFormat="1" x14ac:dyDescent="0.35">
      <c r="A50" s="91" t="s">
        <v>89</v>
      </c>
      <c r="B50" s="108" t="s">
        <v>96</v>
      </c>
      <c r="C50" s="93">
        <v>131</v>
      </c>
      <c r="D50" s="94">
        <v>45125</v>
      </c>
      <c r="E50" s="95" t="s">
        <v>148</v>
      </c>
      <c r="F50" s="109" t="s">
        <v>101</v>
      </c>
      <c r="G50" s="97" t="s">
        <v>24</v>
      </c>
      <c r="H50" s="98">
        <v>7500000</v>
      </c>
      <c r="I50" s="99"/>
      <c r="J50" s="99"/>
      <c r="K50" s="100"/>
      <c r="L50" s="99"/>
      <c r="M50" s="101">
        <v>7500000</v>
      </c>
      <c r="N50" s="102"/>
      <c r="O50" s="102">
        <f t="shared" si="0"/>
        <v>0</v>
      </c>
      <c r="P50" s="103">
        <v>45308</v>
      </c>
    </row>
    <row r="51" spans="1:16" customFormat="1" x14ac:dyDescent="0.35">
      <c r="A51" s="91" t="s">
        <v>89</v>
      </c>
      <c r="B51" s="108" t="s">
        <v>96</v>
      </c>
      <c r="C51" s="93">
        <v>131</v>
      </c>
      <c r="D51" s="94">
        <v>45125</v>
      </c>
      <c r="E51" s="95" t="s">
        <v>149</v>
      </c>
      <c r="F51" s="109" t="s">
        <v>101</v>
      </c>
      <c r="G51" s="97" t="s">
        <v>24</v>
      </c>
      <c r="H51" s="98">
        <v>7500000</v>
      </c>
      <c r="I51" s="99"/>
      <c r="J51" s="99"/>
      <c r="K51" s="100"/>
      <c r="L51" s="99"/>
      <c r="M51" s="101">
        <v>7500000</v>
      </c>
      <c r="N51" s="102"/>
      <c r="O51" s="102">
        <f t="shared" si="0"/>
        <v>0</v>
      </c>
      <c r="P51" s="103">
        <v>45322</v>
      </c>
    </row>
    <row r="52" spans="1:16" customFormat="1" x14ac:dyDescent="0.35">
      <c r="A52" s="91" t="s">
        <v>89</v>
      </c>
      <c r="B52" s="108" t="s">
        <v>96</v>
      </c>
      <c r="C52" s="93">
        <v>131</v>
      </c>
      <c r="D52" s="94">
        <v>45125</v>
      </c>
      <c r="E52" s="95" t="s">
        <v>150</v>
      </c>
      <c r="F52" s="109" t="s">
        <v>101</v>
      </c>
      <c r="G52" s="97" t="s">
        <v>24</v>
      </c>
      <c r="H52" s="98">
        <v>7500000</v>
      </c>
      <c r="I52" s="99"/>
      <c r="J52" s="99"/>
      <c r="K52" s="100"/>
      <c r="L52" s="99"/>
      <c r="M52" s="101">
        <v>7500000</v>
      </c>
      <c r="N52" s="102"/>
      <c r="O52" s="102">
        <f t="shared" si="0"/>
        <v>0</v>
      </c>
      <c r="P52" s="103">
        <v>45336</v>
      </c>
    </row>
    <row r="53" spans="1:16" customFormat="1" x14ac:dyDescent="0.35">
      <c r="A53" s="91" t="s">
        <v>89</v>
      </c>
      <c r="B53" s="108" t="s">
        <v>96</v>
      </c>
      <c r="C53" s="93">
        <v>131</v>
      </c>
      <c r="D53" s="94">
        <v>45125</v>
      </c>
      <c r="E53" s="95" t="s">
        <v>151</v>
      </c>
      <c r="F53" s="109" t="s">
        <v>101</v>
      </c>
      <c r="G53" s="97" t="s">
        <v>24</v>
      </c>
      <c r="H53" s="98">
        <v>7500000</v>
      </c>
      <c r="I53" s="99"/>
      <c r="J53" s="99"/>
      <c r="K53" s="100"/>
      <c r="L53" s="99"/>
      <c r="M53" s="101">
        <v>7500000</v>
      </c>
      <c r="N53" s="102"/>
      <c r="O53" s="102">
        <f t="shared" si="0"/>
        <v>0</v>
      </c>
      <c r="P53" s="103">
        <v>45350</v>
      </c>
    </row>
    <row r="54" spans="1:16" customFormat="1" x14ac:dyDescent="0.35">
      <c r="A54" s="91" t="s">
        <v>89</v>
      </c>
      <c r="B54" s="108" t="s">
        <v>96</v>
      </c>
      <c r="C54" s="93">
        <v>131</v>
      </c>
      <c r="D54" s="94">
        <v>45125</v>
      </c>
      <c r="E54" s="95" t="s">
        <v>152</v>
      </c>
      <c r="F54" s="109" t="s">
        <v>101</v>
      </c>
      <c r="G54" s="97" t="s">
        <v>24</v>
      </c>
      <c r="H54" s="98">
        <v>7500000</v>
      </c>
      <c r="I54" s="99"/>
      <c r="J54" s="99"/>
      <c r="K54" s="100"/>
      <c r="L54" s="99"/>
      <c r="M54" s="101">
        <v>7500000</v>
      </c>
      <c r="N54" s="102"/>
      <c r="O54" s="102">
        <f t="shared" si="0"/>
        <v>0</v>
      </c>
      <c r="P54" s="103">
        <v>45364</v>
      </c>
    </row>
    <row r="55" spans="1:16" customFormat="1" x14ac:dyDescent="0.35">
      <c r="A55" s="91" t="s">
        <v>89</v>
      </c>
      <c r="B55" s="108" t="s">
        <v>96</v>
      </c>
      <c r="C55" s="93">
        <v>131</v>
      </c>
      <c r="D55" s="94">
        <v>45125</v>
      </c>
      <c r="E55" s="95" t="s">
        <v>153</v>
      </c>
      <c r="F55" s="109" t="s">
        <v>101</v>
      </c>
      <c r="G55" s="97" t="s">
        <v>24</v>
      </c>
      <c r="H55" s="98">
        <v>7500000</v>
      </c>
      <c r="I55" s="99"/>
      <c r="J55" s="99"/>
      <c r="K55" s="100"/>
      <c r="L55" s="99"/>
      <c r="M55" s="101">
        <v>7500000</v>
      </c>
      <c r="N55" s="102"/>
      <c r="O55" s="102">
        <f t="shared" si="0"/>
        <v>0</v>
      </c>
      <c r="P55" s="103">
        <v>45378</v>
      </c>
    </row>
    <row r="56" spans="1:16" customFormat="1" x14ac:dyDescent="0.35">
      <c r="A56" s="91" t="s">
        <v>89</v>
      </c>
      <c r="B56" s="108" t="s">
        <v>96</v>
      </c>
      <c r="C56" s="93">
        <v>131</v>
      </c>
      <c r="D56" s="94">
        <v>45125</v>
      </c>
      <c r="E56" s="95" t="s">
        <v>154</v>
      </c>
      <c r="F56" s="109" t="s">
        <v>101</v>
      </c>
      <c r="G56" s="97" t="s">
        <v>24</v>
      </c>
      <c r="H56" s="98">
        <v>7500000</v>
      </c>
      <c r="I56" s="99"/>
      <c r="J56" s="99"/>
      <c r="K56" s="100"/>
      <c r="L56" s="99"/>
      <c r="M56" s="101">
        <v>7500000</v>
      </c>
      <c r="N56" s="102"/>
      <c r="O56" s="102">
        <f t="shared" si="0"/>
        <v>0</v>
      </c>
      <c r="P56" s="103">
        <v>45392</v>
      </c>
    </row>
    <row r="57" spans="1:16" customFormat="1" x14ac:dyDescent="0.35">
      <c r="A57" s="91" t="s">
        <v>89</v>
      </c>
      <c r="B57" s="108" t="s">
        <v>96</v>
      </c>
      <c r="C57" s="93">
        <v>131</v>
      </c>
      <c r="D57" s="94">
        <v>45125</v>
      </c>
      <c r="E57" s="95" t="s">
        <v>155</v>
      </c>
      <c r="F57" s="109" t="s">
        <v>101</v>
      </c>
      <c r="G57" s="97" t="s">
        <v>24</v>
      </c>
      <c r="H57" s="98">
        <v>7500000</v>
      </c>
      <c r="I57" s="99"/>
      <c r="J57" s="99"/>
      <c r="K57" s="100"/>
      <c r="L57" s="99"/>
      <c r="M57" s="101">
        <v>7500000</v>
      </c>
      <c r="N57" s="102"/>
      <c r="O57" s="102">
        <f t="shared" si="0"/>
        <v>0</v>
      </c>
      <c r="P57" s="103">
        <v>45406</v>
      </c>
    </row>
    <row r="58" spans="1:16" customFormat="1" x14ac:dyDescent="0.35">
      <c r="A58" s="91" t="s">
        <v>89</v>
      </c>
      <c r="B58" s="108" t="s">
        <v>96</v>
      </c>
      <c r="C58" s="93">
        <v>131</v>
      </c>
      <c r="D58" s="94">
        <v>45125</v>
      </c>
      <c r="E58" s="95" t="s">
        <v>156</v>
      </c>
      <c r="F58" s="109" t="s">
        <v>101</v>
      </c>
      <c r="G58" s="97" t="s">
        <v>24</v>
      </c>
      <c r="H58" s="98">
        <v>7500000</v>
      </c>
      <c r="I58" s="99"/>
      <c r="J58" s="99"/>
      <c r="K58" s="100"/>
      <c r="L58" s="99"/>
      <c r="M58" s="101">
        <v>7500000</v>
      </c>
      <c r="N58" s="102"/>
      <c r="O58" s="102">
        <f t="shared" si="0"/>
        <v>0</v>
      </c>
      <c r="P58" s="103">
        <v>45420</v>
      </c>
    </row>
    <row r="59" spans="1:16" customFormat="1" x14ac:dyDescent="0.35">
      <c r="A59" s="91" t="s">
        <v>89</v>
      </c>
      <c r="B59" s="108" t="s">
        <v>96</v>
      </c>
      <c r="C59" s="93">
        <v>131</v>
      </c>
      <c r="D59" s="94">
        <v>45125</v>
      </c>
      <c r="E59" s="95" t="s">
        <v>157</v>
      </c>
      <c r="F59" s="109" t="s">
        <v>101</v>
      </c>
      <c r="G59" s="97" t="s">
        <v>24</v>
      </c>
      <c r="H59" s="98">
        <v>7500000</v>
      </c>
      <c r="I59" s="99"/>
      <c r="J59" s="99"/>
      <c r="K59" s="100"/>
      <c r="L59" s="99"/>
      <c r="M59" s="101">
        <v>7500000</v>
      </c>
      <c r="N59" s="102"/>
      <c r="O59" s="102">
        <f t="shared" si="0"/>
        <v>0</v>
      </c>
      <c r="P59" s="103">
        <v>45434</v>
      </c>
    </row>
    <row r="60" spans="1:16" customFormat="1" x14ac:dyDescent="0.35">
      <c r="A60" s="91" t="s">
        <v>89</v>
      </c>
      <c r="B60" s="108" t="s">
        <v>96</v>
      </c>
      <c r="C60" s="93">
        <v>131</v>
      </c>
      <c r="D60" s="94">
        <v>45125</v>
      </c>
      <c r="E60" s="95" t="s">
        <v>158</v>
      </c>
      <c r="F60" s="109" t="s">
        <v>101</v>
      </c>
      <c r="G60" s="97" t="s">
        <v>24</v>
      </c>
      <c r="H60" s="98">
        <v>7500000</v>
      </c>
      <c r="I60" s="99"/>
      <c r="J60" s="99"/>
      <c r="K60" s="100"/>
      <c r="L60" s="99"/>
      <c r="M60" s="101">
        <v>7500000</v>
      </c>
      <c r="N60" s="102"/>
      <c r="O60" s="102">
        <f t="shared" si="0"/>
        <v>0</v>
      </c>
      <c r="P60" s="103">
        <v>45448</v>
      </c>
    </row>
    <row r="61" spans="1:16" customFormat="1" x14ac:dyDescent="0.35">
      <c r="A61" s="91" t="s">
        <v>89</v>
      </c>
      <c r="B61" s="108" t="s">
        <v>96</v>
      </c>
      <c r="C61" s="93">
        <v>131</v>
      </c>
      <c r="D61" s="94">
        <v>45125</v>
      </c>
      <c r="E61" s="95" t="s">
        <v>159</v>
      </c>
      <c r="F61" s="109" t="s">
        <v>101</v>
      </c>
      <c r="G61" s="97" t="s">
        <v>24</v>
      </c>
      <c r="H61" s="98">
        <v>7500000</v>
      </c>
      <c r="I61" s="99"/>
      <c r="J61" s="99"/>
      <c r="K61" s="100"/>
      <c r="L61" s="99"/>
      <c r="M61" s="101">
        <v>7500000</v>
      </c>
      <c r="N61" s="102"/>
      <c r="O61" s="102">
        <f t="shared" si="0"/>
        <v>0</v>
      </c>
      <c r="P61" s="103">
        <v>45462</v>
      </c>
    </row>
    <row r="62" spans="1:16" customFormat="1" x14ac:dyDescent="0.35">
      <c r="A62" s="91" t="s">
        <v>89</v>
      </c>
      <c r="B62" s="108" t="s">
        <v>96</v>
      </c>
      <c r="C62" s="93">
        <v>131</v>
      </c>
      <c r="D62" s="94">
        <v>45125</v>
      </c>
      <c r="E62" s="95" t="s">
        <v>160</v>
      </c>
      <c r="F62" s="109" t="s">
        <v>101</v>
      </c>
      <c r="G62" s="97" t="s">
        <v>24</v>
      </c>
      <c r="H62" s="98">
        <v>7500000</v>
      </c>
      <c r="I62" s="99"/>
      <c r="J62" s="99"/>
      <c r="K62" s="100"/>
      <c r="L62" s="99"/>
      <c r="M62" s="101">
        <v>7500000</v>
      </c>
      <c r="N62" s="102"/>
      <c r="O62" s="102">
        <f t="shared" si="0"/>
        <v>0</v>
      </c>
      <c r="P62" s="103">
        <v>45476</v>
      </c>
    </row>
    <row r="63" spans="1:16" customFormat="1" x14ac:dyDescent="0.35">
      <c r="A63" s="91" t="s">
        <v>89</v>
      </c>
      <c r="B63" s="108" t="s">
        <v>96</v>
      </c>
      <c r="C63" s="93">
        <v>131</v>
      </c>
      <c r="D63" s="94">
        <v>45125</v>
      </c>
      <c r="E63" s="95" t="s">
        <v>161</v>
      </c>
      <c r="F63" s="109" t="s">
        <v>101</v>
      </c>
      <c r="G63" s="97" t="s">
        <v>24</v>
      </c>
      <c r="H63" s="98">
        <v>7500000</v>
      </c>
      <c r="I63" s="99"/>
      <c r="J63" s="99"/>
      <c r="K63" s="100"/>
      <c r="L63" s="99"/>
      <c r="M63" s="101">
        <v>7500000</v>
      </c>
      <c r="N63" s="102"/>
      <c r="O63" s="102">
        <f t="shared" si="0"/>
        <v>0</v>
      </c>
      <c r="P63" s="103">
        <v>45490</v>
      </c>
    </row>
    <row r="64" spans="1:16" customFormat="1" x14ac:dyDescent="0.35">
      <c r="A64" s="91" t="s">
        <v>89</v>
      </c>
      <c r="B64" s="108" t="s">
        <v>96</v>
      </c>
      <c r="C64" s="93">
        <v>131</v>
      </c>
      <c r="D64" s="94">
        <v>45125</v>
      </c>
      <c r="E64" s="95" t="s">
        <v>162</v>
      </c>
      <c r="F64" s="109" t="s">
        <v>101</v>
      </c>
      <c r="G64" s="97" t="s">
        <v>24</v>
      </c>
      <c r="H64" s="98">
        <v>7500000</v>
      </c>
      <c r="I64" s="99"/>
      <c r="J64" s="99"/>
      <c r="K64" s="100"/>
      <c r="L64" s="99"/>
      <c r="M64" s="101">
        <v>7500000</v>
      </c>
      <c r="N64" s="102"/>
      <c r="O64" s="102">
        <f t="shared" si="0"/>
        <v>0</v>
      </c>
      <c r="P64" s="103">
        <v>45504</v>
      </c>
    </row>
    <row r="65" spans="1:16" customFormat="1" x14ac:dyDescent="0.35">
      <c r="A65" s="91" t="s">
        <v>89</v>
      </c>
      <c r="B65" s="108" t="s">
        <v>96</v>
      </c>
      <c r="C65" s="93">
        <v>131</v>
      </c>
      <c r="D65" s="94">
        <v>45125</v>
      </c>
      <c r="E65" s="95" t="s">
        <v>163</v>
      </c>
      <c r="F65" s="109" t="s">
        <v>101</v>
      </c>
      <c r="G65" s="97" t="s">
        <v>24</v>
      </c>
      <c r="H65" s="98">
        <v>7500000</v>
      </c>
      <c r="I65" s="99"/>
      <c r="J65" s="99"/>
      <c r="K65" s="100"/>
      <c r="L65" s="99"/>
      <c r="M65" s="101">
        <v>7500000</v>
      </c>
      <c r="N65" s="102"/>
      <c r="O65" s="102">
        <f t="shared" si="0"/>
        <v>0</v>
      </c>
      <c r="P65" s="103">
        <v>45518</v>
      </c>
    </row>
    <row r="66" spans="1:16" customFormat="1" x14ac:dyDescent="0.35">
      <c r="A66" s="91" t="s">
        <v>89</v>
      </c>
      <c r="B66" s="108" t="s">
        <v>96</v>
      </c>
      <c r="C66" s="93">
        <v>131</v>
      </c>
      <c r="D66" s="94">
        <v>45125</v>
      </c>
      <c r="E66" s="95" t="s">
        <v>164</v>
      </c>
      <c r="F66" s="109" t="s">
        <v>101</v>
      </c>
      <c r="G66" s="97" t="s">
        <v>24</v>
      </c>
      <c r="H66" s="98">
        <v>7500000</v>
      </c>
      <c r="I66" s="99"/>
      <c r="J66" s="99"/>
      <c r="K66" s="100"/>
      <c r="L66" s="99"/>
      <c r="M66" s="101">
        <v>7500000</v>
      </c>
      <c r="N66" s="102"/>
      <c r="O66" s="102">
        <f t="shared" si="0"/>
        <v>0</v>
      </c>
      <c r="P66" s="103">
        <v>45532</v>
      </c>
    </row>
    <row r="67" spans="1:16" customFormat="1" x14ac:dyDescent="0.35">
      <c r="A67" s="91" t="s">
        <v>89</v>
      </c>
      <c r="B67" s="108" t="s">
        <v>96</v>
      </c>
      <c r="C67" s="93">
        <v>131</v>
      </c>
      <c r="D67" s="94">
        <v>45125</v>
      </c>
      <c r="E67" s="95" t="s">
        <v>165</v>
      </c>
      <c r="F67" s="109" t="s">
        <v>101</v>
      </c>
      <c r="G67" s="97" t="s">
        <v>24</v>
      </c>
      <c r="H67" s="98">
        <v>7500000</v>
      </c>
      <c r="I67" s="99"/>
      <c r="J67" s="99"/>
      <c r="K67" s="100"/>
      <c r="L67" s="99"/>
      <c r="M67" s="101">
        <v>7500000</v>
      </c>
      <c r="N67" s="102"/>
      <c r="O67" s="102">
        <f t="shared" si="0"/>
        <v>0</v>
      </c>
      <c r="P67" s="103">
        <v>45546</v>
      </c>
    </row>
    <row r="68" spans="1:16" customFormat="1" x14ac:dyDescent="0.35">
      <c r="A68" s="91" t="s">
        <v>89</v>
      </c>
      <c r="B68" s="108" t="s">
        <v>96</v>
      </c>
      <c r="C68" s="93">
        <v>131</v>
      </c>
      <c r="D68" s="94">
        <v>45125</v>
      </c>
      <c r="E68" s="95" t="s">
        <v>166</v>
      </c>
      <c r="F68" s="109" t="s">
        <v>101</v>
      </c>
      <c r="G68" s="97" t="s">
        <v>24</v>
      </c>
      <c r="H68" s="98">
        <v>7500000</v>
      </c>
      <c r="I68" s="99"/>
      <c r="J68" s="99"/>
      <c r="K68" s="100"/>
      <c r="L68" s="99"/>
      <c r="M68" s="101">
        <v>7500000</v>
      </c>
      <c r="N68" s="102"/>
      <c r="O68" s="102">
        <f t="shared" si="0"/>
        <v>0</v>
      </c>
      <c r="P68" s="103">
        <v>45560</v>
      </c>
    </row>
    <row r="69" spans="1:16" customFormat="1" x14ac:dyDescent="0.35">
      <c r="A69" s="91" t="s">
        <v>89</v>
      </c>
      <c r="B69" s="108" t="s">
        <v>96</v>
      </c>
      <c r="C69" s="93">
        <v>131</v>
      </c>
      <c r="D69" s="94">
        <v>45125</v>
      </c>
      <c r="E69" s="95" t="s">
        <v>167</v>
      </c>
      <c r="F69" s="109" t="s">
        <v>101</v>
      </c>
      <c r="G69" s="97" t="s">
        <v>24</v>
      </c>
      <c r="H69" s="98">
        <v>7500000</v>
      </c>
      <c r="I69" s="99"/>
      <c r="J69" s="99"/>
      <c r="K69" s="100"/>
      <c r="L69" s="99"/>
      <c r="M69" s="101">
        <v>7500000</v>
      </c>
      <c r="N69" s="102"/>
      <c r="O69" s="102">
        <f t="shared" si="0"/>
        <v>0</v>
      </c>
      <c r="P69" s="103">
        <v>45574</v>
      </c>
    </row>
    <row r="70" spans="1:16" customFormat="1" x14ac:dyDescent="0.35">
      <c r="A70" s="91" t="s">
        <v>89</v>
      </c>
      <c r="B70" s="108" t="s">
        <v>96</v>
      </c>
      <c r="C70" s="93">
        <v>131</v>
      </c>
      <c r="D70" s="94">
        <v>45125</v>
      </c>
      <c r="E70" s="95" t="s">
        <v>168</v>
      </c>
      <c r="F70" s="109" t="s">
        <v>101</v>
      </c>
      <c r="G70" s="97" t="s">
        <v>24</v>
      </c>
      <c r="H70" s="98">
        <v>7500000</v>
      </c>
      <c r="I70" s="99"/>
      <c r="J70" s="99"/>
      <c r="K70" s="100"/>
      <c r="L70" s="99"/>
      <c r="M70" s="101">
        <v>7500000</v>
      </c>
      <c r="N70" s="102"/>
      <c r="O70" s="102">
        <f t="shared" si="0"/>
        <v>0</v>
      </c>
      <c r="P70" s="103">
        <v>45588</v>
      </c>
    </row>
    <row r="71" spans="1:16" customFormat="1" x14ac:dyDescent="0.35">
      <c r="A71" s="91" t="s">
        <v>28</v>
      </c>
      <c r="B71" s="107" t="s">
        <v>9</v>
      </c>
      <c r="C71" s="93">
        <v>69</v>
      </c>
      <c r="D71" s="94">
        <v>39990</v>
      </c>
      <c r="E71" s="95"/>
      <c r="F71" s="96"/>
      <c r="G71" s="97" t="s">
        <v>24</v>
      </c>
      <c r="H71" s="98">
        <v>10000000</v>
      </c>
      <c r="I71" s="99"/>
      <c r="J71" s="99"/>
      <c r="K71" s="100"/>
      <c r="L71" s="99"/>
      <c r="M71" s="101"/>
      <c r="N71" s="102"/>
      <c r="O71" s="102">
        <f t="shared" si="0"/>
        <v>0</v>
      </c>
      <c r="P71" s="115"/>
    </row>
    <row r="72" spans="1:16" customFormat="1" x14ac:dyDescent="0.35">
      <c r="A72" s="91" t="s">
        <v>69</v>
      </c>
      <c r="B72" s="107" t="s">
        <v>9</v>
      </c>
      <c r="C72" s="93">
        <v>115</v>
      </c>
      <c r="D72" s="94">
        <v>42670</v>
      </c>
      <c r="E72" s="95"/>
      <c r="F72" s="96"/>
      <c r="G72" s="97" t="s">
        <v>24</v>
      </c>
      <c r="H72" s="98">
        <v>10000000</v>
      </c>
      <c r="I72" s="99"/>
      <c r="J72" s="99"/>
      <c r="K72" s="100"/>
      <c r="L72" s="99"/>
      <c r="M72" s="101"/>
      <c r="N72" s="102"/>
      <c r="O72" s="102">
        <f t="shared" si="0"/>
        <v>0</v>
      </c>
      <c r="P72" s="103"/>
    </row>
    <row r="73" spans="1:16" customFormat="1" x14ac:dyDescent="0.35">
      <c r="A73" s="91" t="s">
        <v>29</v>
      </c>
      <c r="B73" s="107" t="s">
        <v>9</v>
      </c>
      <c r="C73" s="93">
        <v>30</v>
      </c>
      <c r="D73" s="94">
        <v>39639</v>
      </c>
      <c r="E73" s="95"/>
      <c r="F73" s="96"/>
      <c r="G73" s="97" t="s">
        <v>22</v>
      </c>
      <c r="H73" s="98">
        <v>2500</v>
      </c>
      <c r="I73" s="99"/>
      <c r="J73" s="99"/>
      <c r="K73" s="100"/>
      <c r="L73" s="99"/>
      <c r="M73" s="101"/>
      <c r="N73" s="102"/>
      <c r="O73" s="102">
        <f t="shared" si="0"/>
        <v>0</v>
      </c>
      <c r="P73" s="103"/>
    </row>
    <row r="74" spans="1:16" customFormat="1" x14ac:dyDescent="0.35">
      <c r="A74" s="91" t="s">
        <v>30</v>
      </c>
      <c r="B74" s="107" t="s">
        <v>9</v>
      </c>
      <c r="C74" s="93">
        <v>78</v>
      </c>
      <c r="D74" s="94">
        <v>40203</v>
      </c>
      <c r="E74" s="95"/>
      <c r="F74" s="96"/>
      <c r="G74" s="97" t="s">
        <v>24</v>
      </c>
      <c r="H74" s="98">
        <v>15000000</v>
      </c>
      <c r="I74" s="99"/>
      <c r="J74" s="99"/>
      <c r="K74" s="100"/>
      <c r="L74" s="99"/>
      <c r="M74" s="101"/>
      <c r="N74" s="102"/>
      <c r="O74" s="102">
        <f t="shared" si="0"/>
        <v>0</v>
      </c>
      <c r="P74" s="103"/>
    </row>
    <row r="75" spans="1:16" customFormat="1" x14ac:dyDescent="0.35">
      <c r="A75" s="91" t="s">
        <v>30</v>
      </c>
      <c r="B75" s="107" t="s">
        <v>9</v>
      </c>
      <c r="C75" s="93">
        <v>110</v>
      </c>
      <c r="D75" s="94">
        <v>42440</v>
      </c>
      <c r="E75" s="95"/>
      <c r="F75" s="96"/>
      <c r="G75" s="97" t="s">
        <v>22</v>
      </c>
      <c r="H75" s="98">
        <v>600</v>
      </c>
      <c r="I75" s="99"/>
      <c r="J75" s="99"/>
      <c r="K75" s="100"/>
      <c r="L75" s="99"/>
      <c r="M75" s="101"/>
      <c r="N75" s="102"/>
      <c r="O75" s="102">
        <f t="shared" si="0"/>
        <v>0</v>
      </c>
      <c r="P75" s="103"/>
    </row>
    <row r="76" spans="1:16" customFormat="1" x14ac:dyDescent="0.35">
      <c r="A76" s="91" t="s">
        <v>31</v>
      </c>
      <c r="B76" s="107" t="s">
        <v>9</v>
      </c>
      <c r="C76" s="93">
        <v>76</v>
      </c>
      <c r="D76" s="94">
        <v>40178</v>
      </c>
      <c r="E76" s="95"/>
      <c r="F76" s="96"/>
      <c r="G76" s="97" t="s">
        <v>22</v>
      </c>
      <c r="H76" s="98">
        <v>300</v>
      </c>
      <c r="I76" s="99"/>
      <c r="J76" s="99"/>
      <c r="K76" s="100"/>
      <c r="L76" s="99"/>
      <c r="M76" s="101"/>
      <c r="N76" s="102"/>
      <c r="O76" s="102">
        <f t="shared" si="0"/>
        <v>0</v>
      </c>
      <c r="P76" s="115"/>
    </row>
    <row r="77" spans="1:16" customFormat="1" x14ac:dyDescent="0.35">
      <c r="A77" s="91" t="s">
        <v>33</v>
      </c>
      <c r="B77" s="107" t="s">
        <v>9</v>
      </c>
      <c r="C77" s="93">
        <v>41</v>
      </c>
      <c r="D77" s="94">
        <v>39863</v>
      </c>
      <c r="E77" s="95"/>
      <c r="F77" s="96"/>
      <c r="G77" s="97" t="s">
        <v>22</v>
      </c>
      <c r="H77" s="98">
        <v>1413</v>
      </c>
      <c r="I77" s="99"/>
      <c r="J77" s="99"/>
      <c r="K77" s="100"/>
      <c r="L77" s="99"/>
      <c r="M77" s="101"/>
      <c r="N77" s="102"/>
      <c r="O77" s="102">
        <f t="shared" si="0"/>
        <v>0</v>
      </c>
      <c r="P77" s="103"/>
    </row>
    <row r="78" spans="1:16" customFormat="1" x14ac:dyDescent="0.35">
      <c r="A78" s="91" t="s">
        <v>73</v>
      </c>
      <c r="B78" s="107" t="s">
        <v>9</v>
      </c>
      <c r="C78" s="93">
        <v>98</v>
      </c>
      <c r="D78" s="94">
        <v>41528</v>
      </c>
      <c r="E78" s="105"/>
      <c r="F78" s="106"/>
      <c r="G78" s="97" t="s">
        <v>22</v>
      </c>
      <c r="H78" s="98">
        <v>1500</v>
      </c>
      <c r="I78" s="110"/>
      <c r="J78" s="99"/>
      <c r="K78" s="100"/>
      <c r="L78" s="99"/>
      <c r="M78" s="101"/>
      <c r="N78" s="102"/>
      <c r="O78" s="102">
        <f t="shared" si="0"/>
        <v>0</v>
      </c>
      <c r="P78" s="115"/>
    </row>
    <row r="79" spans="1:16" customFormat="1" x14ac:dyDescent="0.35">
      <c r="A79" s="91" t="s">
        <v>34</v>
      </c>
      <c r="B79" s="107" t="s">
        <v>9</v>
      </c>
      <c r="C79" s="93">
        <v>89</v>
      </c>
      <c r="D79" s="94">
        <v>40892</v>
      </c>
      <c r="E79" s="95"/>
      <c r="F79" s="96"/>
      <c r="G79" s="97" t="s">
        <v>22</v>
      </c>
      <c r="H79" s="98">
        <v>500</v>
      </c>
      <c r="I79" s="111"/>
      <c r="J79" s="99"/>
      <c r="K79" s="100"/>
      <c r="L79" s="99"/>
      <c r="M79" s="101"/>
      <c r="N79" s="102"/>
      <c r="O79" s="102">
        <f t="shared" si="0"/>
        <v>0</v>
      </c>
      <c r="P79" s="115"/>
    </row>
    <row r="80" spans="1:16" customFormat="1" x14ac:dyDescent="0.35">
      <c r="A80" s="91" t="s">
        <v>34</v>
      </c>
      <c r="B80" s="107" t="s">
        <v>9</v>
      </c>
      <c r="C80" s="93">
        <v>145</v>
      </c>
      <c r="D80" s="94">
        <v>44425</v>
      </c>
      <c r="E80" s="95"/>
      <c r="F80" s="96"/>
      <c r="G80" s="97" t="s">
        <v>22</v>
      </c>
      <c r="H80" s="98">
        <v>1000</v>
      </c>
      <c r="I80" s="111"/>
      <c r="J80" s="99"/>
      <c r="K80" s="100"/>
      <c r="L80" s="99"/>
      <c r="M80" s="101"/>
      <c r="N80" s="102"/>
      <c r="O80" s="102">
        <f t="shared" si="0"/>
        <v>0</v>
      </c>
      <c r="P80" s="115"/>
    </row>
    <row r="81" spans="1:16" customFormat="1" x14ac:dyDescent="0.35">
      <c r="A81" s="91" t="s">
        <v>35</v>
      </c>
      <c r="B81" s="107" t="s">
        <v>9</v>
      </c>
      <c r="C81" s="93">
        <v>100</v>
      </c>
      <c r="D81" s="94">
        <v>41613</v>
      </c>
      <c r="E81" s="95"/>
      <c r="F81" s="96"/>
      <c r="G81" s="97" t="s">
        <v>22</v>
      </c>
      <c r="H81" s="98">
        <v>5000</v>
      </c>
      <c r="I81" s="99"/>
      <c r="J81" s="99"/>
      <c r="K81" s="100"/>
      <c r="L81" s="99"/>
      <c r="M81" s="101"/>
      <c r="N81" s="102"/>
      <c r="O81" s="102">
        <f t="shared" si="0"/>
        <v>0</v>
      </c>
      <c r="P81" s="103"/>
    </row>
    <row r="82" spans="1:16" customFormat="1" x14ac:dyDescent="0.35">
      <c r="A82" s="91" t="s">
        <v>36</v>
      </c>
      <c r="B82" s="107" t="s">
        <v>9</v>
      </c>
      <c r="C82" s="93">
        <v>63</v>
      </c>
      <c r="D82" s="94">
        <v>39947</v>
      </c>
      <c r="E82" s="95"/>
      <c r="F82" s="96"/>
      <c r="G82" s="97" t="s">
        <v>22</v>
      </c>
      <c r="H82" s="98">
        <v>3000</v>
      </c>
      <c r="I82" s="99"/>
      <c r="J82" s="99"/>
      <c r="K82" s="100"/>
      <c r="L82" s="99"/>
      <c r="M82" s="101"/>
      <c r="N82" s="102"/>
      <c r="O82" s="102">
        <f t="shared" si="0"/>
        <v>0</v>
      </c>
      <c r="P82" s="115"/>
    </row>
    <row r="83" spans="1:16" customFormat="1" x14ac:dyDescent="0.35">
      <c r="A83" s="91" t="s">
        <v>71</v>
      </c>
      <c r="B83" s="107" t="s">
        <v>9</v>
      </c>
      <c r="C83" s="93">
        <v>59</v>
      </c>
      <c r="D83" s="94">
        <v>39938</v>
      </c>
      <c r="E83" s="95"/>
      <c r="F83" s="96"/>
      <c r="G83" s="97" t="s">
        <v>32</v>
      </c>
      <c r="H83" s="98">
        <v>35000</v>
      </c>
      <c r="I83" s="99"/>
      <c r="J83" s="99"/>
      <c r="K83" s="100"/>
      <c r="L83" s="99"/>
      <c r="M83" s="101"/>
      <c r="N83" s="102"/>
      <c r="O83" s="102">
        <f t="shared" si="0"/>
        <v>0</v>
      </c>
      <c r="P83" s="115"/>
    </row>
    <row r="84" spans="1:16" customFormat="1" x14ac:dyDescent="0.35">
      <c r="A84" s="91" t="s">
        <v>71</v>
      </c>
      <c r="B84" s="107" t="s">
        <v>9</v>
      </c>
      <c r="C84" s="93">
        <v>60</v>
      </c>
      <c r="D84" s="94">
        <v>39938</v>
      </c>
      <c r="E84" s="95"/>
      <c r="F84" s="96"/>
      <c r="G84" s="97" t="s">
        <v>32</v>
      </c>
      <c r="H84" s="98">
        <v>45000</v>
      </c>
      <c r="I84" s="99"/>
      <c r="J84" s="99"/>
      <c r="K84" s="100"/>
      <c r="L84" s="99"/>
      <c r="M84" s="101"/>
      <c r="N84" s="102"/>
      <c r="O84" s="102">
        <f t="shared" si="0"/>
        <v>0</v>
      </c>
      <c r="P84" s="115"/>
    </row>
    <row r="85" spans="1:16" customFormat="1" x14ac:dyDescent="0.35">
      <c r="A85" s="91" t="s">
        <v>71</v>
      </c>
      <c r="B85" s="107" t="s">
        <v>9</v>
      </c>
      <c r="C85" s="93">
        <v>61</v>
      </c>
      <c r="D85" s="94">
        <v>39938</v>
      </c>
      <c r="E85" s="95"/>
      <c r="F85" s="96"/>
      <c r="G85" s="97" t="s">
        <v>32</v>
      </c>
      <c r="H85" s="98">
        <v>75000</v>
      </c>
      <c r="I85" s="99"/>
      <c r="J85" s="99"/>
      <c r="K85" s="100"/>
      <c r="L85" s="99"/>
      <c r="M85" s="101"/>
      <c r="N85" s="102"/>
      <c r="O85" s="102">
        <f t="shared" si="0"/>
        <v>0</v>
      </c>
      <c r="P85" s="115"/>
    </row>
    <row r="86" spans="1:16" customFormat="1" x14ac:dyDescent="0.35">
      <c r="A86" s="91" t="s">
        <v>71</v>
      </c>
      <c r="B86" s="107" t="s">
        <v>9</v>
      </c>
      <c r="C86" s="93">
        <v>62</v>
      </c>
      <c r="D86" s="94">
        <v>39938</v>
      </c>
      <c r="E86" s="95"/>
      <c r="F86" s="96"/>
      <c r="G86" s="97" t="s">
        <v>32</v>
      </c>
      <c r="H86" s="98">
        <v>45000</v>
      </c>
      <c r="I86" s="99"/>
      <c r="J86" s="99"/>
      <c r="K86" s="100"/>
      <c r="L86" s="99"/>
      <c r="M86" s="101"/>
      <c r="N86" s="102"/>
      <c r="O86" s="102">
        <f t="shared" si="0"/>
        <v>0</v>
      </c>
      <c r="P86" s="115"/>
    </row>
    <row r="87" spans="1:16" customFormat="1" x14ac:dyDescent="0.35">
      <c r="A87" s="91" t="s">
        <v>70</v>
      </c>
      <c r="B87" s="107" t="s">
        <v>9</v>
      </c>
      <c r="C87" s="93">
        <v>50</v>
      </c>
      <c r="D87" s="94">
        <v>39916</v>
      </c>
      <c r="E87" s="95"/>
      <c r="F87" s="96"/>
      <c r="G87" s="97" t="s">
        <v>32</v>
      </c>
      <c r="H87" s="98">
        <v>35000</v>
      </c>
      <c r="I87" s="99"/>
      <c r="J87" s="99"/>
      <c r="K87" s="100"/>
      <c r="L87" s="99"/>
      <c r="M87" s="101"/>
      <c r="N87" s="102"/>
      <c r="O87" s="102">
        <f t="shared" ref="O87:O140" si="2">+I87</f>
        <v>0</v>
      </c>
      <c r="P87" s="115"/>
    </row>
    <row r="88" spans="1:16" customFormat="1" x14ac:dyDescent="0.35">
      <c r="A88" s="91" t="s">
        <v>70</v>
      </c>
      <c r="B88" s="107" t="s">
        <v>9</v>
      </c>
      <c r="C88" s="93">
        <v>51</v>
      </c>
      <c r="D88" s="94">
        <v>39916</v>
      </c>
      <c r="E88" s="95"/>
      <c r="F88" s="96"/>
      <c r="G88" s="97" t="s">
        <v>32</v>
      </c>
      <c r="H88" s="98">
        <v>45000</v>
      </c>
      <c r="I88" s="99"/>
      <c r="J88" s="99"/>
      <c r="K88" s="100"/>
      <c r="L88" s="99"/>
      <c r="M88" s="101"/>
      <c r="N88" s="102"/>
      <c r="O88" s="102">
        <f t="shared" si="2"/>
        <v>0</v>
      </c>
      <c r="P88" s="115"/>
    </row>
    <row r="89" spans="1:16" customFormat="1" x14ac:dyDescent="0.35">
      <c r="A89" s="91" t="s">
        <v>70</v>
      </c>
      <c r="B89" s="107" t="s">
        <v>9</v>
      </c>
      <c r="C89" s="93">
        <v>52</v>
      </c>
      <c r="D89" s="94">
        <v>39916</v>
      </c>
      <c r="E89" s="95"/>
      <c r="F89" s="96"/>
      <c r="G89" s="97" t="s">
        <v>32</v>
      </c>
      <c r="H89" s="98">
        <v>45000</v>
      </c>
      <c r="I89" s="99"/>
      <c r="J89" s="99"/>
      <c r="K89" s="100"/>
      <c r="L89" s="99"/>
      <c r="M89" s="101"/>
      <c r="N89" s="102"/>
      <c r="O89" s="102">
        <f t="shared" si="2"/>
        <v>0</v>
      </c>
      <c r="P89" s="115"/>
    </row>
    <row r="90" spans="1:16" customFormat="1" x14ac:dyDescent="0.35">
      <c r="A90" s="91" t="s">
        <v>70</v>
      </c>
      <c r="B90" s="107" t="s">
        <v>9</v>
      </c>
      <c r="C90" s="93">
        <v>53</v>
      </c>
      <c r="D90" s="94">
        <v>39916</v>
      </c>
      <c r="E90" s="95"/>
      <c r="F90" s="96"/>
      <c r="G90" s="97" t="s">
        <v>32</v>
      </c>
      <c r="H90" s="98">
        <v>75000</v>
      </c>
      <c r="I90" s="99"/>
      <c r="J90" s="99"/>
      <c r="K90" s="100"/>
      <c r="L90" s="99"/>
      <c r="M90" s="101"/>
      <c r="N90" s="102"/>
      <c r="O90" s="102">
        <f t="shared" si="2"/>
        <v>0</v>
      </c>
      <c r="P90" s="115"/>
    </row>
    <row r="91" spans="1:16" customFormat="1" x14ac:dyDescent="0.35">
      <c r="A91" s="91" t="s">
        <v>37</v>
      </c>
      <c r="B91" s="107" t="s">
        <v>9</v>
      </c>
      <c r="C91" s="93">
        <v>109</v>
      </c>
      <c r="D91" s="94">
        <v>42191</v>
      </c>
      <c r="E91" s="95"/>
      <c r="F91" s="96"/>
      <c r="G91" s="97" t="s">
        <v>24</v>
      </c>
      <c r="H91" s="98">
        <v>10000000</v>
      </c>
      <c r="I91" s="111"/>
      <c r="J91" s="99"/>
      <c r="K91" s="100"/>
      <c r="L91" s="99"/>
      <c r="M91" s="101"/>
      <c r="N91" s="102"/>
      <c r="O91" s="102">
        <f t="shared" si="2"/>
        <v>0</v>
      </c>
      <c r="P91" s="115"/>
    </row>
    <row r="92" spans="1:16" customFormat="1" x14ac:dyDescent="0.35">
      <c r="A92" s="91" t="s">
        <v>37</v>
      </c>
      <c r="B92" s="107" t="s">
        <v>9</v>
      </c>
      <c r="C92" s="93">
        <v>113</v>
      </c>
      <c r="D92" s="94">
        <v>42619</v>
      </c>
      <c r="E92" s="95"/>
      <c r="F92" s="96"/>
      <c r="G92" s="97" t="s">
        <v>24</v>
      </c>
      <c r="H92" s="98">
        <v>20000000</v>
      </c>
      <c r="I92" s="111"/>
      <c r="J92" s="99"/>
      <c r="K92" s="100"/>
      <c r="L92" s="99"/>
      <c r="M92" s="101"/>
      <c r="N92" s="102"/>
      <c r="O92" s="102">
        <f t="shared" si="2"/>
        <v>0</v>
      </c>
      <c r="P92" s="115"/>
    </row>
    <row r="93" spans="1:16" customFormat="1" x14ac:dyDescent="0.35">
      <c r="A93" s="91" t="s">
        <v>37</v>
      </c>
      <c r="B93" s="107" t="s">
        <v>9</v>
      </c>
      <c r="C93" s="93">
        <v>116</v>
      </c>
      <c r="D93" s="94">
        <v>42695</v>
      </c>
      <c r="E93" s="95"/>
      <c r="F93" s="96"/>
      <c r="G93" s="97" t="s">
        <v>24</v>
      </c>
      <c r="H93" s="98">
        <v>30000000</v>
      </c>
      <c r="I93" s="111"/>
      <c r="J93" s="111"/>
      <c r="K93" s="100"/>
      <c r="L93" s="99"/>
      <c r="M93" s="101"/>
      <c r="N93" s="102"/>
      <c r="O93" s="102">
        <f t="shared" si="2"/>
        <v>0</v>
      </c>
      <c r="P93" s="115"/>
    </row>
    <row r="94" spans="1:16" customFormat="1" x14ac:dyDescent="0.35">
      <c r="A94" s="91" t="s">
        <v>38</v>
      </c>
      <c r="B94" s="107" t="s">
        <v>9</v>
      </c>
      <c r="C94" s="93">
        <v>43</v>
      </c>
      <c r="D94" s="94">
        <v>39869</v>
      </c>
      <c r="E94" s="105"/>
      <c r="F94" s="106"/>
      <c r="G94" s="97" t="s">
        <v>22</v>
      </c>
      <c r="H94" s="98">
        <v>600</v>
      </c>
      <c r="I94" s="99"/>
      <c r="J94" s="99"/>
      <c r="K94" s="100"/>
      <c r="L94" s="99"/>
      <c r="M94" s="101"/>
      <c r="N94" s="102"/>
      <c r="O94" s="102">
        <f t="shared" si="2"/>
        <v>0</v>
      </c>
      <c r="P94" s="103"/>
    </row>
    <row r="95" spans="1:16" customFormat="1" x14ac:dyDescent="0.35">
      <c r="A95" s="91" t="s">
        <v>38</v>
      </c>
      <c r="B95" s="107" t="s">
        <v>9</v>
      </c>
      <c r="C95" s="93">
        <v>44</v>
      </c>
      <c r="D95" s="94">
        <v>39869</v>
      </c>
      <c r="E95" s="105"/>
      <c r="F95" s="106"/>
      <c r="G95" s="97" t="s">
        <v>22</v>
      </c>
      <c r="H95" s="98">
        <v>600</v>
      </c>
      <c r="I95" s="99"/>
      <c r="J95" s="99"/>
      <c r="K95" s="100"/>
      <c r="L95" s="99"/>
      <c r="M95" s="101"/>
      <c r="N95" s="102"/>
      <c r="O95" s="102">
        <f t="shared" si="2"/>
        <v>0</v>
      </c>
      <c r="P95" s="103"/>
    </row>
    <row r="96" spans="1:16" customFormat="1" x14ac:dyDescent="0.35">
      <c r="A96" s="91" t="s">
        <v>38</v>
      </c>
      <c r="B96" s="107" t="s">
        <v>9</v>
      </c>
      <c r="C96" s="93">
        <v>87</v>
      </c>
      <c r="D96" s="94">
        <v>40701</v>
      </c>
      <c r="E96" s="105"/>
      <c r="F96" s="106"/>
      <c r="G96" s="97" t="s">
        <v>22</v>
      </c>
      <c r="H96" s="98">
        <v>680</v>
      </c>
      <c r="I96" s="99"/>
      <c r="J96" s="99"/>
      <c r="K96" s="100"/>
      <c r="L96" s="99"/>
      <c r="M96" s="101"/>
      <c r="N96" s="102"/>
      <c r="O96" s="102">
        <f t="shared" si="2"/>
        <v>0</v>
      </c>
      <c r="P96" s="103"/>
    </row>
    <row r="97" spans="1:16" customFormat="1" x14ac:dyDescent="0.35">
      <c r="A97" s="91" t="s">
        <v>39</v>
      </c>
      <c r="B97" s="107" t="s">
        <v>9</v>
      </c>
      <c r="C97" s="93">
        <v>86</v>
      </c>
      <c r="D97" s="94">
        <v>40700</v>
      </c>
      <c r="E97" s="105"/>
      <c r="F97" s="106"/>
      <c r="G97" s="97" t="s">
        <v>22</v>
      </c>
      <c r="H97" s="98">
        <v>500</v>
      </c>
      <c r="I97" s="99"/>
      <c r="J97" s="99"/>
      <c r="K97" s="100"/>
      <c r="L97" s="99"/>
      <c r="M97" s="101"/>
      <c r="N97" s="102"/>
      <c r="O97" s="102">
        <f t="shared" si="2"/>
        <v>0</v>
      </c>
      <c r="P97" s="103"/>
    </row>
    <row r="98" spans="1:16" customFormat="1" x14ac:dyDescent="0.35">
      <c r="A98" s="91" t="s">
        <v>39</v>
      </c>
      <c r="B98" s="107" t="s">
        <v>9</v>
      </c>
      <c r="C98" s="93">
        <v>95</v>
      </c>
      <c r="D98" s="94">
        <v>41373</v>
      </c>
      <c r="E98" s="105"/>
      <c r="F98" s="106"/>
      <c r="G98" s="97" t="s">
        <v>22</v>
      </c>
      <c r="H98" s="98">
        <v>500</v>
      </c>
      <c r="I98" s="99"/>
      <c r="J98" s="99"/>
      <c r="K98" s="100"/>
      <c r="L98" s="99"/>
      <c r="M98" s="101"/>
      <c r="N98" s="102"/>
      <c r="O98" s="102">
        <f t="shared" si="2"/>
        <v>0</v>
      </c>
      <c r="P98" s="103"/>
    </row>
    <row r="99" spans="1:16" customFormat="1" x14ac:dyDescent="0.35">
      <c r="A99" s="91" t="s">
        <v>39</v>
      </c>
      <c r="B99" s="107" t="s">
        <v>9</v>
      </c>
      <c r="C99" s="93">
        <v>108</v>
      </c>
      <c r="D99" s="94">
        <v>42093</v>
      </c>
      <c r="E99" s="105"/>
      <c r="F99" s="106"/>
      <c r="G99" s="97" t="s">
        <v>22</v>
      </c>
      <c r="H99" s="98">
        <v>500</v>
      </c>
      <c r="I99" s="111"/>
      <c r="J99" s="99"/>
      <c r="K99" s="100"/>
      <c r="L99" s="99"/>
      <c r="M99" s="101"/>
      <c r="N99" s="102"/>
      <c r="O99" s="102">
        <f t="shared" si="2"/>
        <v>0</v>
      </c>
      <c r="P99" s="115"/>
    </row>
    <row r="100" spans="1:16" customFormat="1" x14ac:dyDescent="0.35">
      <c r="A100" s="91" t="s">
        <v>39</v>
      </c>
      <c r="B100" s="108" t="s">
        <v>96</v>
      </c>
      <c r="C100" s="93">
        <v>108</v>
      </c>
      <c r="D100" s="94">
        <v>45167</v>
      </c>
      <c r="E100" s="95" t="s">
        <v>180</v>
      </c>
      <c r="F100" s="109" t="s">
        <v>131</v>
      </c>
      <c r="G100" s="97" t="s">
        <v>24</v>
      </c>
      <c r="H100" s="98">
        <v>16000000</v>
      </c>
      <c r="I100" s="99"/>
      <c r="J100" s="99"/>
      <c r="K100" s="100"/>
      <c r="L100" s="99"/>
      <c r="M100" s="98"/>
      <c r="N100" s="98">
        <v>16000000</v>
      </c>
      <c r="O100" s="102">
        <f t="shared" si="2"/>
        <v>0</v>
      </c>
      <c r="P100" s="103">
        <v>45267</v>
      </c>
    </row>
    <row r="101" spans="1:16" customFormat="1" x14ac:dyDescent="0.35">
      <c r="A101" s="91" t="s">
        <v>39</v>
      </c>
      <c r="B101" s="108" t="s">
        <v>96</v>
      </c>
      <c r="C101" s="93">
        <v>108</v>
      </c>
      <c r="D101" s="94">
        <v>45167</v>
      </c>
      <c r="E101" s="95" t="s">
        <v>181</v>
      </c>
      <c r="F101" s="109" t="s">
        <v>131</v>
      </c>
      <c r="G101" s="97" t="s">
        <v>24</v>
      </c>
      <c r="H101" s="98">
        <v>16000000</v>
      </c>
      <c r="I101" s="99"/>
      <c r="J101" s="99"/>
      <c r="K101" s="100"/>
      <c r="L101" s="99"/>
      <c r="M101" s="98"/>
      <c r="N101" s="98">
        <v>16000000</v>
      </c>
      <c r="O101" s="102">
        <f t="shared" si="2"/>
        <v>0</v>
      </c>
      <c r="P101" s="103">
        <v>45274</v>
      </c>
    </row>
    <row r="102" spans="1:16" customFormat="1" x14ac:dyDescent="0.35">
      <c r="A102" s="91" t="s">
        <v>39</v>
      </c>
      <c r="B102" s="108" t="s">
        <v>96</v>
      </c>
      <c r="C102" s="93">
        <v>108</v>
      </c>
      <c r="D102" s="94">
        <v>45167</v>
      </c>
      <c r="E102" s="95" t="s">
        <v>182</v>
      </c>
      <c r="F102" s="109" t="s">
        <v>131</v>
      </c>
      <c r="G102" s="97" t="s">
        <v>24</v>
      </c>
      <c r="H102" s="98">
        <v>16000000</v>
      </c>
      <c r="I102" s="99"/>
      <c r="J102" s="99"/>
      <c r="K102" s="100"/>
      <c r="L102" s="99"/>
      <c r="M102" s="98"/>
      <c r="N102" s="98">
        <v>16000000</v>
      </c>
      <c r="O102" s="102">
        <f t="shared" si="2"/>
        <v>0</v>
      </c>
      <c r="P102" s="103">
        <v>45281</v>
      </c>
    </row>
    <row r="103" spans="1:16" customFormat="1" x14ac:dyDescent="0.35">
      <c r="A103" s="91" t="s">
        <v>39</v>
      </c>
      <c r="B103" s="108" t="s">
        <v>96</v>
      </c>
      <c r="C103" s="93">
        <v>108</v>
      </c>
      <c r="D103" s="94">
        <v>45167</v>
      </c>
      <c r="E103" s="95" t="s">
        <v>183</v>
      </c>
      <c r="F103" s="109" t="s">
        <v>131</v>
      </c>
      <c r="G103" s="97" t="s">
        <v>24</v>
      </c>
      <c r="H103" s="98">
        <v>16000000</v>
      </c>
      <c r="I103" s="99"/>
      <c r="J103" s="99"/>
      <c r="K103" s="100"/>
      <c r="L103" s="99"/>
      <c r="M103" s="98"/>
      <c r="N103" s="98">
        <v>16000000</v>
      </c>
      <c r="O103" s="102">
        <f t="shared" si="2"/>
        <v>0</v>
      </c>
      <c r="P103" s="103">
        <v>45295</v>
      </c>
    </row>
    <row r="104" spans="1:16" customFormat="1" x14ac:dyDescent="0.35">
      <c r="A104" s="91" t="s">
        <v>39</v>
      </c>
      <c r="B104" s="108" t="s">
        <v>96</v>
      </c>
      <c r="C104" s="93">
        <v>108</v>
      </c>
      <c r="D104" s="94">
        <v>45167</v>
      </c>
      <c r="E104" s="95" t="s">
        <v>184</v>
      </c>
      <c r="F104" s="109" t="s">
        <v>131</v>
      </c>
      <c r="G104" s="97" t="s">
        <v>24</v>
      </c>
      <c r="H104" s="98">
        <v>16000000</v>
      </c>
      <c r="I104" s="99">
        <v>1800000</v>
      </c>
      <c r="J104" s="99"/>
      <c r="K104" s="100"/>
      <c r="L104" s="99"/>
      <c r="M104" s="98"/>
      <c r="N104" s="98">
        <v>14200000</v>
      </c>
      <c r="O104" s="102">
        <f t="shared" si="2"/>
        <v>1800000</v>
      </c>
      <c r="P104" s="103">
        <v>45302</v>
      </c>
    </row>
    <row r="105" spans="1:16" customFormat="1" x14ac:dyDescent="0.35">
      <c r="A105" s="91" t="s">
        <v>39</v>
      </c>
      <c r="B105" s="108" t="s">
        <v>96</v>
      </c>
      <c r="C105" s="93">
        <v>108</v>
      </c>
      <c r="D105" s="94">
        <v>45167</v>
      </c>
      <c r="E105" s="95" t="s">
        <v>185</v>
      </c>
      <c r="F105" s="109" t="s">
        <v>131</v>
      </c>
      <c r="G105" s="97" t="s">
        <v>24</v>
      </c>
      <c r="H105" s="98">
        <v>16000000</v>
      </c>
      <c r="I105" s="99"/>
      <c r="J105" s="99"/>
      <c r="K105" s="100"/>
      <c r="L105" s="99"/>
      <c r="M105" s="98"/>
      <c r="N105" s="98">
        <v>16000000</v>
      </c>
      <c r="O105" s="102">
        <f t="shared" si="2"/>
        <v>0</v>
      </c>
      <c r="P105" s="103">
        <v>45309</v>
      </c>
    </row>
    <row r="106" spans="1:16" customFormat="1" x14ac:dyDescent="0.35">
      <c r="A106" s="91" t="s">
        <v>39</v>
      </c>
      <c r="B106" s="108" t="s">
        <v>96</v>
      </c>
      <c r="C106" s="93">
        <v>108</v>
      </c>
      <c r="D106" s="94">
        <v>45167</v>
      </c>
      <c r="E106" s="95" t="s">
        <v>186</v>
      </c>
      <c r="F106" s="109" t="s">
        <v>131</v>
      </c>
      <c r="G106" s="97" t="s">
        <v>24</v>
      </c>
      <c r="H106" s="98">
        <v>16000000</v>
      </c>
      <c r="I106" s="99"/>
      <c r="J106" s="99"/>
      <c r="K106" s="100"/>
      <c r="L106" s="99"/>
      <c r="M106" s="98"/>
      <c r="N106" s="98">
        <v>16000000</v>
      </c>
      <c r="O106" s="102">
        <f t="shared" si="2"/>
        <v>0</v>
      </c>
      <c r="P106" s="103">
        <v>45323</v>
      </c>
    </row>
    <row r="107" spans="1:16" customFormat="1" x14ac:dyDescent="0.35">
      <c r="A107" s="91" t="s">
        <v>39</v>
      </c>
      <c r="B107" s="108" t="s">
        <v>96</v>
      </c>
      <c r="C107" s="93">
        <v>108</v>
      </c>
      <c r="D107" s="94">
        <v>45167</v>
      </c>
      <c r="E107" s="95" t="s">
        <v>187</v>
      </c>
      <c r="F107" s="109" t="s">
        <v>131</v>
      </c>
      <c r="G107" s="97" t="s">
        <v>24</v>
      </c>
      <c r="H107" s="98">
        <v>16000000</v>
      </c>
      <c r="I107" s="99">
        <v>2000000</v>
      </c>
      <c r="J107" s="99"/>
      <c r="K107" s="100"/>
      <c r="L107" s="99"/>
      <c r="M107" s="98"/>
      <c r="N107" s="98">
        <v>14000000</v>
      </c>
      <c r="O107" s="102">
        <f t="shared" si="2"/>
        <v>2000000</v>
      </c>
      <c r="P107" s="103">
        <v>45330</v>
      </c>
    </row>
    <row r="108" spans="1:16" customFormat="1" x14ac:dyDescent="0.35">
      <c r="A108" s="91" t="s">
        <v>39</v>
      </c>
      <c r="B108" s="108" t="s">
        <v>96</v>
      </c>
      <c r="C108" s="93">
        <v>108</v>
      </c>
      <c r="D108" s="94">
        <v>45167</v>
      </c>
      <c r="E108" s="95" t="s">
        <v>188</v>
      </c>
      <c r="F108" s="109" t="s">
        <v>131</v>
      </c>
      <c r="G108" s="97" t="s">
        <v>24</v>
      </c>
      <c r="H108" s="98">
        <v>16000000</v>
      </c>
      <c r="I108" s="99"/>
      <c r="J108" s="99"/>
      <c r="K108" s="100"/>
      <c r="L108" s="99"/>
      <c r="M108" s="98"/>
      <c r="N108" s="98">
        <v>16000000</v>
      </c>
      <c r="O108" s="102">
        <f t="shared" si="2"/>
        <v>0</v>
      </c>
      <c r="P108" s="103">
        <v>45337</v>
      </c>
    </row>
    <row r="109" spans="1:16" customFormat="1" x14ac:dyDescent="0.35">
      <c r="A109" s="91" t="s">
        <v>39</v>
      </c>
      <c r="B109" s="108" t="s">
        <v>96</v>
      </c>
      <c r="C109" s="93">
        <v>108</v>
      </c>
      <c r="D109" s="94">
        <v>45167</v>
      </c>
      <c r="E109" s="95" t="s">
        <v>189</v>
      </c>
      <c r="F109" s="109" t="s">
        <v>131</v>
      </c>
      <c r="G109" s="97" t="s">
        <v>24</v>
      </c>
      <c r="H109" s="98">
        <v>16000000</v>
      </c>
      <c r="I109" s="99"/>
      <c r="J109" s="99"/>
      <c r="K109" s="100"/>
      <c r="L109" s="99"/>
      <c r="M109" s="98"/>
      <c r="N109" s="98">
        <v>16000000</v>
      </c>
      <c r="O109" s="102">
        <f t="shared" si="2"/>
        <v>0</v>
      </c>
      <c r="P109" s="103">
        <v>45344</v>
      </c>
    </row>
    <row r="110" spans="1:16" customFormat="1" x14ac:dyDescent="0.35">
      <c r="A110" s="91" t="s">
        <v>39</v>
      </c>
      <c r="B110" s="108" t="s">
        <v>96</v>
      </c>
      <c r="C110" s="93">
        <v>108</v>
      </c>
      <c r="D110" s="94">
        <v>45167</v>
      </c>
      <c r="E110" s="95" t="s">
        <v>190</v>
      </c>
      <c r="F110" s="109" t="s">
        <v>131</v>
      </c>
      <c r="G110" s="97" t="s">
        <v>24</v>
      </c>
      <c r="H110" s="98">
        <v>16000000</v>
      </c>
      <c r="I110" s="99"/>
      <c r="J110" s="99"/>
      <c r="K110" s="100"/>
      <c r="L110" s="99"/>
      <c r="M110" s="98"/>
      <c r="N110" s="98">
        <v>16000000</v>
      </c>
      <c r="O110" s="102">
        <f t="shared" si="2"/>
        <v>0</v>
      </c>
      <c r="P110" s="103">
        <v>45414</v>
      </c>
    </row>
    <row r="111" spans="1:16" customFormat="1" x14ac:dyDescent="0.35">
      <c r="A111" s="91" t="s">
        <v>39</v>
      </c>
      <c r="B111" s="108" t="s">
        <v>96</v>
      </c>
      <c r="C111" s="93">
        <v>108</v>
      </c>
      <c r="D111" s="94">
        <v>45167</v>
      </c>
      <c r="E111" s="95" t="s">
        <v>191</v>
      </c>
      <c r="F111" s="109" t="s">
        <v>131</v>
      </c>
      <c r="G111" s="97" t="s">
        <v>24</v>
      </c>
      <c r="H111" s="98">
        <v>16000000</v>
      </c>
      <c r="I111" s="99"/>
      <c r="J111" s="99"/>
      <c r="K111" s="100"/>
      <c r="L111" s="99"/>
      <c r="M111" s="98"/>
      <c r="N111" s="98">
        <v>16000000</v>
      </c>
      <c r="O111" s="102">
        <f t="shared" si="2"/>
        <v>0</v>
      </c>
      <c r="P111" s="103">
        <v>45449</v>
      </c>
    </row>
    <row r="112" spans="1:16" customFormat="1" x14ac:dyDescent="0.35">
      <c r="A112" s="91" t="s">
        <v>39</v>
      </c>
      <c r="B112" s="108" t="s">
        <v>96</v>
      </c>
      <c r="C112" s="93">
        <v>108</v>
      </c>
      <c r="D112" s="94">
        <v>45167</v>
      </c>
      <c r="E112" s="95" t="s">
        <v>191</v>
      </c>
      <c r="F112" s="109" t="s">
        <v>131</v>
      </c>
      <c r="G112" s="97" t="s">
        <v>24</v>
      </c>
      <c r="H112" s="98">
        <v>16000000</v>
      </c>
      <c r="I112" s="99"/>
      <c r="J112" s="99"/>
      <c r="K112" s="100"/>
      <c r="L112" s="99"/>
      <c r="M112" s="98"/>
      <c r="N112" s="98">
        <v>16000000</v>
      </c>
      <c r="O112" s="102">
        <f t="shared" si="2"/>
        <v>0</v>
      </c>
      <c r="P112" s="103">
        <v>45456</v>
      </c>
    </row>
    <row r="113" spans="1:16" customFormat="1" x14ac:dyDescent="0.35">
      <c r="A113" s="91" t="s">
        <v>39</v>
      </c>
      <c r="B113" s="108" t="s">
        <v>96</v>
      </c>
      <c r="C113" s="93">
        <v>108</v>
      </c>
      <c r="D113" s="94">
        <v>45167</v>
      </c>
      <c r="E113" s="95" t="s">
        <v>192</v>
      </c>
      <c r="F113" s="109" t="s">
        <v>131</v>
      </c>
      <c r="G113" s="97" t="s">
        <v>24</v>
      </c>
      <c r="H113" s="98">
        <v>16000000</v>
      </c>
      <c r="I113" s="99"/>
      <c r="J113" s="99"/>
      <c r="K113" s="100"/>
      <c r="L113" s="99"/>
      <c r="M113" s="98"/>
      <c r="N113" s="98">
        <v>16000000</v>
      </c>
      <c r="O113" s="102">
        <f t="shared" si="2"/>
        <v>0</v>
      </c>
      <c r="P113" s="103">
        <v>45533</v>
      </c>
    </row>
    <row r="114" spans="1:16" customFormat="1" x14ac:dyDescent="0.35">
      <c r="A114" s="91" t="s">
        <v>39</v>
      </c>
      <c r="B114" s="108" t="s">
        <v>96</v>
      </c>
      <c r="C114" s="93">
        <v>108</v>
      </c>
      <c r="D114" s="94">
        <v>45167</v>
      </c>
      <c r="E114" s="95" t="s">
        <v>193</v>
      </c>
      <c r="F114" s="109" t="s">
        <v>131</v>
      </c>
      <c r="G114" s="97" t="s">
        <v>24</v>
      </c>
      <c r="H114" s="98">
        <v>16000000</v>
      </c>
      <c r="I114" s="99"/>
      <c r="J114" s="99"/>
      <c r="K114" s="100"/>
      <c r="L114" s="99"/>
      <c r="M114" s="98"/>
      <c r="N114" s="98">
        <v>16000000</v>
      </c>
      <c r="O114" s="102">
        <f t="shared" si="2"/>
        <v>0</v>
      </c>
      <c r="P114" s="103">
        <v>45540</v>
      </c>
    </row>
    <row r="115" spans="1:16" customFormat="1" x14ac:dyDescent="0.35">
      <c r="A115" s="91" t="s">
        <v>39</v>
      </c>
      <c r="B115" s="107" t="s">
        <v>9</v>
      </c>
      <c r="C115" s="93">
        <v>119</v>
      </c>
      <c r="D115" s="94">
        <v>42944</v>
      </c>
      <c r="E115" s="105"/>
      <c r="F115" s="109"/>
      <c r="G115" s="97" t="s">
        <v>22</v>
      </c>
      <c r="H115" s="98">
        <v>500</v>
      </c>
      <c r="I115" s="99"/>
      <c r="J115" s="99"/>
      <c r="K115" s="100"/>
      <c r="L115" s="99"/>
      <c r="M115" s="101"/>
      <c r="N115" s="102"/>
      <c r="O115" s="102">
        <f t="shared" si="2"/>
        <v>0</v>
      </c>
      <c r="P115" s="103"/>
    </row>
    <row r="116" spans="1:16" customFormat="1" x14ac:dyDescent="0.35">
      <c r="A116" s="91" t="s">
        <v>39</v>
      </c>
      <c r="B116" s="108" t="s">
        <v>96</v>
      </c>
      <c r="C116" s="93">
        <v>119</v>
      </c>
      <c r="D116" s="94">
        <v>44901</v>
      </c>
      <c r="E116" s="95" t="s">
        <v>98</v>
      </c>
      <c r="F116" s="109" t="s">
        <v>132</v>
      </c>
      <c r="G116" s="97" t="s">
        <v>24</v>
      </c>
      <c r="H116" s="98">
        <v>17000000</v>
      </c>
      <c r="I116" s="99"/>
      <c r="J116" s="99">
        <v>2500000</v>
      </c>
      <c r="K116" s="100"/>
      <c r="L116" s="99"/>
      <c r="M116" s="101"/>
      <c r="N116" s="102">
        <v>14500000</v>
      </c>
      <c r="O116" s="102">
        <f t="shared" si="2"/>
        <v>0</v>
      </c>
      <c r="P116" s="103">
        <v>45260</v>
      </c>
    </row>
    <row r="117" spans="1:16" customFormat="1" x14ac:dyDescent="0.35">
      <c r="A117" s="91" t="s">
        <v>39</v>
      </c>
      <c r="B117" s="107" t="s">
        <v>9</v>
      </c>
      <c r="C117" s="93">
        <v>149</v>
      </c>
      <c r="D117" s="94">
        <v>44789</v>
      </c>
      <c r="E117" s="105"/>
      <c r="F117" s="109"/>
      <c r="G117" s="97" t="s">
        <v>22</v>
      </c>
      <c r="H117" s="98">
        <v>500</v>
      </c>
      <c r="I117" s="111"/>
      <c r="J117" s="99"/>
      <c r="K117" s="100"/>
      <c r="L117" s="99"/>
      <c r="M117" s="101"/>
      <c r="N117" s="102"/>
      <c r="O117" s="102">
        <f t="shared" si="2"/>
        <v>0</v>
      </c>
      <c r="P117" s="103"/>
    </row>
    <row r="118" spans="1:16" customFormat="1" x14ac:dyDescent="0.35">
      <c r="A118" s="91" t="s">
        <v>40</v>
      </c>
      <c r="B118" s="107" t="s">
        <v>9</v>
      </c>
      <c r="C118" s="93">
        <v>124</v>
      </c>
      <c r="D118" s="94">
        <v>43342</v>
      </c>
      <c r="E118" s="105"/>
      <c r="F118" s="106"/>
      <c r="G118" s="97" t="s">
        <v>22</v>
      </c>
      <c r="H118" s="98">
        <v>2000</v>
      </c>
      <c r="I118" s="101"/>
      <c r="J118" s="99"/>
      <c r="K118" s="100"/>
      <c r="L118" s="99"/>
      <c r="M118" s="101"/>
      <c r="N118" s="102"/>
      <c r="O118" s="102">
        <f t="shared" si="2"/>
        <v>0</v>
      </c>
      <c r="P118" s="103"/>
    </row>
    <row r="119" spans="1:16" customFormat="1" x14ac:dyDescent="0.35">
      <c r="A119" s="91" t="s">
        <v>40</v>
      </c>
      <c r="B119" s="108" t="s">
        <v>96</v>
      </c>
      <c r="C119" s="93">
        <v>124</v>
      </c>
      <c r="D119" s="94">
        <v>45142</v>
      </c>
      <c r="E119" s="95">
        <v>23</v>
      </c>
      <c r="F119" s="112"/>
      <c r="G119" s="113" t="s">
        <v>24</v>
      </c>
      <c r="H119" s="98">
        <v>5000000</v>
      </c>
      <c r="I119" s="101"/>
      <c r="J119" s="99"/>
      <c r="K119" s="100"/>
      <c r="L119" s="99"/>
      <c r="M119" s="101"/>
      <c r="N119" s="101">
        <v>5000000</v>
      </c>
      <c r="O119" s="102">
        <f t="shared" si="2"/>
        <v>0</v>
      </c>
      <c r="P119" s="103">
        <v>45220</v>
      </c>
    </row>
    <row r="120" spans="1:16" customFormat="1" x14ac:dyDescent="0.35">
      <c r="A120" s="91" t="s">
        <v>40</v>
      </c>
      <c r="B120" s="108" t="s">
        <v>96</v>
      </c>
      <c r="C120" s="93">
        <v>124</v>
      </c>
      <c r="D120" s="94">
        <v>45142</v>
      </c>
      <c r="E120" s="95">
        <v>24</v>
      </c>
      <c r="F120" s="112"/>
      <c r="G120" s="113" t="s">
        <v>24</v>
      </c>
      <c r="H120" s="98">
        <v>5000000</v>
      </c>
      <c r="I120" s="101"/>
      <c r="J120" s="99"/>
      <c r="K120" s="100"/>
      <c r="L120" s="99"/>
      <c r="M120" s="101"/>
      <c r="N120" s="101">
        <v>5000000</v>
      </c>
      <c r="O120" s="102">
        <f t="shared" si="2"/>
        <v>0</v>
      </c>
      <c r="P120" s="103">
        <v>45221</v>
      </c>
    </row>
    <row r="121" spans="1:16" customFormat="1" x14ac:dyDescent="0.35">
      <c r="A121" s="91" t="s">
        <v>40</v>
      </c>
      <c r="B121" s="108" t="s">
        <v>96</v>
      </c>
      <c r="C121" s="93">
        <v>124</v>
      </c>
      <c r="D121" s="94">
        <v>45142</v>
      </c>
      <c r="E121" s="95">
        <v>25</v>
      </c>
      <c r="F121" s="112"/>
      <c r="G121" s="113" t="s">
        <v>24</v>
      </c>
      <c r="H121" s="98">
        <v>5000000</v>
      </c>
      <c r="I121" s="101"/>
      <c r="J121" s="99">
        <v>5000000</v>
      </c>
      <c r="K121" s="100"/>
      <c r="L121" s="99"/>
      <c r="M121" s="101"/>
      <c r="N121" s="102"/>
      <c r="O121" s="102">
        <f t="shared" si="2"/>
        <v>0</v>
      </c>
      <c r="P121" s="103">
        <v>45251</v>
      </c>
    </row>
    <row r="122" spans="1:16" customFormat="1" x14ac:dyDescent="0.35">
      <c r="A122" s="91" t="s">
        <v>40</v>
      </c>
      <c r="B122" s="108" t="s">
        <v>96</v>
      </c>
      <c r="C122" s="93">
        <v>124</v>
      </c>
      <c r="D122" s="94">
        <v>45142</v>
      </c>
      <c r="E122" s="95">
        <v>26</v>
      </c>
      <c r="F122" s="112"/>
      <c r="G122" s="114" t="s">
        <v>24</v>
      </c>
      <c r="H122" s="98">
        <v>5000000</v>
      </c>
      <c r="I122" s="101"/>
      <c r="J122" s="99">
        <v>5000000</v>
      </c>
      <c r="K122" s="100"/>
      <c r="L122" s="99"/>
      <c r="M122" s="101"/>
      <c r="N122" s="102"/>
      <c r="O122" s="102">
        <f t="shared" si="2"/>
        <v>0</v>
      </c>
      <c r="P122" s="103">
        <v>45252</v>
      </c>
    </row>
    <row r="123" spans="1:16" customFormat="1" x14ac:dyDescent="0.35">
      <c r="A123" s="91" t="s">
        <v>40</v>
      </c>
      <c r="B123" s="108" t="s">
        <v>96</v>
      </c>
      <c r="C123" s="93">
        <v>124</v>
      </c>
      <c r="D123" s="94">
        <v>45142</v>
      </c>
      <c r="E123" s="95">
        <v>27</v>
      </c>
      <c r="F123" s="112"/>
      <c r="G123" s="113" t="s">
        <v>24</v>
      </c>
      <c r="H123" s="98">
        <v>5000000</v>
      </c>
      <c r="I123" s="101"/>
      <c r="J123" s="99"/>
      <c r="K123" s="100"/>
      <c r="L123" s="99"/>
      <c r="M123" s="101">
        <v>5000000</v>
      </c>
      <c r="N123" s="102"/>
      <c r="O123" s="102">
        <f t="shared" si="2"/>
        <v>0</v>
      </c>
      <c r="P123" s="103">
        <v>45282</v>
      </c>
    </row>
    <row r="124" spans="1:16" customFormat="1" x14ac:dyDescent="0.35">
      <c r="A124" s="91" t="s">
        <v>40</v>
      </c>
      <c r="B124" s="108" t="s">
        <v>96</v>
      </c>
      <c r="C124" s="93">
        <v>124</v>
      </c>
      <c r="D124" s="94">
        <v>45142</v>
      </c>
      <c r="E124" s="95">
        <v>28</v>
      </c>
      <c r="F124" s="112"/>
      <c r="G124" s="113" t="s">
        <v>24</v>
      </c>
      <c r="H124" s="98">
        <v>5000000</v>
      </c>
      <c r="I124" s="101"/>
      <c r="J124" s="99"/>
      <c r="K124" s="100"/>
      <c r="L124" s="99"/>
      <c r="M124" s="101">
        <v>5000000</v>
      </c>
      <c r="N124" s="102"/>
      <c r="O124" s="102">
        <f t="shared" si="2"/>
        <v>0</v>
      </c>
      <c r="P124" s="103">
        <v>45283</v>
      </c>
    </row>
    <row r="125" spans="1:16" customFormat="1" x14ac:dyDescent="0.35">
      <c r="A125" s="91" t="s">
        <v>40</v>
      </c>
      <c r="B125" s="108" t="s">
        <v>96</v>
      </c>
      <c r="C125" s="93">
        <v>124</v>
      </c>
      <c r="D125" s="94">
        <v>45142</v>
      </c>
      <c r="E125" s="95">
        <v>29</v>
      </c>
      <c r="F125" s="112"/>
      <c r="G125" s="113" t="s">
        <v>24</v>
      </c>
      <c r="H125" s="98">
        <v>5000000</v>
      </c>
      <c r="I125" s="101">
        <v>5000000</v>
      </c>
      <c r="J125" s="99"/>
      <c r="K125" s="100"/>
      <c r="L125" s="99"/>
      <c r="M125" s="101"/>
      <c r="N125" s="102"/>
      <c r="O125" s="102">
        <f t="shared" si="2"/>
        <v>5000000</v>
      </c>
      <c r="P125" s="103">
        <v>45313</v>
      </c>
    </row>
    <row r="126" spans="1:16" customFormat="1" x14ac:dyDescent="0.35">
      <c r="A126" s="91" t="s">
        <v>40</v>
      </c>
      <c r="B126" s="108" t="s">
        <v>96</v>
      </c>
      <c r="C126" s="93">
        <v>124</v>
      </c>
      <c r="D126" s="94">
        <v>45142</v>
      </c>
      <c r="E126" s="95">
        <v>30</v>
      </c>
      <c r="F126" s="112"/>
      <c r="G126" s="113" t="s">
        <v>24</v>
      </c>
      <c r="H126" s="98">
        <v>5000000</v>
      </c>
      <c r="I126" s="101">
        <v>4000000</v>
      </c>
      <c r="J126" s="99"/>
      <c r="K126" s="100"/>
      <c r="L126" s="99"/>
      <c r="M126" s="101">
        <v>1000000</v>
      </c>
      <c r="N126" s="102"/>
      <c r="O126" s="102">
        <f t="shared" si="2"/>
        <v>4000000</v>
      </c>
      <c r="P126" s="103">
        <v>45314</v>
      </c>
    </row>
    <row r="127" spans="1:16" customFormat="1" x14ac:dyDescent="0.35">
      <c r="A127" s="91" t="s">
        <v>40</v>
      </c>
      <c r="B127" s="108" t="s">
        <v>96</v>
      </c>
      <c r="C127" s="93">
        <v>124</v>
      </c>
      <c r="D127" s="94">
        <v>45142</v>
      </c>
      <c r="E127" s="95">
        <v>31</v>
      </c>
      <c r="F127" s="112"/>
      <c r="G127" s="113" t="s">
        <v>24</v>
      </c>
      <c r="H127" s="98">
        <v>5000000</v>
      </c>
      <c r="I127" s="101">
        <v>5000000</v>
      </c>
      <c r="J127" s="99"/>
      <c r="K127" s="100"/>
      <c r="L127" s="99"/>
      <c r="M127" s="101">
        <v>0</v>
      </c>
      <c r="N127" s="102"/>
      <c r="O127" s="102">
        <f t="shared" si="2"/>
        <v>5000000</v>
      </c>
      <c r="P127" s="103">
        <v>45344</v>
      </c>
    </row>
    <row r="128" spans="1:16" customFormat="1" x14ac:dyDescent="0.35">
      <c r="A128" s="91" t="s">
        <v>40</v>
      </c>
      <c r="B128" s="108" t="s">
        <v>96</v>
      </c>
      <c r="C128" s="93">
        <v>124</v>
      </c>
      <c r="D128" s="94">
        <v>45142</v>
      </c>
      <c r="E128" s="95">
        <v>32</v>
      </c>
      <c r="F128" s="112"/>
      <c r="G128" s="113" t="s">
        <v>24</v>
      </c>
      <c r="H128" s="98">
        <v>6000000</v>
      </c>
      <c r="I128" s="101"/>
      <c r="J128" s="99"/>
      <c r="K128" s="100"/>
      <c r="L128" s="99"/>
      <c r="M128" s="101">
        <v>6000000</v>
      </c>
      <c r="N128" s="102"/>
      <c r="O128" s="102">
        <f t="shared" si="2"/>
        <v>0</v>
      </c>
      <c r="P128" s="103">
        <v>45345</v>
      </c>
    </row>
    <row r="129" spans="1:16" customFormat="1" x14ac:dyDescent="0.35">
      <c r="A129" s="91" t="s">
        <v>40</v>
      </c>
      <c r="B129" s="108" t="s">
        <v>96</v>
      </c>
      <c r="C129" s="93">
        <v>124</v>
      </c>
      <c r="D129" s="94">
        <v>45142</v>
      </c>
      <c r="E129" s="95">
        <v>33</v>
      </c>
      <c r="F129" s="112"/>
      <c r="G129" s="113" t="s">
        <v>24</v>
      </c>
      <c r="H129" s="98">
        <v>6000000</v>
      </c>
      <c r="I129" s="101"/>
      <c r="J129" s="99"/>
      <c r="K129" s="100"/>
      <c r="L129" s="99"/>
      <c r="M129" s="101">
        <v>6000000</v>
      </c>
      <c r="N129" s="102"/>
      <c r="O129" s="102">
        <f t="shared" si="2"/>
        <v>0</v>
      </c>
      <c r="P129" s="103">
        <v>45375</v>
      </c>
    </row>
    <row r="130" spans="1:16" customFormat="1" x14ac:dyDescent="0.35">
      <c r="A130" s="91" t="s">
        <v>40</v>
      </c>
      <c r="B130" s="108" t="s">
        <v>96</v>
      </c>
      <c r="C130" s="93">
        <v>124</v>
      </c>
      <c r="D130" s="94">
        <v>45142</v>
      </c>
      <c r="E130" s="95">
        <v>34</v>
      </c>
      <c r="F130" s="112"/>
      <c r="G130" s="113" t="s">
        <v>24</v>
      </c>
      <c r="H130" s="98">
        <v>6000000</v>
      </c>
      <c r="I130" s="101"/>
      <c r="J130" s="99"/>
      <c r="K130" s="100"/>
      <c r="L130" s="99"/>
      <c r="M130" s="101">
        <v>6000000</v>
      </c>
      <c r="N130" s="102"/>
      <c r="O130" s="102">
        <f t="shared" si="2"/>
        <v>0</v>
      </c>
      <c r="P130" s="103">
        <v>45376</v>
      </c>
    </row>
    <row r="131" spans="1:16" customFormat="1" x14ac:dyDescent="0.35">
      <c r="A131" s="91" t="s">
        <v>41</v>
      </c>
      <c r="B131" s="107" t="s">
        <v>9</v>
      </c>
      <c r="C131" s="93">
        <v>85</v>
      </c>
      <c r="D131" s="94">
        <v>40673</v>
      </c>
      <c r="E131" s="105"/>
      <c r="F131" s="106"/>
      <c r="G131" s="97" t="s">
        <v>22</v>
      </c>
      <c r="H131" s="98">
        <v>500</v>
      </c>
      <c r="I131" s="101"/>
      <c r="J131" s="99"/>
      <c r="K131" s="100"/>
      <c r="L131" s="99"/>
      <c r="M131" s="101"/>
      <c r="N131" s="102"/>
      <c r="O131" s="102">
        <f t="shared" si="2"/>
        <v>0</v>
      </c>
      <c r="P131" s="115"/>
    </row>
    <row r="132" spans="1:16" customFormat="1" x14ac:dyDescent="0.35">
      <c r="A132" s="91" t="s">
        <v>41</v>
      </c>
      <c r="B132" s="107" t="s">
        <v>9</v>
      </c>
      <c r="C132" s="93">
        <v>96</v>
      </c>
      <c r="D132" s="94">
        <v>41416</v>
      </c>
      <c r="E132" s="105"/>
      <c r="F132" s="106"/>
      <c r="G132" s="97" t="s">
        <v>22</v>
      </c>
      <c r="H132" s="98">
        <v>500</v>
      </c>
      <c r="I132" s="99"/>
      <c r="J132" s="99"/>
      <c r="K132" s="100"/>
      <c r="L132" s="99"/>
      <c r="M132" s="101"/>
      <c r="N132" s="102"/>
      <c r="O132" s="102">
        <f t="shared" si="2"/>
        <v>0</v>
      </c>
      <c r="P132" s="115"/>
    </row>
    <row r="133" spans="1:16" customFormat="1" x14ac:dyDescent="0.35">
      <c r="A133" s="91" t="s">
        <v>41</v>
      </c>
      <c r="B133" s="107" t="s">
        <v>9</v>
      </c>
      <c r="C133" s="93">
        <v>104</v>
      </c>
      <c r="D133" s="94">
        <v>41844</v>
      </c>
      <c r="E133" s="105"/>
      <c r="F133" s="106"/>
      <c r="G133" s="97" t="s">
        <v>22</v>
      </c>
      <c r="H133" s="98">
        <v>500</v>
      </c>
      <c r="I133" s="101"/>
      <c r="J133" s="99"/>
      <c r="K133" s="100"/>
      <c r="L133" s="99"/>
      <c r="M133" s="101"/>
      <c r="N133" s="102"/>
      <c r="O133" s="102">
        <f t="shared" si="2"/>
        <v>0</v>
      </c>
      <c r="P133" s="115"/>
    </row>
    <row r="134" spans="1:16" customFormat="1" x14ac:dyDescent="0.35">
      <c r="A134" s="91" t="s">
        <v>41</v>
      </c>
      <c r="B134" s="107" t="s">
        <v>9</v>
      </c>
      <c r="C134" s="93">
        <v>133</v>
      </c>
      <c r="D134" s="94">
        <v>43845</v>
      </c>
      <c r="E134" s="95"/>
      <c r="F134" s="106"/>
      <c r="G134" s="97" t="s">
        <v>22</v>
      </c>
      <c r="H134" s="98">
        <v>3000</v>
      </c>
      <c r="I134" s="99"/>
      <c r="J134" s="99"/>
      <c r="K134" s="100"/>
      <c r="L134" s="99"/>
      <c r="M134" s="101"/>
      <c r="N134" s="102"/>
      <c r="O134" s="102">
        <f t="shared" si="2"/>
        <v>0</v>
      </c>
      <c r="P134" s="103"/>
    </row>
    <row r="135" spans="1:16" customFormat="1" x14ac:dyDescent="0.35">
      <c r="A135" s="91" t="s">
        <v>41</v>
      </c>
      <c r="B135" s="108" t="s">
        <v>96</v>
      </c>
      <c r="C135" s="93">
        <v>133</v>
      </c>
      <c r="D135" s="94">
        <v>44872</v>
      </c>
      <c r="E135" s="95" t="s">
        <v>94</v>
      </c>
      <c r="F135" s="106"/>
      <c r="G135" s="97" t="s">
        <v>24</v>
      </c>
      <c r="H135" s="98">
        <v>2000000</v>
      </c>
      <c r="I135" s="99">
        <v>2000000</v>
      </c>
      <c r="J135" s="99"/>
      <c r="K135" s="100"/>
      <c r="L135" s="99"/>
      <c r="M135" s="101"/>
      <c r="N135" s="102"/>
      <c r="O135" s="102">
        <f t="shared" si="2"/>
        <v>2000000</v>
      </c>
      <c r="P135" s="103">
        <v>45376</v>
      </c>
    </row>
    <row r="136" spans="1:16" customFormat="1" x14ac:dyDescent="0.35">
      <c r="A136" s="91" t="s">
        <v>41</v>
      </c>
      <c r="B136" s="108" t="s">
        <v>96</v>
      </c>
      <c r="C136" s="93">
        <v>133</v>
      </c>
      <c r="D136" s="94">
        <v>44872</v>
      </c>
      <c r="E136" s="95" t="s">
        <v>95</v>
      </c>
      <c r="F136" s="106"/>
      <c r="G136" s="97" t="s">
        <v>24</v>
      </c>
      <c r="H136" s="98">
        <v>2200000</v>
      </c>
      <c r="I136" s="99">
        <v>2200000</v>
      </c>
      <c r="J136" s="99"/>
      <c r="K136" s="100"/>
      <c r="L136" s="99"/>
      <c r="M136" s="101"/>
      <c r="N136" s="102"/>
      <c r="O136" s="102">
        <f t="shared" si="2"/>
        <v>2200000</v>
      </c>
      <c r="P136" s="103">
        <v>45390</v>
      </c>
    </row>
    <row r="137" spans="1:16" customFormat="1" x14ac:dyDescent="0.35">
      <c r="A137" s="91" t="s">
        <v>41</v>
      </c>
      <c r="B137" s="108" t="s">
        <v>96</v>
      </c>
      <c r="C137" s="93">
        <v>133</v>
      </c>
      <c r="D137" s="94">
        <v>45013</v>
      </c>
      <c r="E137" s="95" t="s">
        <v>102</v>
      </c>
      <c r="F137" s="106"/>
      <c r="G137" s="97" t="s">
        <v>24</v>
      </c>
      <c r="H137" s="98">
        <v>1000000</v>
      </c>
      <c r="I137" s="99">
        <v>1000000</v>
      </c>
      <c r="J137" s="99"/>
      <c r="K137" s="100"/>
      <c r="L137" s="99"/>
      <c r="M137" s="101">
        <v>0</v>
      </c>
      <c r="N137" s="102"/>
      <c r="O137" s="102">
        <f t="shared" si="2"/>
        <v>1000000</v>
      </c>
      <c r="P137" s="103">
        <v>45420</v>
      </c>
    </row>
    <row r="138" spans="1:16" customFormat="1" x14ac:dyDescent="0.35">
      <c r="A138" s="91" t="s">
        <v>41</v>
      </c>
      <c r="B138" s="108" t="s">
        <v>96</v>
      </c>
      <c r="C138" s="93">
        <v>133</v>
      </c>
      <c r="D138" s="94">
        <v>45013</v>
      </c>
      <c r="E138" s="95" t="s">
        <v>103</v>
      </c>
      <c r="F138" s="106"/>
      <c r="G138" s="97" t="s">
        <v>24</v>
      </c>
      <c r="H138" s="98">
        <v>1000000</v>
      </c>
      <c r="I138" s="99">
        <v>1000000</v>
      </c>
      <c r="J138" s="99"/>
      <c r="K138" s="100"/>
      <c r="L138" s="99"/>
      <c r="M138" s="101">
        <v>0</v>
      </c>
      <c r="N138" s="102"/>
      <c r="O138" s="102">
        <f t="shared" si="2"/>
        <v>1000000</v>
      </c>
      <c r="P138" s="103">
        <v>45427</v>
      </c>
    </row>
    <row r="139" spans="1:16" customFormat="1" x14ac:dyDescent="0.35">
      <c r="A139" s="91" t="s">
        <v>41</v>
      </c>
      <c r="B139" s="108" t="s">
        <v>96</v>
      </c>
      <c r="C139" s="93">
        <v>133</v>
      </c>
      <c r="D139" s="94">
        <v>45013</v>
      </c>
      <c r="E139" s="95" t="s">
        <v>104</v>
      </c>
      <c r="F139" s="106"/>
      <c r="G139" s="97" t="s">
        <v>24</v>
      </c>
      <c r="H139" s="98">
        <v>1000000</v>
      </c>
      <c r="I139" s="99">
        <v>1000000</v>
      </c>
      <c r="J139" s="99"/>
      <c r="K139" s="100"/>
      <c r="L139" s="99"/>
      <c r="M139" s="101">
        <v>0</v>
      </c>
      <c r="N139" s="102"/>
      <c r="O139" s="102">
        <f t="shared" si="2"/>
        <v>1000000</v>
      </c>
      <c r="P139" s="103">
        <v>45434</v>
      </c>
    </row>
    <row r="140" spans="1:16" customFormat="1" x14ac:dyDescent="0.35">
      <c r="A140" s="91" t="s">
        <v>41</v>
      </c>
      <c r="B140" s="108" t="s">
        <v>96</v>
      </c>
      <c r="C140" s="93">
        <v>133</v>
      </c>
      <c r="D140" s="94">
        <v>45013</v>
      </c>
      <c r="E140" s="95" t="s">
        <v>105</v>
      </c>
      <c r="F140" s="106"/>
      <c r="G140" s="97" t="s">
        <v>24</v>
      </c>
      <c r="H140" s="98">
        <v>1000000</v>
      </c>
      <c r="I140" s="99">
        <v>1000000</v>
      </c>
      <c r="J140" s="99"/>
      <c r="K140" s="100"/>
      <c r="L140" s="99"/>
      <c r="M140" s="101">
        <v>0</v>
      </c>
      <c r="N140" s="102"/>
      <c r="O140" s="102">
        <f t="shared" si="2"/>
        <v>1000000</v>
      </c>
      <c r="P140" s="103">
        <v>45441</v>
      </c>
    </row>
    <row r="141" spans="1:16" customFormat="1" x14ac:dyDescent="0.35">
      <c r="A141" s="91" t="s">
        <v>41</v>
      </c>
      <c r="B141" s="108" t="s">
        <v>96</v>
      </c>
      <c r="C141" s="93">
        <v>133</v>
      </c>
      <c r="D141" s="94">
        <v>45013</v>
      </c>
      <c r="E141" s="95" t="s">
        <v>106</v>
      </c>
      <c r="F141" s="106"/>
      <c r="G141" s="97" t="s">
        <v>24</v>
      </c>
      <c r="H141" s="98">
        <v>1000000</v>
      </c>
      <c r="I141" s="99">
        <v>1000000</v>
      </c>
      <c r="J141" s="99"/>
      <c r="K141" s="100"/>
      <c r="L141" s="99"/>
      <c r="M141" s="101">
        <v>0</v>
      </c>
      <c r="N141" s="102"/>
      <c r="O141" s="102">
        <f t="shared" ref="O141:O196" si="3">+I141</f>
        <v>1000000</v>
      </c>
      <c r="P141" s="103">
        <v>45448</v>
      </c>
    </row>
    <row r="142" spans="1:16" customFormat="1" x14ac:dyDescent="0.35">
      <c r="A142" s="91" t="s">
        <v>41</v>
      </c>
      <c r="B142" s="108" t="s">
        <v>96</v>
      </c>
      <c r="C142" s="93">
        <v>133</v>
      </c>
      <c r="D142" s="94">
        <v>45013</v>
      </c>
      <c r="E142" s="95" t="s">
        <v>107</v>
      </c>
      <c r="F142" s="106"/>
      <c r="G142" s="97" t="s">
        <v>24</v>
      </c>
      <c r="H142" s="98">
        <v>1000000</v>
      </c>
      <c r="I142" s="99">
        <v>500000</v>
      </c>
      <c r="J142" s="99"/>
      <c r="K142" s="100"/>
      <c r="L142" s="99"/>
      <c r="M142" s="101"/>
      <c r="N142" s="102">
        <v>500000</v>
      </c>
      <c r="O142" s="102">
        <f t="shared" si="3"/>
        <v>500000</v>
      </c>
      <c r="P142" s="103">
        <v>45551</v>
      </c>
    </row>
    <row r="143" spans="1:16" customFormat="1" x14ac:dyDescent="0.35">
      <c r="A143" s="91" t="s">
        <v>41</v>
      </c>
      <c r="B143" s="108" t="s">
        <v>96</v>
      </c>
      <c r="C143" s="93">
        <v>133</v>
      </c>
      <c r="D143" s="94">
        <v>45013</v>
      </c>
      <c r="E143" s="95" t="s">
        <v>108</v>
      </c>
      <c r="F143" s="106"/>
      <c r="G143" s="97" t="s">
        <v>24</v>
      </c>
      <c r="H143" s="98">
        <v>1000000</v>
      </c>
      <c r="I143" s="99">
        <v>1000000</v>
      </c>
      <c r="J143" s="99"/>
      <c r="K143" s="100"/>
      <c r="L143" s="99"/>
      <c r="M143" s="101"/>
      <c r="N143" s="102"/>
      <c r="O143" s="102">
        <f t="shared" si="3"/>
        <v>1000000</v>
      </c>
      <c r="P143" s="103">
        <v>45558</v>
      </c>
    </row>
    <row r="144" spans="1:16" customFormat="1" x14ac:dyDescent="0.35">
      <c r="A144" s="91" t="s">
        <v>41</v>
      </c>
      <c r="B144" s="108" t="s">
        <v>96</v>
      </c>
      <c r="C144" s="93">
        <v>133</v>
      </c>
      <c r="D144" s="94">
        <v>45065</v>
      </c>
      <c r="E144" s="95" t="s">
        <v>113</v>
      </c>
      <c r="F144" s="106"/>
      <c r="G144" s="97" t="s">
        <v>24</v>
      </c>
      <c r="H144" s="98">
        <v>5000000</v>
      </c>
      <c r="I144" s="99">
        <v>4500000</v>
      </c>
      <c r="J144" s="99"/>
      <c r="K144" s="100"/>
      <c r="L144" s="99"/>
      <c r="M144" s="101"/>
      <c r="N144" s="102">
        <v>500000</v>
      </c>
      <c r="O144" s="102">
        <f t="shared" si="3"/>
        <v>4500000</v>
      </c>
      <c r="P144" s="103">
        <v>45625</v>
      </c>
    </row>
    <row r="145" spans="1:16" customFormat="1" x14ac:dyDescent="0.35">
      <c r="A145" s="91" t="s">
        <v>41</v>
      </c>
      <c r="B145" s="108" t="s">
        <v>96</v>
      </c>
      <c r="C145" s="93">
        <v>133</v>
      </c>
      <c r="D145" s="94">
        <v>45065</v>
      </c>
      <c r="E145" s="95" t="s">
        <v>114</v>
      </c>
      <c r="F145" s="106"/>
      <c r="G145" s="97" t="s">
        <v>24</v>
      </c>
      <c r="H145" s="98">
        <v>5000000</v>
      </c>
      <c r="I145" s="99"/>
      <c r="J145" s="99"/>
      <c r="K145" s="100"/>
      <c r="L145" s="99"/>
      <c r="M145" s="101"/>
      <c r="N145" s="102">
        <v>5000000</v>
      </c>
      <c r="O145" s="102">
        <f t="shared" si="3"/>
        <v>0</v>
      </c>
      <c r="P145" s="103">
        <v>45747</v>
      </c>
    </row>
    <row r="146" spans="1:16" customFormat="1" x14ac:dyDescent="0.35">
      <c r="A146" s="91" t="s">
        <v>41</v>
      </c>
      <c r="B146" s="108" t="s">
        <v>96</v>
      </c>
      <c r="C146" s="93">
        <v>133</v>
      </c>
      <c r="D146" s="94">
        <v>45065</v>
      </c>
      <c r="E146" s="95" t="s">
        <v>115</v>
      </c>
      <c r="F146" s="106"/>
      <c r="G146" s="97" t="s">
        <v>24</v>
      </c>
      <c r="H146" s="98">
        <v>5000000</v>
      </c>
      <c r="I146" s="99"/>
      <c r="J146" s="99"/>
      <c r="K146" s="100"/>
      <c r="L146" s="99"/>
      <c r="M146" s="101"/>
      <c r="N146" s="102">
        <v>5000000</v>
      </c>
      <c r="O146" s="102">
        <f t="shared" si="3"/>
        <v>0</v>
      </c>
      <c r="P146" s="103">
        <v>45838</v>
      </c>
    </row>
    <row r="147" spans="1:16" customFormat="1" x14ac:dyDescent="0.35">
      <c r="A147" s="91" t="s">
        <v>41</v>
      </c>
      <c r="B147" s="108" t="s">
        <v>96</v>
      </c>
      <c r="C147" s="93">
        <v>133</v>
      </c>
      <c r="D147" s="94">
        <v>45065</v>
      </c>
      <c r="E147" s="95" t="s">
        <v>116</v>
      </c>
      <c r="F147" s="106"/>
      <c r="G147" s="97" t="s">
        <v>24</v>
      </c>
      <c r="H147" s="98">
        <v>5000000</v>
      </c>
      <c r="I147" s="99"/>
      <c r="J147" s="99"/>
      <c r="K147" s="100"/>
      <c r="L147" s="99"/>
      <c r="M147" s="101"/>
      <c r="N147" s="102">
        <v>5000000</v>
      </c>
      <c r="O147" s="102">
        <f t="shared" si="3"/>
        <v>0</v>
      </c>
      <c r="P147" s="103">
        <v>45930</v>
      </c>
    </row>
    <row r="148" spans="1:16" customFormat="1" x14ac:dyDescent="0.35">
      <c r="A148" s="91" t="s">
        <v>82</v>
      </c>
      <c r="B148" s="116" t="s">
        <v>9</v>
      </c>
      <c r="C148" s="93">
        <v>136</v>
      </c>
      <c r="D148" s="94">
        <v>44019</v>
      </c>
      <c r="E148" s="105"/>
      <c r="F148" s="106"/>
      <c r="G148" s="97" t="s">
        <v>22</v>
      </c>
      <c r="H148" s="98">
        <v>500</v>
      </c>
      <c r="I148" s="117"/>
      <c r="J148" s="99"/>
      <c r="K148" s="100"/>
      <c r="L148" s="99"/>
      <c r="M148" s="101"/>
      <c r="N148" s="102"/>
      <c r="O148" s="102">
        <f t="shared" si="3"/>
        <v>0</v>
      </c>
      <c r="P148" s="104"/>
    </row>
    <row r="149" spans="1:16" customFormat="1" x14ac:dyDescent="0.35">
      <c r="A149" s="91" t="s">
        <v>42</v>
      </c>
      <c r="B149" s="116" t="s">
        <v>9</v>
      </c>
      <c r="C149" s="93">
        <v>112</v>
      </c>
      <c r="D149" s="94">
        <v>42551</v>
      </c>
      <c r="E149" s="105"/>
      <c r="F149" s="106"/>
      <c r="G149" s="97" t="s">
        <v>24</v>
      </c>
      <c r="H149" s="98">
        <v>120000000</v>
      </c>
      <c r="I149" s="117"/>
      <c r="J149" s="99"/>
      <c r="K149" s="100"/>
      <c r="L149" s="99"/>
      <c r="M149" s="101"/>
      <c r="N149" s="102"/>
      <c r="O149" s="102">
        <f t="shared" si="3"/>
        <v>0</v>
      </c>
      <c r="P149" s="104"/>
    </row>
    <row r="150" spans="1:16" customFormat="1" x14ac:dyDescent="0.35">
      <c r="A150" s="91" t="s">
        <v>42</v>
      </c>
      <c r="B150" s="116" t="s">
        <v>9</v>
      </c>
      <c r="C150" s="93">
        <v>127</v>
      </c>
      <c r="D150" s="94">
        <v>43403</v>
      </c>
      <c r="E150" s="105"/>
      <c r="F150" s="106"/>
      <c r="G150" s="97" t="s">
        <v>24</v>
      </c>
      <c r="H150" s="98">
        <v>240000000</v>
      </c>
      <c r="I150" s="117"/>
      <c r="J150" s="99"/>
      <c r="K150" s="100"/>
      <c r="L150" s="99"/>
      <c r="M150" s="101"/>
      <c r="N150" s="102"/>
      <c r="O150" s="102">
        <f t="shared" si="3"/>
        <v>0</v>
      </c>
      <c r="P150" s="104"/>
    </row>
    <row r="151" spans="1:16" customFormat="1" x14ac:dyDescent="0.35">
      <c r="A151" s="91" t="s">
        <v>42</v>
      </c>
      <c r="B151" s="108" t="s">
        <v>96</v>
      </c>
      <c r="C151" s="93">
        <v>127</v>
      </c>
      <c r="D151" s="94">
        <v>45044</v>
      </c>
      <c r="E151" s="95" t="s">
        <v>125</v>
      </c>
      <c r="F151" s="106"/>
      <c r="G151" s="97" t="s">
        <v>24</v>
      </c>
      <c r="H151" s="98">
        <v>20000000</v>
      </c>
      <c r="I151" s="99"/>
      <c r="J151" s="99">
        <v>20000000</v>
      </c>
      <c r="K151" s="100"/>
      <c r="L151" s="99"/>
      <c r="M151" s="101">
        <v>0</v>
      </c>
      <c r="N151" s="102"/>
      <c r="O151" s="102">
        <f t="shared" si="3"/>
        <v>0</v>
      </c>
      <c r="P151" s="104">
        <v>45258</v>
      </c>
    </row>
    <row r="152" spans="1:16" customFormat="1" x14ac:dyDescent="0.35">
      <c r="A152" s="91" t="s">
        <v>42</v>
      </c>
      <c r="B152" s="108" t="s">
        <v>96</v>
      </c>
      <c r="C152" s="93">
        <v>127</v>
      </c>
      <c r="D152" s="94">
        <v>45044</v>
      </c>
      <c r="E152" s="95" t="s">
        <v>126</v>
      </c>
      <c r="F152" s="106"/>
      <c r="G152" s="97" t="s">
        <v>24</v>
      </c>
      <c r="H152" s="98">
        <v>20000000</v>
      </c>
      <c r="I152" s="99">
        <v>20000000</v>
      </c>
      <c r="J152" s="99"/>
      <c r="K152" s="100"/>
      <c r="L152" s="99"/>
      <c r="M152" s="101">
        <v>0</v>
      </c>
      <c r="N152" s="102"/>
      <c r="O152" s="102">
        <f t="shared" si="3"/>
        <v>20000000</v>
      </c>
      <c r="P152" s="104">
        <v>45279</v>
      </c>
    </row>
    <row r="153" spans="1:16" customFormat="1" x14ac:dyDescent="0.35">
      <c r="A153" s="91" t="s">
        <v>42</v>
      </c>
      <c r="B153" s="108" t="s">
        <v>96</v>
      </c>
      <c r="C153" s="93">
        <v>127</v>
      </c>
      <c r="D153" s="94">
        <v>45044</v>
      </c>
      <c r="E153" s="95" t="s">
        <v>127</v>
      </c>
      <c r="F153" s="106"/>
      <c r="G153" s="97" t="s">
        <v>24</v>
      </c>
      <c r="H153" s="98">
        <v>20000000</v>
      </c>
      <c r="I153" s="99">
        <v>20000000</v>
      </c>
      <c r="J153" s="99"/>
      <c r="K153" s="100"/>
      <c r="L153" s="99"/>
      <c r="M153" s="101">
        <v>0</v>
      </c>
      <c r="N153" s="102"/>
      <c r="O153" s="102">
        <f t="shared" si="3"/>
        <v>20000000</v>
      </c>
      <c r="P153" s="104">
        <v>45316</v>
      </c>
    </row>
    <row r="154" spans="1:16" customFormat="1" x14ac:dyDescent="0.35">
      <c r="A154" s="91" t="s">
        <v>42</v>
      </c>
      <c r="B154" s="108" t="s">
        <v>96</v>
      </c>
      <c r="C154" s="93">
        <v>127</v>
      </c>
      <c r="D154" s="94">
        <v>45044</v>
      </c>
      <c r="E154" s="95" t="s">
        <v>128</v>
      </c>
      <c r="F154" s="106"/>
      <c r="G154" s="97" t="s">
        <v>24</v>
      </c>
      <c r="H154" s="98">
        <v>20000000</v>
      </c>
      <c r="I154" s="99">
        <v>20000000</v>
      </c>
      <c r="J154" s="99"/>
      <c r="K154" s="100"/>
      <c r="L154" s="99"/>
      <c r="M154" s="101">
        <v>0</v>
      </c>
      <c r="N154" s="102"/>
      <c r="O154" s="102">
        <f t="shared" si="3"/>
        <v>20000000</v>
      </c>
      <c r="P154" s="104">
        <v>45349</v>
      </c>
    </row>
    <row r="155" spans="1:16" customFormat="1" x14ac:dyDescent="0.35">
      <c r="A155" s="91" t="s">
        <v>42</v>
      </c>
      <c r="B155" s="108" t="s">
        <v>96</v>
      </c>
      <c r="C155" s="93">
        <v>127</v>
      </c>
      <c r="D155" s="94">
        <v>45138</v>
      </c>
      <c r="E155" s="95" t="s">
        <v>172</v>
      </c>
      <c r="F155" s="106"/>
      <c r="G155" s="97" t="s">
        <v>24</v>
      </c>
      <c r="H155" s="98">
        <v>20000000</v>
      </c>
      <c r="I155" s="99"/>
      <c r="J155" s="99">
        <v>20000000</v>
      </c>
      <c r="K155" s="100"/>
      <c r="L155" s="99"/>
      <c r="M155" s="101"/>
      <c r="N155" s="102"/>
      <c r="O155" s="102">
        <f t="shared" si="3"/>
        <v>0</v>
      </c>
      <c r="P155" s="104">
        <v>45237</v>
      </c>
    </row>
    <row r="156" spans="1:16" customFormat="1" x14ac:dyDescent="0.35">
      <c r="A156" s="91" t="s">
        <v>42</v>
      </c>
      <c r="B156" s="108" t="s">
        <v>96</v>
      </c>
      <c r="C156" s="93">
        <v>127</v>
      </c>
      <c r="D156" s="94">
        <v>45138</v>
      </c>
      <c r="E156" s="95" t="s">
        <v>173</v>
      </c>
      <c r="F156" s="106"/>
      <c r="G156" s="97" t="s">
        <v>24</v>
      </c>
      <c r="H156" s="98">
        <v>20000000</v>
      </c>
      <c r="I156" s="99">
        <v>20000000</v>
      </c>
      <c r="J156" s="99"/>
      <c r="K156" s="100"/>
      <c r="L156" s="99"/>
      <c r="M156" s="101"/>
      <c r="N156" s="102"/>
      <c r="O156" s="102">
        <f t="shared" si="3"/>
        <v>20000000</v>
      </c>
      <c r="P156" s="104">
        <v>45267</v>
      </c>
    </row>
    <row r="157" spans="1:16" customFormat="1" x14ac:dyDescent="0.35">
      <c r="A157" s="91" t="s">
        <v>42</v>
      </c>
      <c r="B157" s="108" t="s">
        <v>96</v>
      </c>
      <c r="C157" s="93">
        <v>127</v>
      </c>
      <c r="D157" s="94">
        <v>45138</v>
      </c>
      <c r="E157" s="95" t="s">
        <v>174</v>
      </c>
      <c r="F157" s="106"/>
      <c r="G157" s="97" t="s">
        <v>24</v>
      </c>
      <c r="H157" s="98">
        <v>20000000</v>
      </c>
      <c r="I157" s="99">
        <v>20000000</v>
      </c>
      <c r="J157" s="99"/>
      <c r="K157" s="100"/>
      <c r="L157" s="99"/>
      <c r="M157" s="101"/>
      <c r="N157" s="102"/>
      <c r="O157" s="102">
        <f t="shared" si="3"/>
        <v>20000000</v>
      </c>
      <c r="P157" s="104">
        <v>45300</v>
      </c>
    </row>
    <row r="158" spans="1:16" customFormat="1" x14ac:dyDescent="0.35">
      <c r="A158" s="91" t="s">
        <v>42</v>
      </c>
      <c r="B158" s="108" t="s">
        <v>96</v>
      </c>
      <c r="C158" s="93">
        <v>127</v>
      </c>
      <c r="D158" s="94">
        <v>45138</v>
      </c>
      <c r="E158" s="95" t="s">
        <v>175</v>
      </c>
      <c r="F158" s="106"/>
      <c r="G158" s="97" t="s">
        <v>24</v>
      </c>
      <c r="H158" s="98">
        <v>20000000</v>
      </c>
      <c r="I158" s="99">
        <v>20000000</v>
      </c>
      <c r="J158" s="99"/>
      <c r="K158" s="100"/>
      <c r="L158" s="99"/>
      <c r="M158" s="101"/>
      <c r="N158" s="102"/>
      <c r="O158" s="102">
        <f t="shared" si="3"/>
        <v>20000000</v>
      </c>
      <c r="P158" s="104">
        <v>45328</v>
      </c>
    </row>
    <row r="159" spans="1:16" customFormat="1" x14ac:dyDescent="0.35">
      <c r="A159" s="91" t="s">
        <v>42</v>
      </c>
      <c r="B159" s="108" t="s">
        <v>96</v>
      </c>
      <c r="C159" s="93">
        <v>127</v>
      </c>
      <c r="D159" s="94">
        <v>45138</v>
      </c>
      <c r="E159" s="95" t="s">
        <v>176</v>
      </c>
      <c r="F159" s="106"/>
      <c r="G159" s="97" t="s">
        <v>24</v>
      </c>
      <c r="H159" s="98">
        <v>20000000</v>
      </c>
      <c r="I159" s="99">
        <v>20000000</v>
      </c>
      <c r="J159" s="99"/>
      <c r="K159" s="100"/>
      <c r="L159" s="99"/>
      <c r="M159" s="101"/>
      <c r="N159" s="102"/>
      <c r="O159" s="102">
        <f t="shared" si="3"/>
        <v>20000000</v>
      </c>
      <c r="P159" s="104">
        <v>45358</v>
      </c>
    </row>
    <row r="160" spans="1:16" customFormat="1" x14ac:dyDescent="0.35">
      <c r="A160" s="91" t="s">
        <v>78</v>
      </c>
      <c r="B160" s="107" t="s">
        <v>9</v>
      </c>
      <c r="C160" s="93">
        <v>88</v>
      </c>
      <c r="D160" s="94">
        <v>40730</v>
      </c>
      <c r="E160" s="105"/>
      <c r="F160" s="106"/>
      <c r="G160" s="97" t="s">
        <v>22</v>
      </c>
      <c r="H160" s="98">
        <v>2250</v>
      </c>
      <c r="I160" s="99"/>
      <c r="J160" s="99"/>
      <c r="K160" s="100"/>
      <c r="L160" s="99"/>
      <c r="M160" s="101"/>
      <c r="N160" s="102"/>
      <c r="O160" s="102">
        <f t="shared" si="3"/>
        <v>0</v>
      </c>
      <c r="P160" s="103"/>
    </row>
    <row r="161" spans="1:16" customFormat="1" x14ac:dyDescent="0.35">
      <c r="A161" s="91" t="s">
        <v>86</v>
      </c>
      <c r="B161" s="107" t="s">
        <v>9</v>
      </c>
      <c r="C161" s="93">
        <v>143</v>
      </c>
      <c r="D161" s="94">
        <v>44391</v>
      </c>
      <c r="E161" s="105"/>
      <c r="F161" s="106"/>
      <c r="G161" s="97" t="s">
        <v>22</v>
      </c>
      <c r="H161" s="98">
        <v>1000</v>
      </c>
      <c r="I161" s="99"/>
      <c r="J161" s="99"/>
      <c r="K161" s="100"/>
      <c r="L161" s="99"/>
      <c r="M161" s="101"/>
      <c r="N161" s="102"/>
      <c r="O161" s="102">
        <f t="shared" si="3"/>
        <v>0</v>
      </c>
      <c r="P161" s="103"/>
    </row>
    <row r="162" spans="1:16" customFormat="1" x14ac:dyDescent="0.35">
      <c r="A162" s="91" t="s">
        <v>43</v>
      </c>
      <c r="B162" s="107" t="s">
        <v>9</v>
      </c>
      <c r="C162" s="93">
        <v>81</v>
      </c>
      <c r="D162" s="94">
        <v>40514</v>
      </c>
      <c r="E162" s="105"/>
      <c r="F162" s="106"/>
      <c r="G162" s="97" t="s">
        <v>22</v>
      </c>
      <c r="H162" s="98">
        <v>350</v>
      </c>
      <c r="I162" s="99"/>
      <c r="J162" s="99"/>
      <c r="K162" s="100"/>
      <c r="L162" s="99"/>
      <c r="M162" s="101"/>
      <c r="N162" s="102"/>
      <c r="O162" s="102">
        <f t="shared" si="3"/>
        <v>0</v>
      </c>
      <c r="P162" s="103"/>
    </row>
    <row r="163" spans="1:16" customFormat="1" x14ac:dyDescent="0.35">
      <c r="A163" s="91" t="s">
        <v>43</v>
      </c>
      <c r="B163" s="107" t="s">
        <v>9</v>
      </c>
      <c r="C163" s="93">
        <v>97</v>
      </c>
      <c r="D163" s="94">
        <v>41516</v>
      </c>
      <c r="E163" s="105"/>
      <c r="F163" s="106"/>
      <c r="G163" s="97" t="s">
        <v>22</v>
      </c>
      <c r="H163" s="98">
        <v>350</v>
      </c>
      <c r="I163" s="99"/>
      <c r="J163" s="99"/>
      <c r="K163" s="100"/>
      <c r="L163" s="99"/>
      <c r="M163" s="101"/>
      <c r="N163" s="102"/>
      <c r="O163" s="102">
        <f t="shared" si="3"/>
        <v>0</v>
      </c>
      <c r="P163" s="103"/>
    </row>
    <row r="164" spans="1:16" customFormat="1" x14ac:dyDescent="0.35">
      <c r="A164" s="91" t="s">
        <v>43</v>
      </c>
      <c r="B164" s="107" t="s">
        <v>9</v>
      </c>
      <c r="C164" s="93">
        <v>146</v>
      </c>
      <c r="D164" s="94">
        <v>44454</v>
      </c>
      <c r="E164" s="105"/>
      <c r="F164" s="106"/>
      <c r="G164" s="97" t="s">
        <v>22</v>
      </c>
      <c r="H164" s="98">
        <v>500</v>
      </c>
      <c r="I164" s="99"/>
      <c r="J164" s="99"/>
      <c r="K164" s="100"/>
      <c r="L164" s="99"/>
      <c r="M164" s="101"/>
      <c r="N164" s="102"/>
      <c r="O164" s="102">
        <f t="shared" si="3"/>
        <v>0</v>
      </c>
      <c r="P164" s="103"/>
    </row>
    <row r="165" spans="1:16" customFormat="1" x14ac:dyDescent="0.35">
      <c r="A165" s="91" t="s">
        <v>44</v>
      </c>
      <c r="B165" s="107" t="s">
        <v>9</v>
      </c>
      <c r="C165" s="93">
        <v>54</v>
      </c>
      <c r="D165" s="94">
        <v>39919</v>
      </c>
      <c r="E165" s="105"/>
      <c r="F165" s="106"/>
      <c r="G165" s="97" t="s">
        <v>22</v>
      </c>
      <c r="H165" s="98">
        <v>2500</v>
      </c>
      <c r="I165" s="99"/>
      <c r="J165" s="99"/>
      <c r="K165" s="100"/>
      <c r="L165" s="99"/>
      <c r="M165" s="101"/>
      <c r="N165" s="102"/>
      <c r="O165" s="102">
        <f t="shared" si="3"/>
        <v>0</v>
      </c>
      <c r="P165" s="115"/>
    </row>
    <row r="166" spans="1:16" customFormat="1" x14ac:dyDescent="0.35">
      <c r="A166" s="91" t="s">
        <v>44</v>
      </c>
      <c r="B166" s="107" t="s">
        <v>9</v>
      </c>
      <c r="C166" s="93">
        <v>55</v>
      </c>
      <c r="D166" s="94">
        <v>39919</v>
      </c>
      <c r="E166" s="105"/>
      <c r="F166" s="106"/>
      <c r="G166" s="97" t="s">
        <v>22</v>
      </c>
      <c r="H166" s="98">
        <v>2500</v>
      </c>
      <c r="I166" s="99"/>
      <c r="J166" s="99"/>
      <c r="K166" s="100"/>
      <c r="L166" s="99"/>
      <c r="M166" s="101"/>
      <c r="N166" s="102"/>
      <c r="O166" s="102">
        <f t="shared" si="3"/>
        <v>0</v>
      </c>
      <c r="P166" s="115"/>
    </row>
    <row r="167" spans="1:16" customFormat="1" x14ac:dyDescent="0.35">
      <c r="A167" s="91" t="s">
        <v>44</v>
      </c>
      <c r="B167" s="107" t="s">
        <v>9</v>
      </c>
      <c r="C167" s="93">
        <v>139</v>
      </c>
      <c r="D167" s="94">
        <v>44152</v>
      </c>
      <c r="E167" s="105"/>
      <c r="F167" s="106"/>
      <c r="G167" s="97" t="s">
        <v>22</v>
      </c>
      <c r="H167" s="98">
        <v>4000</v>
      </c>
      <c r="I167" s="99"/>
      <c r="J167" s="99"/>
      <c r="K167" s="100"/>
      <c r="L167" s="99"/>
      <c r="M167" s="101"/>
      <c r="N167" s="102"/>
      <c r="O167" s="102">
        <f t="shared" si="3"/>
        <v>0</v>
      </c>
      <c r="P167" s="115"/>
    </row>
    <row r="168" spans="1:16" customFormat="1" x14ac:dyDescent="0.35">
      <c r="A168" s="91" t="s">
        <v>79</v>
      </c>
      <c r="B168" s="107" t="s">
        <v>9</v>
      </c>
      <c r="C168" s="93">
        <v>132</v>
      </c>
      <c r="D168" s="94">
        <v>43742</v>
      </c>
      <c r="E168" s="105"/>
      <c r="F168" s="106"/>
      <c r="G168" s="97" t="s">
        <v>22</v>
      </c>
      <c r="H168" s="98">
        <v>1250</v>
      </c>
      <c r="I168" s="110"/>
      <c r="J168" s="99"/>
      <c r="K168" s="100"/>
      <c r="L168" s="99"/>
      <c r="M168" s="101"/>
      <c r="N168" s="102"/>
      <c r="O168" s="102">
        <f t="shared" si="3"/>
        <v>0</v>
      </c>
      <c r="P168" s="115"/>
    </row>
    <row r="169" spans="1:16" customFormat="1" x14ac:dyDescent="0.35">
      <c r="A169" s="91" t="s">
        <v>45</v>
      </c>
      <c r="B169" s="107" t="s">
        <v>9</v>
      </c>
      <c r="C169" s="93">
        <v>68</v>
      </c>
      <c r="D169" s="94">
        <v>39989</v>
      </c>
      <c r="E169" s="105"/>
      <c r="F169" s="106"/>
      <c r="G169" s="97" t="s">
        <v>22</v>
      </c>
      <c r="H169" s="98">
        <v>1000</v>
      </c>
      <c r="I169" s="99"/>
      <c r="J169" s="99"/>
      <c r="K169" s="100"/>
      <c r="L169" s="99"/>
      <c r="M169" s="101"/>
      <c r="N169" s="102"/>
      <c r="O169" s="102">
        <f t="shared" si="3"/>
        <v>0</v>
      </c>
      <c r="P169" s="115"/>
    </row>
    <row r="170" spans="1:16" customFormat="1" x14ac:dyDescent="0.35">
      <c r="A170" s="91" t="s">
        <v>46</v>
      </c>
      <c r="B170" s="107" t="s">
        <v>9</v>
      </c>
      <c r="C170" s="93">
        <v>94</v>
      </c>
      <c r="D170" s="94">
        <v>41249</v>
      </c>
      <c r="E170" s="105"/>
      <c r="F170" s="106"/>
      <c r="G170" s="97" t="s">
        <v>22</v>
      </c>
      <c r="H170" s="98">
        <v>1500</v>
      </c>
      <c r="I170" s="110"/>
      <c r="J170" s="99"/>
      <c r="K170" s="100"/>
      <c r="L170" s="99"/>
      <c r="M170" s="101"/>
      <c r="N170" s="102"/>
      <c r="O170" s="102">
        <f t="shared" si="3"/>
        <v>0</v>
      </c>
      <c r="P170" s="115"/>
    </row>
    <row r="171" spans="1:16" customFormat="1" x14ac:dyDescent="0.35">
      <c r="A171" s="91" t="s">
        <v>80</v>
      </c>
      <c r="B171" s="107" t="s">
        <v>9</v>
      </c>
      <c r="C171" s="93">
        <v>134</v>
      </c>
      <c r="D171" s="94">
        <v>43853</v>
      </c>
      <c r="E171" s="105"/>
      <c r="F171" s="106"/>
      <c r="G171" s="97" t="s">
        <v>22</v>
      </c>
      <c r="H171" s="98">
        <v>1000</v>
      </c>
      <c r="I171" s="110"/>
      <c r="J171" s="99"/>
      <c r="K171" s="100"/>
      <c r="L171" s="99"/>
      <c r="M171" s="101"/>
      <c r="N171" s="102"/>
      <c r="O171" s="102">
        <f t="shared" si="3"/>
        <v>0</v>
      </c>
      <c r="P171" s="115"/>
    </row>
    <row r="172" spans="1:16" customFormat="1" x14ac:dyDescent="0.35">
      <c r="A172" s="91" t="s">
        <v>80</v>
      </c>
      <c r="B172" s="107" t="s">
        <v>9</v>
      </c>
      <c r="C172" s="93">
        <v>147</v>
      </c>
      <c r="D172" s="94">
        <v>44473</v>
      </c>
      <c r="E172" s="95"/>
      <c r="F172" s="106"/>
      <c r="G172" s="97" t="s">
        <v>24</v>
      </c>
      <c r="H172" s="98">
        <v>30000000</v>
      </c>
      <c r="I172" s="110"/>
      <c r="J172" s="99"/>
      <c r="K172" s="100"/>
      <c r="L172" s="99"/>
      <c r="M172" s="101"/>
      <c r="N172" s="102"/>
      <c r="O172" s="102">
        <f t="shared" si="3"/>
        <v>0</v>
      </c>
      <c r="P172" s="115"/>
    </row>
    <row r="173" spans="1:16" customFormat="1" x14ac:dyDescent="0.35">
      <c r="A173" s="91" t="s">
        <v>47</v>
      </c>
      <c r="B173" s="107" t="s">
        <v>9</v>
      </c>
      <c r="C173" s="93">
        <v>57</v>
      </c>
      <c r="D173" s="94">
        <v>39927</v>
      </c>
      <c r="E173" s="105"/>
      <c r="F173" s="106"/>
      <c r="G173" s="97" t="s">
        <v>22</v>
      </c>
      <c r="H173" s="98">
        <v>1000</v>
      </c>
      <c r="I173" s="99"/>
      <c r="J173" s="99"/>
      <c r="K173" s="100"/>
      <c r="L173" s="99"/>
      <c r="M173" s="101"/>
      <c r="N173" s="102"/>
      <c r="O173" s="102">
        <f t="shared" si="3"/>
        <v>0</v>
      </c>
      <c r="P173" s="115"/>
    </row>
    <row r="174" spans="1:16" customFormat="1" x14ac:dyDescent="0.35">
      <c r="A174" s="91" t="s">
        <v>47</v>
      </c>
      <c r="B174" s="107" t="s">
        <v>9</v>
      </c>
      <c r="C174" s="93">
        <v>58</v>
      </c>
      <c r="D174" s="94">
        <v>39927</v>
      </c>
      <c r="E174" s="105"/>
      <c r="F174" s="106"/>
      <c r="G174" s="97" t="s">
        <v>22</v>
      </c>
      <c r="H174" s="98">
        <v>1000</v>
      </c>
      <c r="I174" s="99"/>
      <c r="J174" s="99"/>
      <c r="K174" s="100"/>
      <c r="L174" s="99"/>
      <c r="M174" s="101"/>
      <c r="N174" s="102"/>
      <c r="O174" s="102">
        <f t="shared" si="3"/>
        <v>0</v>
      </c>
      <c r="P174" s="115"/>
    </row>
    <row r="175" spans="1:16" customFormat="1" x14ac:dyDescent="0.35">
      <c r="A175" s="91" t="s">
        <v>83</v>
      </c>
      <c r="B175" s="107" t="s">
        <v>9</v>
      </c>
      <c r="C175" s="93">
        <v>120</v>
      </c>
      <c r="D175" s="94">
        <v>43067</v>
      </c>
      <c r="E175" s="105"/>
      <c r="F175" s="106"/>
      <c r="G175" s="97" t="s">
        <v>24</v>
      </c>
      <c r="H175" s="98">
        <v>30000000</v>
      </c>
      <c r="I175" s="99"/>
      <c r="J175" s="99"/>
      <c r="K175" s="100"/>
      <c r="L175" s="99"/>
      <c r="M175" s="101"/>
      <c r="N175" s="102"/>
      <c r="O175" s="102">
        <f t="shared" si="3"/>
        <v>0</v>
      </c>
      <c r="P175" s="115"/>
    </row>
    <row r="176" spans="1:16" customFormat="1" x14ac:dyDescent="0.35">
      <c r="A176" s="91" t="s">
        <v>83</v>
      </c>
      <c r="B176" s="107" t="s">
        <v>9</v>
      </c>
      <c r="C176" s="93">
        <v>125</v>
      </c>
      <c r="D176" s="94">
        <v>43347</v>
      </c>
      <c r="E176" s="105"/>
      <c r="F176" s="106"/>
      <c r="G176" s="97" t="s">
        <v>24</v>
      </c>
      <c r="H176" s="98">
        <v>50000000</v>
      </c>
      <c r="I176" s="99"/>
      <c r="J176" s="99"/>
      <c r="K176" s="100"/>
      <c r="L176" s="99"/>
      <c r="M176" s="101"/>
      <c r="N176" s="102"/>
      <c r="O176" s="102">
        <f t="shared" si="3"/>
        <v>0</v>
      </c>
      <c r="P176" s="115"/>
    </row>
    <row r="177" spans="1:16" customFormat="1" x14ac:dyDescent="0.35">
      <c r="A177" s="91" t="s">
        <v>83</v>
      </c>
      <c r="B177" s="107" t="s">
        <v>9</v>
      </c>
      <c r="C177" s="93">
        <v>138</v>
      </c>
      <c r="D177" s="94">
        <v>44147</v>
      </c>
      <c r="E177" s="105"/>
      <c r="F177" s="106"/>
      <c r="G177" s="97" t="s">
        <v>24</v>
      </c>
      <c r="H177" s="98">
        <v>150000000</v>
      </c>
      <c r="I177" s="99"/>
      <c r="J177" s="99"/>
      <c r="K177" s="100"/>
      <c r="L177" s="99"/>
      <c r="M177" s="101"/>
      <c r="N177" s="102"/>
      <c r="O177" s="102">
        <f t="shared" si="3"/>
        <v>0</v>
      </c>
      <c r="P177" s="115"/>
    </row>
    <row r="178" spans="1:16" customFormat="1" x14ac:dyDescent="0.35">
      <c r="A178" s="91" t="s">
        <v>48</v>
      </c>
      <c r="B178" s="107" t="s">
        <v>9</v>
      </c>
      <c r="C178" s="93">
        <v>84</v>
      </c>
      <c r="D178" s="94">
        <v>40661</v>
      </c>
      <c r="E178" s="105"/>
      <c r="F178" s="106"/>
      <c r="G178" s="97" t="s">
        <v>24</v>
      </c>
      <c r="H178" s="98">
        <v>5000000</v>
      </c>
      <c r="I178" s="99"/>
      <c r="J178" s="99"/>
      <c r="K178" s="100"/>
      <c r="L178" s="99"/>
      <c r="M178" s="101"/>
      <c r="N178" s="102"/>
      <c r="O178" s="102">
        <f t="shared" si="3"/>
        <v>0</v>
      </c>
      <c r="P178" s="115"/>
    </row>
    <row r="179" spans="1:16" customFormat="1" x14ac:dyDescent="0.35">
      <c r="A179" s="91" t="s">
        <v>48</v>
      </c>
      <c r="B179" s="107" t="s">
        <v>9</v>
      </c>
      <c r="C179" s="93">
        <v>141</v>
      </c>
      <c r="D179" s="94">
        <v>44376</v>
      </c>
      <c r="E179" s="105"/>
      <c r="F179" s="106"/>
      <c r="G179" s="97" t="s">
        <v>22</v>
      </c>
      <c r="H179" s="98">
        <v>350</v>
      </c>
      <c r="I179" s="99"/>
      <c r="J179" s="99"/>
      <c r="K179" s="100"/>
      <c r="L179" s="99"/>
      <c r="M179" s="101"/>
      <c r="N179" s="102"/>
      <c r="O179" s="102">
        <f t="shared" si="3"/>
        <v>0</v>
      </c>
      <c r="P179" s="115"/>
    </row>
    <row r="180" spans="1:16" customFormat="1" x14ac:dyDescent="0.35">
      <c r="A180" s="91" t="s">
        <v>48</v>
      </c>
      <c r="B180" s="108" t="s">
        <v>96</v>
      </c>
      <c r="C180" s="93">
        <v>141</v>
      </c>
      <c r="D180" s="94">
        <v>45064</v>
      </c>
      <c r="E180" s="95" t="s">
        <v>111</v>
      </c>
      <c r="F180" s="106"/>
      <c r="G180" s="97" t="s">
        <v>24</v>
      </c>
      <c r="H180" s="98">
        <v>1000000</v>
      </c>
      <c r="I180" s="99"/>
      <c r="J180" s="99"/>
      <c r="K180" s="100"/>
      <c r="L180" s="99"/>
      <c r="M180" s="101"/>
      <c r="N180" s="102">
        <v>1000000</v>
      </c>
      <c r="O180" s="102">
        <f t="shared" si="3"/>
        <v>0</v>
      </c>
      <c r="P180" s="103">
        <v>45240</v>
      </c>
    </row>
    <row r="181" spans="1:16" customFormat="1" x14ac:dyDescent="0.35">
      <c r="A181" s="91" t="s">
        <v>48</v>
      </c>
      <c r="B181" s="108" t="s">
        <v>96</v>
      </c>
      <c r="C181" s="93">
        <v>141</v>
      </c>
      <c r="D181" s="94">
        <v>45064</v>
      </c>
      <c r="E181" s="95" t="s">
        <v>112</v>
      </c>
      <c r="F181" s="106"/>
      <c r="G181" s="97" t="s">
        <v>24</v>
      </c>
      <c r="H181" s="98">
        <v>1000000</v>
      </c>
      <c r="I181" s="99"/>
      <c r="J181" s="99"/>
      <c r="K181" s="100"/>
      <c r="L181" s="99"/>
      <c r="M181" s="101"/>
      <c r="N181" s="102">
        <v>1000000</v>
      </c>
      <c r="O181" s="102">
        <f t="shared" si="3"/>
        <v>0</v>
      </c>
      <c r="P181" s="103">
        <v>45257</v>
      </c>
    </row>
    <row r="182" spans="1:16" customFormat="1" x14ac:dyDescent="0.35">
      <c r="A182" s="91" t="s">
        <v>49</v>
      </c>
      <c r="B182" s="107" t="s">
        <v>9</v>
      </c>
      <c r="C182" s="93">
        <v>75</v>
      </c>
      <c r="D182" s="94">
        <v>40178</v>
      </c>
      <c r="E182" s="105"/>
      <c r="F182" s="106"/>
      <c r="G182" s="97" t="s">
        <v>22</v>
      </c>
      <c r="H182" s="98">
        <v>400</v>
      </c>
      <c r="I182" s="99"/>
      <c r="J182" s="99"/>
      <c r="K182" s="100"/>
      <c r="L182" s="99"/>
      <c r="M182" s="101"/>
      <c r="N182" s="102"/>
      <c r="O182" s="102">
        <f t="shared" si="3"/>
        <v>0</v>
      </c>
      <c r="P182" s="115"/>
    </row>
    <row r="183" spans="1:16" customFormat="1" x14ac:dyDescent="0.35">
      <c r="A183" s="91" t="s">
        <v>49</v>
      </c>
      <c r="B183" s="107" t="s">
        <v>9</v>
      </c>
      <c r="C183" s="93">
        <v>99</v>
      </c>
      <c r="D183" s="94">
        <v>41584</v>
      </c>
      <c r="E183" s="105"/>
      <c r="F183" s="106"/>
      <c r="G183" s="97" t="s">
        <v>22</v>
      </c>
      <c r="H183" s="98">
        <v>450</v>
      </c>
      <c r="I183" s="110"/>
      <c r="J183" s="99"/>
      <c r="K183" s="100"/>
      <c r="L183" s="99"/>
      <c r="M183" s="101"/>
      <c r="N183" s="102"/>
      <c r="O183" s="102">
        <f t="shared" si="3"/>
        <v>0</v>
      </c>
      <c r="P183" s="115"/>
    </row>
    <row r="184" spans="1:16" customFormat="1" x14ac:dyDescent="0.35">
      <c r="A184" s="91" t="s">
        <v>76</v>
      </c>
      <c r="B184" s="107" t="s">
        <v>9</v>
      </c>
      <c r="C184" s="93">
        <v>73</v>
      </c>
      <c r="D184" s="94">
        <v>40109</v>
      </c>
      <c r="E184" s="105"/>
      <c r="F184" s="106"/>
      <c r="G184" s="97" t="s">
        <v>22</v>
      </c>
      <c r="H184" s="98">
        <v>1000</v>
      </c>
      <c r="I184" s="99"/>
      <c r="J184" s="99"/>
      <c r="K184" s="100"/>
      <c r="L184" s="99"/>
      <c r="M184" s="101"/>
      <c r="N184" s="102"/>
      <c r="O184" s="102">
        <f t="shared" si="3"/>
        <v>0</v>
      </c>
      <c r="P184" s="115"/>
    </row>
    <row r="185" spans="1:16" customFormat="1" x14ac:dyDescent="0.35">
      <c r="A185" s="91" t="s">
        <v>50</v>
      </c>
      <c r="B185" s="107" t="s">
        <v>9</v>
      </c>
      <c r="C185" s="93">
        <v>46</v>
      </c>
      <c r="D185" s="94">
        <v>39877</v>
      </c>
      <c r="E185" s="105"/>
      <c r="F185" s="106"/>
      <c r="G185" s="97" t="s">
        <v>22</v>
      </c>
      <c r="H185" s="98">
        <v>1500</v>
      </c>
      <c r="I185" s="99"/>
      <c r="J185" s="99"/>
      <c r="K185" s="100"/>
      <c r="L185" s="99"/>
      <c r="M185" s="101"/>
      <c r="N185" s="102"/>
      <c r="O185" s="102">
        <f t="shared" si="3"/>
        <v>0</v>
      </c>
      <c r="P185" s="115"/>
    </row>
    <row r="186" spans="1:16" customFormat="1" x14ac:dyDescent="0.35">
      <c r="A186" s="91" t="s">
        <v>50</v>
      </c>
      <c r="B186" s="107" t="s">
        <v>9</v>
      </c>
      <c r="C186" s="93">
        <v>47</v>
      </c>
      <c r="D186" s="94">
        <v>39877</v>
      </c>
      <c r="E186" s="105"/>
      <c r="F186" s="106"/>
      <c r="G186" s="97" t="s">
        <v>22</v>
      </c>
      <c r="H186" s="98">
        <v>1500</v>
      </c>
      <c r="I186" s="99"/>
      <c r="J186" s="99"/>
      <c r="K186" s="100"/>
      <c r="L186" s="99"/>
      <c r="M186" s="101"/>
      <c r="N186" s="102"/>
      <c r="O186" s="102">
        <f t="shared" si="3"/>
        <v>0</v>
      </c>
      <c r="P186" s="115"/>
    </row>
    <row r="187" spans="1:16" customFormat="1" x14ac:dyDescent="0.35">
      <c r="A187" s="91" t="s">
        <v>50</v>
      </c>
      <c r="B187" s="107" t="s">
        <v>9</v>
      </c>
      <c r="C187" s="93">
        <v>48</v>
      </c>
      <c r="D187" s="94">
        <v>39877</v>
      </c>
      <c r="E187" s="105"/>
      <c r="F187" s="106"/>
      <c r="G187" s="97" t="s">
        <v>22</v>
      </c>
      <c r="H187" s="98">
        <v>1500</v>
      </c>
      <c r="I187" s="99"/>
      <c r="J187" s="99"/>
      <c r="K187" s="100"/>
      <c r="L187" s="99"/>
      <c r="M187" s="101"/>
      <c r="N187" s="102"/>
      <c r="O187" s="102">
        <f t="shared" si="3"/>
        <v>0</v>
      </c>
      <c r="P187" s="115"/>
    </row>
    <row r="188" spans="1:16" customFormat="1" x14ac:dyDescent="0.35">
      <c r="A188" s="91" t="s">
        <v>51</v>
      </c>
      <c r="B188" s="118" t="s">
        <v>9</v>
      </c>
      <c r="C188" s="93">
        <v>107</v>
      </c>
      <c r="D188" s="119">
        <v>42054</v>
      </c>
      <c r="E188" s="105"/>
      <c r="F188" s="106"/>
      <c r="G188" s="97" t="s">
        <v>24</v>
      </c>
      <c r="H188" s="98">
        <v>100000000</v>
      </c>
      <c r="I188" s="99"/>
      <c r="J188" s="99"/>
      <c r="K188" s="100"/>
      <c r="L188" s="99"/>
      <c r="M188" s="101"/>
      <c r="N188" s="102"/>
      <c r="O188" s="102">
        <f t="shared" si="3"/>
        <v>0</v>
      </c>
      <c r="P188" s="115"/>
    </row>
    <row r="189" spans="1:16" customFormat="1" ht="14" customHeight="1" x14ac:dyDescent="0.35">
      <c r="A189" s="91" t="s">
        <v>51</v>
      </c>
      <c r="B189" s="108" t="s">
        <v>135</v>
      </c>
      <c r="C189" s="93">
        <v>107</v>
      </c>
      <c r="D189" s="119">
        <v>45113</v>
      </c>
      <c r="E189" s="95" t="s">
        <v>52</v>
      </c>
      <c r="F189" s="96"/>
      <c r="G189" s="97" t="s">
        <v>24</v>
      </c>
      <c r="H189" s="98">
        <v>10000000</v>
      </c>
      <c r="I189" s="101"/>
      <c r="J189" s="99">
        <v>10000000</v>
      </c>
      <c r="K189" s="100"/>
      <c r="L189" s="99"/>
      <c r="M189" s="101"/>
      <c r="N189" s="102"/>
      <c r="O189" s="102">
        <f t="shared" si="3"/>
        <v>0</v>
      </c>
      <c r="P189" s="103">
        <v>45237</v>
      </c>
    </row>
    <row r="190" spans="1:16" customFormat="1" ht="14" customHeight="1" x14ac:dyDescent="0.35">
      <c r="A190" s="91" t="s">
        <v>51</v>
      </c>
      <c r="B190" s="108" t="s">
        <v>171</v>
      </c>
      <c r="C190" s="93">
        <v>107</v>
      </c>
      <c r="D190" s="119">
        <v>45135</v>
      </c>
      <c r="E190" s="95" t="s">
        <v>52</v>
      </c>
      <c r="F190" s="96"/>
      <c r="G190" s="97" t="s">
        <v>24</v>
      </c>
      <c r="H190" s="98">
        <v>10000000</v>
      </c>
      <c r="I190" s="101"/>
      <c r="J190" s="99">
        <v>10000000</v>
      </c>
      <c r="K190" s="100"/>
      <c r="L190" s="99"/>
      <c r="M190" s="101"/>
      <c r="N190" s="102"/>
      <c r="O190" s="102">
        <f t="shared" si="3"/>
        <v>0</v>
      </c>
      <c r="P190" s="103">
        <v>45258</v>
      </c>
    </row>
    <row r="191" spans="1:16" customFormat="1" ht="14" customHeight="1" x14ac:dyDescent="0.35">
      <c r="A191" s="91" t="s">
        <v>51</v>
      </c>
      <c r="B191" s="108" t="s">
        <v>194</v>
      </c>
      <c r="C191" s="93">
        <v>107</v>
      </c>
      <c r="D191" s="119">
        <v>45135</v>
      </c>
      <c r="E191" s="95" t="s">
        <v>52</v>
      </c>
      <c r="F191" s="96"/>
      <c r="G191" s="97" t="s">
        <v>24</v>
      </c>
      <c r="H191" s="98">
        <v>5000000</v>
      </c>
      <c r="I191" s="101">
        <v>5000000</v>
      </c>
      <c r="J191" s="99"/>
      <c r="K191" s="100"/>
      <c r="L191" s="99"/>
      <c r="M191" s="101"/>
      <c r="N191" s="102"/>
      <c r="O191" s="102">
        <f t="shared" si="3"/>
        <v>5000000</v>
      </c>
      <c r="P191" s="103">
        <v>45272</v>
      </c>
    </row>
    <row r="192" spans="1:16" customFormat="1" ht="14" customHeight="1" x14ac:dyDescent="0.35">
      <c r="A192" s="91" t="s">
        <v>51</v>
      </c>
      <c r="B192" s="108" t="s">
        <v>195</v>
      </c>
      <c r="C192" s="93">
        <v>107</v>
      </c>
      <c r="D192" s="119">
        <v>45135</v>
      </c>
      <c r="E192" s="95" t="s">
        <v>52</v>
      </c>
      <c r="F192" s="96"/>
      <c r="G192" s="97" t="s">
        <v>24</v>
      </c>
      <c r="H192" s="98">
        <v>10000000</v>
      </c>
      <c r="I192" s="101">
        <v>9999216</v>
      </c>
      <c r="J192" s="99"/>
      <c r="K192" s="100"/>
      <c r="L192" s="99"/>
      <c r="M192" s="101"/>
      <c r="N192" s="102">
        <v>784</v>
      </c>
      <c r="O192" s="102">
        <f t="shared" si="3"/>
        <v>9999216</v>
      </c>
      <c r="P192" s="103">
        <v>45300</v>
      </c>
    </row>
    <row r="193" spans="1:16" customFormat="1" ht="14" customHeight="1" x14ac:dyDescent="0.35">
      <c r="A193" s="91" t="s">
        <v>51</v>
      </c>
      <c r="B193" s="108" t="s">
        <v>206</v>
      </c>
      <c r="C193" s="93">
        <v>107</v>
      </c>
      <c r="D193" s="119">
        <v>45177</v>
      </c>
      <c r="E193" s="95" t="s">
        <v>52</v>
      </c>
      <c r="F193" s="96"/>
      <c r="G193" s="97" t="s">
        <v>24</v>
      </c>
      <c r="H193" s="98">
        <v>5000000</v>
      </c>
      <c r="I193" s="101">
        <v>992966</v>
      </c>
      <c r="J193" s="99"/>
      <c r="K193" s="100"/>
      <c r="L193" s="99"/>
      <c r="M193" s="101">
        <v>4007034</v>
      </c>
      <c r="N193" s="102"/>
      <c r="O193" s="102">
        <f t="shared" si="3"/>
        <v>992966</v>
      </c>
      <c r="P193" s="103">
        <v>45328</v>
      </c>
    </row>
    <row r="194" spans="1:16" customFormat="1" ht="14" customHeight="1" x14ac:dyDescent="0.35">
      <c r="A194" s="91" t="s">
        <v>51</v>
      </c>
      <c r="B194" s="108" t="s">
        <v>207</v>
      </c>
      <c r="C194" s="93">
        <v>107</v>
      </c>
      <c r="D194" s="119">
        <v>45177</v>
      </c>
      <c r="E194" s="95" t="s">
        <v>52</v>
      </c>
      <c r="F194" s="96"/>
      <c r="G194" s="97" t="s">
        <v>24</v>
      </c>
      <c r="H194" s="98">
        <v>10000000</v>
      </c>
      <c r="I194" s="101">
        <v>9550910</v>
      </c>
      <c r="J194" s="99"/>
      <c r="K194" s="100"/>
      <c r="L194" s="99"/>
      <c r="M194" s="101">
        <v>449090</v>
      </c>
      <c r="N194" s="102"/>
      <c r="O194" s="102">
        <f t="shared" si="3"/>
        <v>9550910</v>
      </c>
      <c r="P194" s="103">
        <v>45335</v>
      </c>
    </row>
    <row r="195" spans="1:16" customFormat="1" ht="14" customHeight="1" x14ac:dyDescent="0.35">
      <c r="A195" s="91" t="s">
        <v>51</v>
      </c>
      <c r="B195" s="108" t="s">
        <v>208</v>
      </c>
      <c r="C195" s="93">
        <v>107</v>
      </c>
      <c r="D195" s="119">
        <v>45177</v>
      </c>
      <c r="E195" s="95" t="s">
        <v>52</v>
      </c>
      <c r="F195" s="96"/>
      <c r="G195" s="97" t="s">
        <v>24</v>
      </c>
      <c r="H195" s="98">
        <v>10000000</v>
      </c>
      <c r="I195" s="101">
        <v>10000000</v>
      </c>
      <c r="J195" s="99"/>
      <c r="K195" s="100"/>
      <c r="L195" s="99"/>
      <c r="M195" s="101"/>
      <c r="N195" s="102"/>
      <c r="O195" s="102">
        <f t="shared" si="3"/>
        <v>10000000</v>
      </c>
      <c r="P195" s="103">
        <v>45342</v>
      </c>
    </row>
    <row r="196" spans="1:16" customFormat="1" ht="14" customHeight="1" x14ac:dyDescent="0.35">
      <c r="A196" s="91" t="s">
        <v>51</v>
      </c>
      <c r="B196" s="108" t="s">
        <v>234</v>
      </c>
      <c r="C196" s="93">
        <v>107</v>
      </c>
      <c r="D196" s="119">
        <v>45201</v>
      </c>
      <c r="E196" s="95" t="s">
        <v>52</v>
      </c>
      <c r="F196" s="96"/>
      <c r="G196" s="97" t="s">
        <v>24</v>
      </c>
      <c r="H196" s="98">
        <v>10000000</v>
      </c>
      <c r="I196" s="101">
        <v>10000000</v>
      </c>
      <c r="J196" s="99"/>
      <c r="K196" s="100"/>
      <c r="L196" s="99"/>
      <c r="M196" s="101"/>
      <c r="N196" s="102"/>
      <c r="O196" s="102">
        <f t="shared" si="3"/>
        <v>10000000</v>
      </c>
      <c r="P196" s="103">
        <v>45349</v>
      </c>
    </row>
    <row r="197" spans="1:16" customFormat="1" ht="14" customHeight="1" x14ac:dyDescent="0.35">
      <c r="A197" s="91" t="s">
        <v>51</v>
      </c>
      <c r="B197" s="108" t="s">
        <v>235</v>
      </c>
      <c r="C197" s="93">
        <v>107</v>
      </c>
      <c r="D197" s="119">
        <v>45222</v>
      </c>
      <c r="E197" s="95" t="s">
        <v>52</v>
      </c>
      <c r="F197" s="96"/>
      <c r="G197" s="97" t="s">
        <v>24</v>
      </c>
      <c r="H197" s="98">
        <v>5000000</v>
      </c>
      <c r="I197" s="101"/>
      <c r="J197" s="99"/>
      <c r="K197" s="100"/>
      <c r="L197" s="99"/>
      <c r="M197" s="101">
        <v>5000000</v>
      </c>
      <c r="N197" s="102"/>
      <c r="O197" s="102">
        <f t="shared" ref="O197:O262" si="4">+I197</f>
        <v>0</v>
      </c>
      <c r="P197" s="103">
        <v>45328</v>
      </c>
    </row>
    <row r="198" spans="1:16" customFormat="1" ht="14" customHeight="1" x14ac:dyDescent="0.35">
      <c r="A198" s="91" t="s">
        <v>51</v>
      </c>
      <c r="B198" s="108" t="s">
        <v>236</v>
      </c>
      <c r="C198" s="93">
        <v>107</v>
      </c>
      <c r="D198" s="119">
        <v>45222</v>
      </c>
      <c r="E198" s="95" t="s">
        <v>52</v>
      </c>
      <c r="F198" s="96"/>
      <c r="G198" s="97" t="s">
        <v>24</v>
      </c>
      <c r="H198" s="98">
        <v>5000000</v>
      </c>
      <c r="I198" s="101"/>
      <c r="J198" s="99"/>
      <c r="K198" s="100"/>
      <c r="L198" s="99"/>
      <c r="M198" s="101">
        <v>5000000</v>
      </c>
      <c r="N198" s="102"/>
      <c r="O198" s="102">
        <f t="shared" si="4"/>
        <v>0</v>
      </c>
      <c r="P198" s="103">
        <v>45356</v>
      </c>
    </row>
    <row r="199" spans="1:16" customFormat="1" ht="14" customHeight="1" x14ac:dyDescent="0.35">
      <c r="A199" s="91" t="s">
        <v>51</v>
      </c>
      <c r="B199" s="108" t="s">
        <v>237</v>
      </c>
      <c r="C199" s="93">
        <v>107</v>
      </c>
      <c r="D199" s="119">
        <v>45237</v>
      </c>
      <c r="E199" s="95" t="s">
        <v>52</v>
      </c>
      <c r="F199" s="96"/>
      <c r="G199" s="97" t="s">
        <v>24</v>
      </c>
      <c r="H199" s="98">
        <v>10000000</v>
      </c>
      <c r="I199" s="101"/>
      <c r="J199" s="99"/>
      <c r="K199" s="100"/>
      <c r="L199" s="99"/>
      <c r="M199" s="101">
        <v>10000000</v>
      </c>
      <c r="N199" s="102"/>
      <c r="O199" s="102">
        <f t="shared" ref="O199:O201" si="5">+I199</f>
        <v>0</v>
      </c>
      <c r="P199" s="103">
        <v>45363</v>
      </c>
    </row>
    <row r="200" spans="1:16" customFormat="1" ht="14" customHeight="1" x14ac:dyDescent="0.35">
      <c r="A200" s="91" t="s">
        <v>51</v>
      </c>
      <c r="B200" s="108" t="s">
        <v>238</v>
      </c>
      <c r="C200" s="93">
        <v>107</v>
      </c>
      <c r="D200" s="119">
        <v>45237</v>
      </c>
      <c r="E200" s="95" t="s">
        <v>52</v>
      </c>
      <c r="F200" s="96"/>
      <c r="G200" s="97" t="s">
        <v>24</v>
      </c>
      <c r="H200" s="98">
        <v>10000000</v>
      </c>
      <c r="I200" s="101"/>
      <c r="J200" s="99"/>
      <c r="K200" s="100"/>
      <c r="L200" s="99"/>
      <c r="M200" s="101">
        <v>10000000</v>
      </c>
      <c r="N200" s="102"/>
      <c r="O200" s="102">
        <f t="shared" si="5"/>
        <v>0</v>
      </c>
      <c r="P200" s="103">
        <v>45370</v>
      </c>
    </row>
    <row r="201" spans="1:16" customFormat="1" ht="14" customHeight="1" x14ac:dyDescent="0.35">
      <c r="A201" s="91" t="s">
        <v>51</v>
      </c>
      <c r="B201" s="108" t="s">
        <v>239</v>
      </c>
      <c r="C201" s="93">
        <v>107</v>
      </c>
      <c r="D201" s="119">
        <v>45243</v>
      </c>
      <c r="E201" s="95" t="s">
        <v>52</v>
      </c>
      <c r="F201" s="96"/>
      <c r="G201" s="97" t="s">
        <v>24</v>
      </c>
      <c r="H201" s="98">
        <v>10000000</v>
      </c>
      <c r="I201" s="101"/>
      <c r="J201" s="99"/>
      <c r="K201" s="100"/>
      <c r="L201" s="99"/>
      <c r="M201" s="101"/>
      <c r="N201" s="102"/>
      <c r="O201" s="102">
        <f t="shared" si="5"/>
        <v>0</v>
      </c>
      <c r="P201" s="103">
        <v>45279</v>
      </c>
    </row>
    <row r="202" spans="1:16" customFormat="1" ht="14.25" customHeight="1" x14ac:dyDescent="0.35">
      <c r="A202" s="91" t="s">
        <v>51</v>
      </c>
      <c r="B202" s="118" t="s">
        <v>9</v>
      </c>
      <c r="C202" s="93">
        <v>117</v>
      </c>
      <c r="D202" s="119">
        <v>42902</v>
      </c>
      <c r="E202" s="95"/>
      <c r="F202" s="96"/>
      <c r="G202" s="97" t="s">
        <v>72</v>
      </c>
      <c r="H202" s="98">
        <v>80000</v>
      </c>
      <c r="I202" s="101"/>
      <c r="J202" s="99"/>
      <c r="K202" s="100"/>
      <c r="L202" s="99"/>
      <c r="M202" s="101"/>
      <c r="N202" s="102"/>
      <c r="O202" s="102">
        <f t="shared" si="4"/>
        <v>0</v>
      </c>
      <c r="P202" s="103"/>
    </row>
    <row r="203" spans="1:16" customFormat="1" ht="14.25" customHeight="1" x14ac:dyDescent="0.35">
      <c r="A203" s="91" t="s">
        <v>51</v>
      </c>
      <c r="B203" s="108" t="s">
        <v>136</v>
      </c>
      <c r="C203" s="93">
        <v>117</v>
      </c>
      <c r="D203" s="119">
        <v>45113</v>
      </c>
      <c r="E203" s="95" t="s">
        <v>52</v>
      </c>
      <c r="F203" s="96"/>
      <c r="G203" s="97" t="s">
        <v>72</v>
      </c>
      <c r="H203" s="98">
        <v>5000</v>
      </c>
      <c r="I203" s="101"/>
      <c r="J203" s="99">
        <v>1304340</v>
      </c>
      <c r="K203" s="100"/>
      <c r="L203" s="99"/>
      <c r="M203" s="102"/>
      <c r="N203" s="102">
        <v>3043460</v>
      </c>
      <c r="O203" s="102">
        <f t="shared" si="4"/>
        <v>0</v>
      </c>
      <c r="P203" s="103">
        <v>45232</v>
      </c>
    </row>
    <row r="204" spans="1:16" customFormat="1" ht="14.25" customHeight="1" x14ac:dyDescent="0.35">
      <c r="A204" s="91" t="s">
        <v>51</v>
      </c>
      <c r="B204" s="108" t="s">
        <v>137</v>
      </c>
      <c r="C204" s="93">
        <v>117</v>
      </c>
      <c r="D204" s="119">
        <v>45113</v>
      </c>
      <c r="E204" s="95" t="s">
        <v>52</v>
      </c>
      <c r="F204" s="96"/>
      <c r="G204" s="97" t="s">
        <v>72</v>
      </c>
      <c r="H204" s="98">
        <v>5000</v>
      </c>
      <c r="I204" s="101"/>
      <c r="J204" s="99">
        <v>4288976</v>
      </c>
      <c r="K204" s="100"/>
      <c r="L204" s="99"/>
      <c r="M204" s="102"/>
      <c r="N204" s="102">
        <v>58824</v>
      </c>
      <c r="O204" s="102">
        <f t="shared" si="4"/>
        <v>0</v>
      </c>
      <c r="P204" s="103">
        <v>45239</v>
      </c>
    </row>
    <row r="205" spans="1:16" customFormat="1" ht="14.25" customHeight="1" x14ac:dyDescent="0.35">
      <c r="A205" s="91" t="s">
        <v>51</v>
      </c>
      <c r="B205" s="108" t="s">
        <v>138</v>
      </c>
      <c r="C205" s="93">
        <v>117</v>
      </c>
      <c r="D205" s="119">
        <v>45113</v>
      </c>
      <c r="E205" s="95" t="s">
        <v>52</v>
      </c>
      <c r="F205" s="96"/>
      <c r="G205" s="97" t="s">
        <v>72</v>
      </c>
      <c r="H205" s="98">
        <v>5000</v>
      </c>
      <c r="I205" s="101"/>
      <c r="J205" s="99">
        <v>4347800</v>
      </c>
      <c r="K205" s="100"/>
      <c r="L205" s="99"/>
      <c r="M205" s="102"/>
      <c r="N205" s="102"/>
      <c r="O205" s="102">
        <f t="shared" si="4"/>
        <v>0</v>
      </c>
      <c r="P205" s="103">
        <v>45246</v>
      </c>
    </row>
    <row r="206" spans="1:16" customFormat="1" ht="14.25" customHeight="1" x14ac:dyDescent="0.35">
      <c r="A206" s="91" t="s">
        <v>51</v>
      </c>
      <c r="B206" s="108" t="s">
        <v>170</v>
      </c>
      <c r="C206" s="93">
        <v>117</v>
      </c>
      <c r="D206" s="119">
        <v>45135</v>
      </c>
      <c r="E206" s="95" t="s">
        <v>52</v>
      </c>
      <c r="F206" s="96"/>
      <c r="G206" s="97" t="s">
        <v>72</v>
      </c>
      <c r="H206" s="98">
        <v>10000</v>
      </c>
      <c r="I206" s="101"/>
      <c r="J206" s="99">
        <v>1503080</v>
      </c>
      <c r="K206" s="100"/>
      <c r="L206" s="99"/>
      <c r="M206" s="102"/>
      <c r="N206" s="102">
        <v>7192520</v>
      </c>
      <c r="O206" s="102">
        <f t="shared" si="4"/>
        <v>0</v>
      </c>
      <c r="P206" s="103">
        <v>45260</v>
      </c>
    </row>
    <row r="207" spans="1:16" customFormat="1" x14ac:dyDescent="0.35">
      <c r="A207" s="91" t="s">
        <v>51</v>
      </c>
      <c r="B207" s="108" t="s">
        <v>197</v>
      </c>
      <c r="C207" s="93">
        <v>117</v>
      </c>
      <c r="D207" s="119">
        <v>45167</v>
      </c>
      <c r="E207" s="95" t="s">
        <v>52</v>
      </c>
      <c r="F207" s="96"/>
      <c r="G207" s="97" t="s">
        <v>72</v>
      </c>
      <c r="H207" s="98">
        <v>10000</v>
      </c>
      <c r="I207" s="101">
        <v>4298675</v>
      </c>
      <c r="J207" s="99"/>
      <c r="K207" s="100"/>
      <c r="L207" s="99"/>
      <c r="M207" s="102">
        <v>49125</v>
      </c>
      <c r="N207" s="102"/>
      <c r="O207" s="102">
        <f t="shared" si="4"/>
        <v>4298675</v>
      </c>
      <c r="P207" s="103">
        <v>45274</v>
      </c>
    </row>
    <row r="208" spans="1:16" customFormat="1" ht="14.5" customHeight="1" x14ac:dyDescent="0.35">
      <c r="A208" s="91" t="s">
        <v>51</v>
      </c>
      <c r="B208" s="108" t="s">
        <v>214</v>
      </c>
      <c r="C208" s="93">
        <v>117</v>
      </c>
      <c r="D208" s="119">
        <v>45168</v>
      </c>
      <c r="E208" s="95" t="s">
        <v>52</v>
      </c>
      <c r="F208" s="96"/>
      <c r="G208" s="97" t="s">
        <v>72</v>
      </c>
      <c r="H208" s="98">
        <v>10001</v>
      </c>
      <c r="I208" s="101">
        <v>4347800</v>
      </c>
      <c r="J208" s="99"/>
      <c r="K208" s="100"/>
      <c r="L208" s="99"/>
      <c r="M208" s="102"/>
      <c r="N208" s="102"/>
      <c r="O208" s="102">
        <f t="shared" si="4"/>
        <v>4347800</v>
      </c>
      <c r="P208" s="103">
        <v>45295</v>
      </c>
    </row>
    <row r="209" spans="1:16" customFormat="1" ht="14.25" customHeight="1" x14ac:dyDescent="0.35">
      <c r="A209" s="91" t="s">
        <v>51</v>
      </c>
      <c r="B209" s="108" t="s">
        <v>215</v>
      </c>
      <c r="C209" s="93">
        <v>117</v>
      </c>
      <c r="D209" s="119">
        <v>45177</v>
      </c>
      <c r="E209" s="95" t="s">
        <v>52</v>
      </c>
      <c r="F209" s="96"/>
      <c r="G209" s="97" t="s">
        <v>72</v>
      </c>
      <c r="H209" s="98">
        <v>10001</v>
      </c>
      <c r="I209" s="101">
        <v>4347800</v>
      </c>
      <c r="J209" s="99"/>
      <c r="K209" s="100"/>
      <c r="L209" s="99"/>
      <c r="M209" s="102"/>
      <c r="N209" s="102"/>
      <c r="O209" s="102">
        <f t="shared" si="4"/>
        <v>4347800</v>
      </c>
      <c r="P209" s="103">
        <v>45302</v>
      </c>
    </row>
    <row r="210" spans="1:16" customFormat="1" ht="14.25" customHeight="1" x14ac:dyDescent="0.35">
      <c r="A210" s="91" t="s">
        <v>51</v>
      </c>
      <c r="B210" s="108" t="s">
        <v>217</v>
      </c>
      <c r="C210" s="93">
        <v>117</v>
      </c>
      <c r="D210" s="119">
        <v>45201</v>
      </c>
      <c r="E210" s="95" t="s">
        <v>52</v>
      </c>
      <c r="F210" s="96"/>
      <c r="G210" s="97" t="s">
        <v>72</v>
      </c>
      <c r="H210" s="98">
        <v>5000</v>
      </c>
      <c r="I210" s="101">
        <v>4347800</v>
      </c>
      <c r="J210" s="99"/>
      <c r="K210" s="100"/>
      <c r="L210" s="99"/>
      <c r="M210" s="101"/>
      <c r="N210" s="102"/>
      <c r="O210" s="102">
        <f t="shared" si="4"/>
        <v>4347800</v>
      </c>
      <c r="P210" s="103">
        <v>45267</v>
      </c>
    </row>
    <row r="211" spans="1:16" customFormat="1" ht="14.25" customHeight="1" x14ac:dyDescent="0.35">
      <c r="A211" s="91" t="s">
        <v>51</v>
      </c>
      <c r="B211" s="108" t="s">
        <v>218</v>
      </c>
      <c r="C211" s="93">
        <v>117</v>
      </c>
      <c r="D211" s="119">
        <v>45201</v>
      </c>
      <c r="E211" s="95" t="s">
        <v>52</v>
      </c>
      <c r="F211" s="96"/>
      <c r="G211" s="97" t="s">
        <v>72</v>
      </c>
      <c r="H211" s="98">
        <v>5000</v>
      </c>
      <c r="I211" s="101">
        <v>4347800</v>
      </c>
      <c r="J211" s="99"/>
      <c r="K211" s="100"/>
      <c r="L211" s="99"/>
      <c r="M211" s="101"/>
      <c r="N211" s="102"/>
      <c r="O211" s="102">
        <f t="shared" si="4"/>
        <v>4347800</v>
      </c>
      <c r="P211" s="103">
        <v>45274</v>
      </c>
    </row>
    <row r="212" spans="1:16" customFormat="1" ht="14.25" customHeight="1" x14ac:dyDescent="0.35">
      <c r="A212" s="91" t="s">
        <v>51</v>
      </c>
      <c r="B212" s="108" t="s">
        <v>219</v>
      </c>
      <c r="C212" s="93">
        <v>117</v>
      </c>
      <c r="D212" s="119">
        <v>45222</v>
      </c>
      <c r="E212" s="95" t="s">
        <v>52</v>
      </c>
      <c r="F212" s="96"/>
      <c r="G212" s="97" t="s">
        <v>72</v>
      </c>
      <c r="H212" s="98">
        <v>5000</v>
      </c>
      <c r="I212" s="101">
        <v>4347800</v>
      </c>
      <c r="J212" s="99"/>
      <c r="K212" s="100"/>
      <c r="L212" s="99"/>
      <c r="M212" s="101"/>
      <c r="N212" s="102"/>
      <c r="O212" s="102">
        <f t="shared" si="4"/>
        <v>4347800</v>
      </c>
      <c r="P212" s="103">
        <v>45309</v>
      </c>
    </row>
    <row r="213" spans="1:16" customFormat="1" ht="14.25" customHeight="1" x14ac:dyDescent="0.35">
      <c r="A213" s="91" t="s">
        <v>51</v>
      </c>
      <c r="B213" s="108" t="s">
        <v>220</v>
      </c>
      <c r="C213" s="93">
        <v>117</v>
      </c>
      <c r="D213" s="119">
        <v>45222</v>
      </c>
      <c r="E213" s="95" t="s">
        <v>52</v>
      </c>
      <c r="F213" s="96"/>
      <c r="G213" s="97" t="s">
        <v>72</v>
      </c>
      <c r="H213" s="98">
        <v>5000</v>
      </c>
      <c r="I213" s="101">
        <v>4347800</v>
      </c>
      <c r="J213" s="99"/>
      <c r="K213" s="100"/>
      <c r="L213" s="99"/>
      <c r="M213" s="101"/>
      <c r="N213" s="102"/>
      <c r="O213" s="102">
        <f t="shared" si="4"/>
        <v>4347800</v>
      </c>
      <c r="P213" s="103">
        <v>45323</v>
      </c>
    </row>
    <row r="214" spans="1:16" customFormat="1" ht="14.25" customHeight="1" x14ac:dyDescent="0.35">
      <c r="A214" s="91" t="s">
        <v>51</v>
      </c>
      <c r="B214" s="108" t="s">
        <v>240</v>
      </c>
      <c r="C214" s="93">
        <v>117</v>
      </c>
      <c r="D214" s="119">
        <v>45237</v>
      </c>
      <c r="E214" s="95" t="s">
        <v>52</v>
      </c>
      <c r="F214" s="96"/>
      <c r="G214" s="97" t="s">
        <v>72</v>
      </c>
      <c r="H214" s="98">
        <v>5000</v>
      </c>
      <c r="I214" s="101">
        <v>0</v>
      </c>
      <c r="J214" s="99"/>
      <c r="K214" s="100"/>
      <c r="L214" s="99"/>
      <c r="M214" s="101">
        <v>4347800</v>
      </c>
      <c r="N214" s="102"/>
      <c r="O214" s="102">
        <f t="shared" ref="O214:O217" si="6">+I214</f>
        <v>0</v>
      </c>
      <c r="P214" s="103">
        <v>45323</v>
      </c>
    </row>
    <row r="215" spans="1:16" customFormat="1" ht="14.25" customHeight="1" x14ac:dyDescent="0.35">
      <c r="A215" s="91" t="s">
        <v>51</v>
      </c>
      <c r="B215" s="108" t="s">
        <v>241</v>
      </c>
      <c r="C215" s="93">
        <v>117</v>
      </c>
      <c r="D215" s="119">
        <v>45237</v>
      </c>
      <c r="E215" s="95" t="s">
        <v>52</v>
      </c>
      <c r="F215" s="96"/>
      <c r="G215" s="97" t="s">
        <v>72</v>
      </c>
      <c r="H215" s="98">
        <v>5000</v>
      </c>
      <c r="I215" s="101">
        <v>0</v>
      </c>
      <c r="J215" s="99"/>
      <c r="K215" s="100"/>
      <c r="L215" s="99"/>
      <c r="M215" s="101">
        <v>4347800</v>
      </c>
      <c r="N215" s="102"/>
      <c r="O215" s="102">
        <f t="shared" si="6"/>
        <v>0</v>
      </c>
      <c r="P215" s="103">
        <v>45330</v>
      </c>
    </row>
    <row r="216" spans="1:16" customFormat="1" ht="14.25" customHeight="1" x14ac:dyDescent="0.35">
      <c r="A216" s="91" t="s">
        <v>51</v>
      </c>
      <c r="B216" s="108" t="s">
        <v>242</v>
      </c>
      <c r="C216" s="93">
        <v>117</v>
      </c>
      <c r="D216" s="119">
        <v>45243</v>
      </c>
      <c r="E216" s="95" t="s">
        <v>52</v>
      </c>
      <c r="F216" s="96"/>
      <c r="G216" s="97" t="s">
        <v>72</v>
      </c>
      <c r="H216" s="98">
        <v>5000</v>
      </c>
      <c r="I216" s="101">
        <v>4347800</v>
      </c>
      <c r="J216" s="99"/>
      <c r="K216" s="100"/>
      <c r="L216" s="99"/>
      <c r="M216" s="101"/>
      <c r="N216" s="102"/>
      <c r="O216" s="102">
        <f t="shared" si="6"/>
        <v>4347800</v>
      </c>
      <c r="P216" s="103">
        <v>45295</v>
      </c>
    </row>
    <row r="217" spans="1:16" customFormat="1" ht="14.25" customHeight="1" x14ac:dyDescent="0.35">
      <c r="A217" s="91" t="s">
        <v>51</v>
      </c>
      <c r="B217" s="108" t="s">
        <v>243</v>
      </c>
      <c r="C217" s="93">
        <v>117</v>
      </c>
      <c r="D217" s="119">
        <v>45243</v>
      </c>
      <c r="E217" s="95" t="s">
        <v>52</v>
      </c>
      <c r="F217" s="96"/>
      <c r="G217" s="97" t="s">
        <v>72</v>
      </c>
      <c r="H217" s="98">
        <v>10000000</v>
      </c>
      <c r="I217" s="101">
        <v>0</v>
      </c>
      <c r="J217" s="99"/>
      <c r="K217" s="100"/>
      <c r="L217" s="99"/>
      <c r="M217" s="101">
        <v>4347800</v>
      </c>
      <c r="N217" s="102"/>
      <c r="O217" s="102">
        <f t="shared" si="6"/>
        <v>0</v>
      </c>
      <c r="P217" s="103">
        <v>45309</v>
      </c>
    </row>
    <row r="218" spans="1:16" customFormat="1" x14ac:dyDescent="0.35">
      <c r="A218" s="91" t="s">
        <v>51</v>
      </c>
      <c r="B218" s="118" t="s">
        <v>9</v>
      </c>
      <c r="C218" s="93">
        <v>126</v>
      </c>
      <c r="D218" s="119">
        <v>43382</v>
      </c>
      <c r="E218" s="105"/>
      <c r="F218" s="106"/>
      <c r="G218" s="97" t="s">
        <v>24</v>
      </c>
      <c r="H218" s="98">
        <v>100000000</v>
      </c>
      <c r="I218" s="99"/>
      <c r="J218" s="99"/>
      <c r="K218" s="100"/>
      <c r="L218" s="99"/>
      <c r="M218" s="101"/>
      <c r="N218" s="102"/>
      <c r="O218" s="102">
        <f t="shared" si="4"/>
        <v>0</v>
      </c>
      <c r="P218" s="115"/>
    </row>
    <row r="219" spans="1:16" customFormat="1" x14ac:dyDescent="0.35">
      <c r="A219" s="91" t="s">
        <v>51</v>
      </c>
      <c r="B219" s="108" t="s">
        <v>133</v>
      </c>
      <c r="C219" s="93">
        <v>126</v>
      </c>
      <c r="D219" s="119">
        <v>45104</v>
      </c>
      <c r="E219" s="95" t="s">
        <v>52</v>
      </c>
      <c r="F219" s="96"/>
      <c r="G219" s="97" t="s">
        <v>24</v>
      </c>
      <c r="H219" s="98">
        <v>5000000</v>
      </c>
      <c r="I219" s="99"/>
      <c r="J219" s="99">
        <v>4991449</v>
      </c>
      <c r="K219" s="100"/>
      <c r="L219" s="99"/>
      <c r="M219" s="101"/>
      <c r="N219" s="102">
        <v>8551</v>
      </c>
      <c r="O219" s="102">
        <f t="shared" si="4"/>
        <v>0</v>
      </c>
      <c r="P219" s="103">
        <v>45237</v>
      </c>
    </row>
    <row r="220" spans="1:16" customFormat="1" x14ac:dyDescent="0.35">
      <c r="A220" s="91" t="s">
        <v>51</v>
      </c>
      <c r="B220" s="108" t="s">
        <v>139</v>
      </c>
      <c r="C220" s="93">
        <v>126</v>
      </c>
      <c r="D220" s="119">
        <v>45113</v>
      </c>
      <c r="E220" s="95" t="s">
        <v>52</v>
      </c>
      <c r="F220" s="96"/>
      <c r="G220" s="97" t="s">
        <v>24</v>
      </c>
      <c r="H220" s="98">
        <v>10000000</v>
      </c>
      <c r="I220" s="99"/>
      <c r="J220" s="99">
        <v>10000000</v>
      </c>
      <c r="K220" s="100"/>
      <c r="L220" s="99"/>
      <c r="M220" s="101"/>
      <c r="N220" s="102"/>
      <c r="O220" s="102">
        <f t="shared" si="4"/>
        <v>0</v>
      </c>
      <c r="P220" s="103">
        <v>45244</v>
      </c>
    </row>
    <row r="221" spans="1:16" customFormat="1" x14ac:dyDescent="0.35">
      <c r="A221" s="91" t="s">
        <v>51</v>
      </c>
      <c r="B221" s="108" t="s">
        <v>169</v>
      </c>
      <c r="C221" s="93">
        <v>126</v>
      </c>
      <c r="D221" s="119">
        <v>45135</v>
      </c>
      <c r="E221" s="95" t="s">
        <v>52</v>
      </c>
      <c r="F221" s="96"/>
      <c r="G221" s="97" t="s">
        <v>24</v>
      </c>
      <c r="H221" s="98">
        <v>5000000</v>
      </c>
      <c r="I221" s="99"/>
      <c r="J221" s="99">
        <v>5000000</v>
      </c>
      <c r="K221" s="100"/>
      <c r="L221" s="99"/>
      <c r="M221" s="101"/>
      <c r="N221" s="102"/>
      <c r="O221" s="102">
        <f t="shared" si="4"/>
        <v>0</v>
      </c>
      <c r="P221" s="103">
        <v>45251</v>
      </c>
    </row>
    <row r="222" spans="1:16" customFormat="1" x14ac:dyDescent="0.35">
      <c r="A222" s="91" t="s">
        <v>51</v>
      </c>
      <c r="B222" s="108" t="s">
        <v>198</v>
      </c>
      <c r="C222" s="93">
        <v>126</v>
      </c>
      <c r="D222" s="119">
        <v>45141</v>
      </c>
      <c r="E222" s="95" t="s">
        <v>52</v>
      </c>
      <c r="F222" s="96"/>
      <c r="G222" s="97" t="s">
        <v>24</v>
      </c>
      <c r="H222" s="98">
        <v>5000000</v>
      </c>
      <c r="I222" s="99">
        <v>5000000</v>
      </c>
      <c r="J222" s="99"/>
      <c r="K222" s="100"/>
      <c r="L222" s="99"/>
      <c r="M222" s="101"/>
      <c r="N222" s="102"/>
      <c r="O222" s="102">
        <f t="shared" si="4"/>
        <v>5000000</v>
      </c>
      <c r="P222" s="103">
        <v>45272</v>
      </c>
    </row>
    <row r="223" spans="1:16" customFormat="1" x14ac:dyDescent="0.35">
      <c r="A223" s="91" t="s">
        <v>51</v>
      </c>
      <c r="B223" s="108" t="s">
        <v>199</v>
      </c>
      <c r="C223" s="93">
        <v>126</v>
      </c>
      <c r="D223" s="119">
        <v>45141</v>
      </c>
      <c r="E223" s="95" t="s">
        <v>52</v>
      </c>
      <c r="F223" s="96"/>
      <c r="G223" s="97" t="s">
        <v>24</v>
      </c>
      <c r="H223" s="98">
        <v>10000000</v>
      </c>
      <c r="I223" s="99">
        <v>10000000</v>
      </c>
      <c r="J223" s="99"/>
      <c r="K223" s="100"/>
      <c r="L223" s="99"/>
      <c r="M223" s="101"/>
      <c r="N223" s="102"/>
      <c r="O223" s="102">
        <f t="shared" si="4"/>
        <v>10000000</v>
      </c>
      <c r="P223" s="103">
        <v>45300</v>
      </c>
    </row>
    <row r="224" spans="1:16" customFormat="1" x14ac:dyDescent="0.35">
      <c r="A224" s="91" t="s">
        <v>51</v>
      </c>
      <c r="B224" s="108" t="s">
        <v>200</v>
      </c>
      <c r="C224" s="93">
        <v>126</v>
      </c>
      <c r="D224" s="119">
        <v>45167</v>
      </c>
      <c r="E224" s="95" t="s">
        <v>52</v>
      </c>
      <c r="F224" s="96"/>
      <c r="G224" s="97" t="s">
        <v>24</v>
      </c>
      <c r="H224" s="98">
        <v>10000000</v>
      </c>
      <c r="I224" s="99">
        <v>10000000</v>
      </c>
      <c r="J224" s="99"/>
      <c r="K224" s="100"/>
      <c r="L224" s="99"/>
      <c r="M224" s="101"/>
      <c r="N224" s="102"/>
      <c r="O224" s="102">
        <f t="shared" si="4"/>
        <v>10000000</v>
      </c>
      <c r="P224" s="103">
        <v>45307</v>
      </c>
    </row>
    <row r="225" spans="1:16" customFormat="1" x14ac:dyDescent="0.35">
      <c r="A225" s="91" t="s">
        <v>51</v>
      </c>
      <c r="B225" s="108" t="s">
        <v>210</v>
      </c>
      <c r="C225" s="93">
        <v>126</v>
      </c>
      <c r="D225" s="119">
        <v>45177</v>
      </c>
      <c r="E225" s="95" t="s">
        <v>52</v>
      </c>
      <c r="F225" s="96"/>
      <c r="G225" s="97" t="s">
        <v>24</v>
      </c>
      <c r="H225" s="98">
        <v>5000000</v>
      </c>
      <c r="I225" s="99">
        <v>5000000</v>
      </c>
      <c r="J225" s="99"/>
      <c r="K225" s="100"/>
      <c r="L225" s="99"/>
      <c r="M225" s="101"/>
      <c r="N225" s="102"/>
      <c r="O225" s="102">
        <f t="shared" si="4"/>
        <v>5000000</v>
      </c>
      <c r="P225" s="103">
        <v>45307</v>
      </c>
    </row>
    <row r="226" spans="1:16" customFormat="1" x14ac:dyDescent="0.35">
      <c r="A226" s="91" t="s">
        <v>51</v>
      </c>
      <c r="B226" s="108" t="s">
        <v>211</v>
      </c>
      <c r="C226" s="93">
        <v>126</v>
      </c>
      <c r="D226" s="119">
        <v>45177</v>
      </c>
      <c r="E226" s="95" t="s">
        <v>52</v>
      </c>
      <c r="F226" s="96"/>
      <c r="G226" s="97" t="s">
        <v>24</v>
      </c>
      <c r="H226" s="98">
        <v>5000000</v>
      </c>
      <c r="I226" s="99">
        <v>4410577</v>
      </c>
      <c r="J226" s="99"/>
      <c r="K226" s="100"/>
      <c r="L226" s="99"/>
      <c r="M226" s="101">
        <v>589423</v>
      </c>
      <c r="N226" s="102"/>
      <c r="O226" s="102">
        <f t="shared" si="4"/>
        <v>4410577</v>
      </c>
      <c r="P226" s="103">
        <v>45314</v>
      </c>
    </row>
    <row r="227" spans="1:16" customFormat="1" x14ac:dyDescent="0.35">
      <c r="A227" s="91" t="s">
        <v>51</v>
      </c>
      <c r="B227" s="108" t="s">
        <v>212</v>
      </c>
      <c r="C227" s="93">
        <v>126</v>
      </c>
      <c r="D227" s="119">
        <v>45177</v>
      </c>
      <c r="E227" s="95" t="s">
        <v>52</v>
      </c>
      <c r="F227" s="96"/>
      <c r="G227" s="97" t="s">
        <v>24</v>
      </c>
      <c r="H227" s="98">
        <v>5000000</v>
      </c>
      <c r="I227" s="99">
        <v>5000000</v>
      </c>
      <c r="J227" s="99"/>
      <c r="K227" s="100"/>
      <c r="L227" s="99"/>
      <c r="M227" s="101">
        <v>5000000</v>
      </c>
      <c r="N227" s="102"/>
      <c r="O227" s="102">
        <f t="shared" si="4"/>
        <v>5000000</v>
      </c>
      <c r="P227" s="103">
        <v>45321</v>
      </c>
    </row>
    <row r="228" spans="1:16" customFormat="1" x14ac:dyDescent="0.35">
      <c r="A228" s="91" t="s">
        <v>51</v>
      </c>
      <c r="B228" s="108" t="s">
        <v>213</v>
      </c>
      <c r="C228" s="93">
        <v>126</v>
      </c>
      <c r="D228" s="119">
        <v>45177</v>
      </c>
      <c r="E228" s="95" t="s">
        <v>52</v>
      </c>
      <c r="F228" s="96"/>
      <c r="G228" s="97" t="s">
        <v>24</v>
      </c>
      <c r="H228" s="98">
        <v>5000000</v>
      </c>
      <c r="I228" s="99">
        <v>5000000</v>
      </c>
      <c r="J228" s="99"/>
      <c r="K228" s="100"/>
      <c r="L228" s="99"/>
      <c r="M228" s="101"/>
      <c r="N228" s="102"/>
      <c r="O228" s="102">
        <f t="shared" si="4"/>
        <v>5000000</v>
      </c>
      <c r="P228" s="103">
        <v>45328</v>
      </c>
    </row>
    <row r="229" spans="1:16" customFormat="1" x14ac:dyDescent="0.35">
      <c r="A229" s="91" t="s">
        <v>51</v>
      </c>
      <c r="B229" s="108" t="s">
        <v>226</v>
      </c>
      <c r="C229" s="93">
        <v>126</v>
      </c>
      <c r="D229" s="119">
        <v>45201</v>
      </c>
      <c r="E229" s="95" t="s">
        <v>52</v>
      </c>
      <c r="F229" s="96"/>
      <c r="G229" s="97" t="s">
        <v>24</v>
      </c>
      <c r="H229" s="98">
        <v>10000000</v>
      </c>
      <c r="I229" s="99">
        <v>10000000</v>
      </c>
      <c r="J229" s="99"/>
      <c r="K229" s="100"/>
      <c r="L229" s="99"/>
      <c r="M229" s="101"/>
      <c r="N229" s="102"/>
      <c r="O229" s="102">
        <f t="shared" si="4"/>
        <v>10000000</v>
      </c>
      <c r="P229" s="103">
        <v>45335</v>
      </c>
    </row>
    <row r="230" spans="1:16" customFormat="1" x14ac:dyDescent="0.35">
      <c r="A230" s="91" t="s">
        <v>51</v>
      </c>
      <c r="B230" s="108" t="s">
        <v>249</v>
      </c>
      <c r="C230" s="93">
        <v>126</v>
      </c>
      <c r="D230" s="119">
        <v>45237</v>
      </c>
      <c r="E230" s="95" t="s">
        <v>52</v>
      </c>
      <c r="F230" s="96"/>
      <c r="G230" s="97" t="s">
        <v>24</v>
      </c>
      <c r="H230" s="98">
        <v>10000000</v>
      </c>
      <c r="I230" s="99">
        <v>0</v>
      </c>
      <c r="J230" s="99"/>
      <c r="K230" s="100"/>
      <c r="L230" s="99"/>
      <c r="M230" s="101">
        <v>10000000</v>
      </c>
      <c r="N230" s="102"/>
      <c r="O230" s="102">
        <f t="shared" ref="O230:O232" si="7">+I230</f>
        <v>0</v>
      </c>
      <c r="P230" s="103">
        <v>45370</v>
      </c>
    </row>
    <row r="231" spans="1:16" customFormat="1" x14ac:dyDescent="0.35">
      <c r="A231" s="91" t="s">
        <v>51</v>
      </c>
      <c r="B231" s="108" t="s">
        <v>250</v>
      </c>
      <c r="C231" s="93">
        <v>126</v>
      </c>
      <c r="D231" s="119">
        <v>45243</v>
      </c>
      <c r="E231" s="95" t="s">
        <v>52</v>
      </c>
      <c r="F231" s="96"/>
      <c r="G231" s="97" t="s">
        <v>24</v>
      </c>
      <c r="H231" s="98">
        <v>10000000</v>
      </c>
      <c r="I231" s="99">
        <v>10000000</v>
      </c>
      <c r="J231" s="99"/>
      <c r="K231" s="100"/>
      <c r="L231" s="99"/>
      <c r="M231" s="101"/>
      <c r="N231" s="102"/>
      <c r="O231" s="102">
        <f t="shared" si="7"/>
        <v>10000000</v>
      </c>
      <c r="P231" s="103">
        <v>45279</v>
      </c>
    </row>
    <row r="232" spans="1:16" customFormat="1" x14ac:dyDescent="0.35">
      <c r="A232" s="91" t="s">
        <v>51</v>
      </c>
      <c r="B232" s="108" t="s">
        <v>251</v>
      </c>
      <c r="C232" s="93">
        <v>126</v>
      </c>
      <c r="D232" s="119">
        <v>45243</v>
      </c>
      <c r="E232" s="95" t="s">
        <v>52</v>
      </c>
      <c r="F232" s="96"/>
      <c r="G232" s="97" t="s">
        <v>24</v>
      </c>
      <c r="H232" s="98">
        <v>10000000</v>
      </c>
      <c r="I232" s="99">
        <v>10000000</v>
      </c>
      <c r="J232" s="99"/>
      <c r="K232" s="100"/>
      <c r="L232" s="99"/>
      <c r="M232" s="101"/>
      <c r="N232" s="102"/>
      <c r="O232" s="102">
        <f t="shared" si="7"/>
        <v>10000000</v>
      </c>
      <c r="P232" s="103">
        <v>45314</v>
      </c>
    </row>
    <row r="233" spans="1:16" customFormat="1" x14ac:dyDescent="0.35">
      <c r="A233" s="91" t="s">
        <v>51</v>
      </c>
      <c r="B233" s="107" t="s">
        <v>9</v>
      </c>
      <c r="C233" s="93">
        <v>144</v>
      </c>
      <c r="D233" s="119">
        <v>44398</v>
      </c>
      <c r="E233" s="95"/>
      <c r="F233" s="96"/>
      <c r="G233" s="97" t="s">
        <v>24</v>
      </c>
      <c r="H233" s="98">
        <v>100000000</v>
      </c>
      <c r="I233" s="99"/>
      <c r="J233" s="99"/>
      <c r="K233" s="100"/>
      <c r="L233" s="99"/>
      <c r="M233" s="101"/>
      <c r="N233" s="102"/>
      <c r="O233" s="102">
        <f t="shared" si="4"/>
        <v>0</v>
      </c>
      <c r="P233" s="103"/>
    </row>
    <row r="234" spans="1:16" customFormat="1" x14ac:dyDescent="0.35">
      <c r="A234" s="91" t="s">
        <v>51</v>
      </c>
      <c r="B234" s="108" t="s">
        <v>134</v>
      </c>
      <c r="C234" s="93">
        <v>144</v>
      </c>
      <c r="D234" s="119">
        <v>45104</v>
      </c>
      <c r="E234" s="95" t="s">
        <v>52</v>
      </c>
      <c r="F234" s="96"/>
      <c r="G234" s="97" t="s">
        <v>24</v>
      </c>
      <c r="H234" s="98">
        <v>10000000</v>
      </c>
      <c r="I234" s="99"/>
      <c r="J234" s="99">
        <v>9999968</v>
      </c>
      <c r="K234" s="100"/>
      <c r="L234" s="99"/>
      <c r="M234" s="101">
        <v>32</v>
      </c>
      <c r="N234" s="102"/>
      <c r="O234" s="102">
        <f t="shared" si="4"/>
        <v>0</v>
      </c>
      <c r="P234" s="103">
        <v>45244</v>
      </c>
    </row>
    <row r="235" spans="1:16" customFormat="1" x14ac:dyDescent="0.35">
      <c r="A235" s="91" t="s">
        <v>51</v>
      </c>
      <c r="B235" s="108" t="s">
        <v>140</v>
      </c>
      <c r="C235" s="93">
        <v>144</v>
      </c>
      <c r="D235" s="119">
        <v>45120</v>
      </c>
      <c r="E235" s="95" t="s">
        <v>52</v>
      </c>
      <c r="F235" s="96"/>
      <c r="G235" s="97" t="s">
        <v>24</v>
      </c>
      <c r="H235" s="98">
        <v>10000000</v>
      </c>
      <c r="I235" s="99"/>
      <c r="J235" s="99">
        <v>9958439</v>
      </c>
      <c r="K235" s="100"/>
      <c r="L235" s="99"/>
      <c r="M235" s="101">
        <v>41561</v>
      </c>
      <c r="N235" s="102"/>
      <c r="O235" s="102">
        <f t="shared" si="4"/>
        <v>0</v>
      </c>
      <c r="P235" s="103">
        <v>45251</v>
      </c>
    </row>
    <row r="236" spans="1:16" customFormat="1" x14ac:dyDescent="0.35">
      <c r="A236" s="91" t="s">
        <v>51</v>
      </c>
      <c r="B236" s="108" t="s">
        <v>201</v>
      </c>
      <c r="C236" s="93">
        <v>144</v>
      </c>
      <c r="D236" s="119">
        <v>45146</v>
      </c>
      <c r="E236" s="95" t="s">
        <v>52</v>
      </c>
      <c r="F236" s="96"/>
      <c r="G236" s="97" t="s">
        <v>24</v>
      </c>
      <c r="H236" s="98">
        <v>10000000</v>
      </c>
      <c r="I236" s="99">
        <v>10000000</v>
      </c>
      <c r="J236" s="99"/>
      <c r="K236" s="100"/>
      <c r="L236" s="99"/>
      <c r="M236" s="101"/>
      <c r="N236" s="102"/>
      <c r="O236" s="102">
        <f t="shared" si="4"/>
        <v>10000000</v>
      </c>
      <c r="P236" s="103">
        <v>45265</v>
      </c>
    </row>
    <row r="237" spans="1:16" customFormat="1" x14ac:dyDescent="0.35">
      <c r="A237" s="91" t="s">
        <v>51</v>
      </c>
      <c r="B237" s="108" t="s">
        <v>202</v>
      </c>
      <c r="C237" s="93">
        <v>144</v>
      </c>
      <c r="D237" s="119">
        <v>45146</v>
      </c>
      <c r="E237" s="95" t="s">
        <v>52</v>
      </c>
      <c r="F237" s="96"/>
      <c r="G237" s="97" t="s">
        <v>24</v>
      </c>
      <c r="H237" s="98">
        <v>10000000</v>
      </c>
      <c r="I237" s="99">
        <v>10000000</v>
      </c>
      <c r="J237" s="99"/>
      <c r="K237" s="100"/>
      <c r="L237" s="99"/>
      <c r="M237" s="101"/>
      <c r="N237" s="102"/>
      <c r="O237" s="102">
        <f t="shared" si="4"/>
        <v>10000000</v>
      </c>
      <c r="P237" s="103">
        <v>45272</v>
      </c>
    </row>
    <row r="238" spans="1:16" customFormat="1" x14ac:dyDescent="0.35">
      <c r="A238" s="91" t="s">
        <v>51</v>
      </c>
      <c r="B238" s="108" t="s">
        <v>203</v>
      </c>
      <c r="C238" s="93">
        <v>144</v>
      </c>
      <c r="D238" s="119">
        <v>45167</v>
      </c>
      <c r="E238" s="95" t="s">
        <v>52</v>
      </c>
      <c r="F238" s="96"/>
      <c r="G238" s="97" t="s">
        <v>24</v>
      </c>
      <c r="H238" s="98">
        <v>10000000</v>
      </c>
      <c r="I238" s="99">
        <v>9806694</v>
      </c>
      <c r="J238" s="99"/>
      <c r="K238" s="100"/>
      <c r="L238" s="99"/>
      <c r="M238" s="101">
        <v>193306</v>
      </c>
      <c r="N238" s="102"/>
      <c r="O238" s="102">
        <f t="shared" si="4"/>
        <v>9806694</v>
      </c>
      <c r="P238" s="103">
        <v>45314</v>
      </c>
    </row>
    <row r="239" spans="1:16" customFormat="1" x14ac:dyDescent="0.35">
      <c r="A239" s="91" t="s">
        <v>51</v>
      </c>
      <c r="B239" s="108" t="s">
        <v>204</v>
      </c>
      <c r="C239" s="93">
        <v>144</v>
      </c>
      <c r="D239" s="119">
        <v>45167</v>
      </c>
      <c r="E239" s="95" t="s">
        <v>52</v>
      </c>
      <c r="F239" s="96"/>
      <c r="G239" s="97" t="s">
        <v>24</v>
      </c>
      <c r="H239" s="98">
        <v>10000000</v>
      </c>
      <c r="I239" s="99">
        <v>9903277</v>
      </c>
      <c r="J239" s="99"/>
      <c r="K239" s="100"/>
      <c r="L239" s="99"/>
      <c r="M239" s="101">
        <v>96723</v>
      </c>
      <c r="N239" s="102"/>
      <c r="O239" s="102">
        <f t="shared" si="4"/>
        <v>9903277</v>
      </c>
      <c r="P239" s="103">
        <v>45321</v>
      </c>
    </row>
    <row r="240" spans="1:16" customFormat="1" x14ac:dyDescent="0.35">
      <c r="A240" s="91" t="s">
        <v>51</v>
      </c>
      <c r="B240" s="108" t="s">
        <v>209</v>
      </c>
      <c r="C240" s="93">
        <v>144</v>
      </c>
      <c r="D240" s="119">
        <v>45183</v>
      </c>
      <c r="E240" s="95" t="s">
        <v>52</v>
      </c>
      <c r="F240" s="96"/>
      <c r="G240" s="97" t="s">
        <v>24</v>
      </c>
      <c r="H240" s="98">
        <v>5000000</v>
      </c>
      <c r="I240" s="99">
        <v>5000000</v>
      </c>
      <c r="J240" s="99"/>
      <c r="K240" s="100"/>
      <c r="L240" s="99"/>
      <c r="M240" s="101"/>
      <c r="N240" s="102"/>
      <c r="O240" s="102">
        <f t="shared" si="4"/>
        <v>5000000</v>
      </c>
      <c r="P240" s="103">
        <v>45321</v>
      </c>
    </row>
    <row r="241" spans="1:16" customFormat="1" x14ac:dyDescent="0.35">
      <c r="A241" s="91" t="s">
        <v>51</v>
      </c>
      <c r="B241" s="108" t="s">
        <v>222</v>
      </c>
      <c r="C241" s="93">
        <v>144</v>
      </c>
      <c r="D241" s="119">
        <v>45204</v>
      </c>
      <c r="E241" s="95" t="s">
        <v>52</v>
      </c>
      <c r="F241" s="96"/>
      <c r="G241" s="97" t="s">
        <v>24</v>
      </c>
      <c r="H241" s="98">
        <v>5000000</v>
      </c>
      <c r="I241" s="99">
        <v>5000000</v>
      </c>
      <c r="J241" s="99"/>
      <c r="K241" s="100"/>
      <c r="L241" s="99"/>
      <c r="M241" s="101"/>
      <c r="N241" s="102"/>
      <c r="O241" s="102">
        <f t="shared" si="4"/>
        <v>5000000</v>
      </c>
      <c r="P241" s="103">
        <v>45342</v>
      </c>
    </row>
    <row r="242" spans="1:16" customFormat="1" x14ac:dyDescent="0.35">
      <c r="A242" s="91" t="s">
        <v>51</v>
      </c>
      <c r="B242" s="108" t="s">
        <v>223</v>
      </c>
      <c r="C242" s="93">
        <v>144</v>
      </c>
      <c r="D242" s="119">
        <v>45204</v>
      </c>
      <c r="E242" s="95" t="s">
        <v>52</v>
      </c>
      <c r="F242" s="96"/>
      <c r="G242" s="97" t="s">
        <v>24</v>
      </c>
      <c r="H242" s="98">
        <v>10000000</v>
      </c>
      <c r="I242" s="99">
        <v>9694858</v>
      </c>
      <c r="J242" s="99"/>
      <c r="K242" s="100"/>
      <c r="L242" s="99"/>
      <c r="M242" s="101">
        <v>305142</v>
      </c>
      <c r="N242" s="102"/>
      <c r="O242" s="102">
        <f t="shared" si="4"/>
        <v>9694858</v>
      </c>
      <c r="P242" s="103">
        <v>45349</v>
      </c>
    </row>
    <row r="243" spans="1:16" customFormat="1" x14ac:dyDescent="0.35">
      <c r="A243" s="91" t="s">
        <v>51</v>
      </c>
      <c r="B243" s="108" t="s">
        <v>224</v>
      </c>
      <c r="C243" s="93">
        <v>144</v>
      </c>
      <c r="D243" s="119">
        <v>45222</v>
      </c>
      <c r="E243" s="95" t="s">
        <v>52</v>
      </c>
      <c r="F243" s="96"/>
      <c r="G243" s="97" t="s">
        <v>24</v>
      </c>
      <c r="H243" s="98">
        <v>10000000</v>
      </c>
      <c r="I243" s="99">
        <v>10000000</v>
      </c>
      <c r="J243" s="99"/>
      <c r="K243" s="100"/>
      <c r="L243" s="99"/>
      <c r="M243" s="101"/>
      <c r="N243" s="102"/>
      <c r="O243" s="102">
        <f t="shared" si="4"/>
        <v>10000000</v>
      </c>
      <c r="P243" s="103">
        <v>45356</v>
      </c>
    </row>
    <row r="244" spans="1:16" customFormat="1" x14ac:dyDescent="0.35">
      <c r="A244" s="91" t="s">
        <v>51</v>
      </c>
      <c r="B244" s="108" t="s">
        <v>225</v>
      </c>
      <c r="C244" s="93">
        <v>144</v>
      </c>
      <c r="D244" s="119">
        <v>45222</v>
      </c>
      <c r="E244" s="95" t="s">
        <v>52</v>
      </c>
      <c r="F244" s="96"/>
      <c r="G244" s="97" t="s">
        <v>24</v>
      </c>
      <c r="H244" s="98">
        <v>10000000</v>
      </c>
      <c r="I244" s="99"/>
      <c r="J244" s="99"/>
      <c r="K244" s="100"/>
      <c r="L244" s="99"/>
      <c r="M244" s="101">
        <v>10000000</v>
      </c>
      <c r="N244" s="102"/>
      <c r="O244" s="102">
        <f t="shared" si="4"/>
        <v>0</v>
      </c>
      <c r="P244" s="103">
        <v>45363</v>
      </c>
    </row>
    <row r="245" spans="1:16" customFormat="1" x14ac:dyDescent="0.35">
      <c r="A245" s="91" t="s">
        <v>84</v>
      </c>
      <c r="B245" s="107" t="s">
        <v>9</v>
      </c>
      <c r="C245" s="93">
        <v>140</v>
      </c>
      <c r="D245" s="94">
        <v>44307</v>
      </c>
      <c r="E245" s="95"/>
      <c r="F245" s="96"/>
      <c r="G245" s="97" t="s">
        <v>24</v>
      </c>
      <c r="H245" s="98">
        <v>10000000</v>
      </c>
      <c r="I245" s="99"/>
      <c r="J245" s="99"/>
      <c r="K245" s="100"/>
      <c r="L245" s="99"/>
      <c r="M245" s="101"/>
      <c r="N245" s="102"/>
      <c r="O245" s="102">
        <f t="shared" si="4"/>
        <v>0</v>
      </c>
      <c r="P245" s="115"/>
    </row>
    <row r="246" spans="1:16" customFormat="1" x14ac:dyDescent="0.35">
      <c r="A246" s="91" t="s">
        <v>84</v>
      </c>
      <c r="B246" s="108" t="s">
        <v>252</v>
      </c>
      <c r="C246" s="93">
        <v>140</v>
      </c>
      <c r="D246" s="94">
        <v>45253</v>
      </c>
      <c r="E246" s="95"/>
      <c r="F246" s="96"/>
      <c r="G246" s="97" t="s">
        <v>24</v>
      </c>
      <c r="H246" s="98">
        <v>2500000</v>
      </c>
      <c r="I246" s="99"/>
      <c r="J246" s="99"/>
      <c r="K246" s="100"/>
      <c r="L246" s="99"/>
      <c r="M246" s="101">
        <v>2500000</v>
      </c>
      <c r="N246" s="102"/>
      <c r="O246" s="102">
        <f t="shared" ref="O246:O260" si="8">+I246</f>
        <v>0</v>
      </c>
      <c r="P246" s="182">
        <v>45321</v>
      </c>
    </row>
    <row r="247" spans="1:16" customFormat="1" x14ac:dyDescent="0.35">
      <c r="A247" s="91" t="s">
        <v>84</v>
      </c>
      <c r="B247" s="108" t="s">
        <v>253</v>
      </c>
      <c r="C247" s="93">
        <v>140</v>
      </c>
      <c r="D247" s="94">
        <v>45253</v>
      </c>
      <c r="E247" s="95"/>
      <c r="F247" s="96"/>
      <c r="G247" s="97" t="s">
        <v>24</v>
      </c>
      <c r="H247" s="98">
        <v>2500000</v>
      </c>
      <c r="I247" s="99"/>
      <c r="J247" s="99"/>
      <c r="K247" s="100"/>
      <c r="L247" s="99"/>
      <c r="M247" s="101">
        <v>2500000</v>
      </c>
      <c r="N247" s="102"/>
      <c r="O247" s="102">
        <f t="shared" si="8"/>
        <v>0</v>
      </c>
      <c r="P247" s="182">
        <v>45350</v>
      </c>
    </row>
    <row r="248" spans="1:16" customFormat="1" x14ac:dyDescent="0.35">
      <c r="A248" s="91" t="s">
        <v>84</v>
      </c>
      <c r="B248" s="108" t="s">
        <v>254</v>
      </c>
      <c r="C248" s="93">
        <v>140</v>
      </c>
      <c r="D248" s="94">
        <v>45253</v>
      </c>
      <c r="E248" s="95"/>
      <c r="F248" s="96"/>
      <c r="G248" s="97" t="s">
        <v>24</v>
      </c>
      <c r="H248" s="98">
        <v>2500000</v>
      </c>
      <c r="I248" s="99"/>
      <c r="J248" s="99"/>
      <c r="K248" s="100"/>
      <c r="L248" s="99"/>
      <c r="M248" s="101">
        <v>2500000</v>
      </c>
      <c r="N248" s="102"/>
      <c r="O248" s="102">
        <f t="shared" si="8"/>
        <v>0</v>
      </c>
      <c r="P248" s="182">
        <v>45381</v>
      </c>
    </row>
    <row r="249" spans="1:16" customFormat="1" x14ac:dyDescent="0.35">
      <c r="A249" s="91" t="s">
        <v>84</v>
      </c>
      <c r="B249" s="108" t="s">
        <v>255</v>
      </c>
      <c r="C249" s="93">
        <v>140</v>
      </c>
      <c r="D249" s="94">
        <v>45253</v>
      </c>
      <c r="E249" s="95"/>
      <c r="F249" s="96"/>
      <c r="G249" s="97" t="s">
        <v>24</v>
      </c>
      <c r="H249" s="98">
        <v>2500000</v>
      </c>
      <c r="I249" s="99"/>
      <c r="J249" s="99"/>
      <c r="K249" s="100"/>
      <c r="L249" s="99"/>
      <c r="M249" s="101">
        <v>2500000</v>
      </c>
      <c r="N249" s="102"/>
      <c r="O249" s="102">
        <f t="shared" si="8"/>
        <v>0</v>
      </c>
      <c r="P249" s="182">
        <v>45412</v>
      </c>
    </row>
    <row r="250" spans="1:16" customFormat="1" x14ac:dyDescent="0.35">
      <c r="A250" s="91" t="s">
        <v>84</v>
      </c>
      <c r="B250" s="108" t="s">
        <v>256</v>
      </c>
      <c r="C250" s="93">
        <v>140</v>
      </c>
      <c r="D250" s="94">
        <v>45253</v>
      </c>
      <c r="E250" s="95"/>
      <c r="F250" s="96"/>
      <c r="G250" s="97" t="s">
        <v>24</v>
      </c>
      <c r="H250" s="98">
        <v>2500000</v>
      </c>
      <c r="I250" s="99"/>
      <c r="J250" s="99"/>
      <c r="K250" s="100"/>
      <c r="L250" s="99"/>
      <c r="M250" s="101">
        <v>2500000</v>
      </c>
      <c r="N250" s="102"/>
      <c r="O250" s="102">
        <f t="shared" si="8"/>
        <v>0</v>
      </c>
      <c r="P250" s="182">
        <v>45442</v>
      </c>
    </row>
    <row r="251" spans="1:16" customFormat="1" x14ac:dyDescent="0.35">
      <c r="A251" s="91" t="s">
        <v>84</v>
      </c>
      <c r="B251" s="108" t="s">
        <v>257</v>
      </c>
      <c r="C251" s="93">
        <v>140</v>
      </c>
      <c r="D251" s="94">
        <v>45253</v>
      </c>
      <c r="E251" s="95"/>
      <c r="F251" s="96"/>
      <c r="G251" s="97" t="s">
        <v>24</v>
      </c>
      <c r="H251" s="98">
        <v>2500000</v>
      </c>
      <c r="I251" s="99"/>
      <c r="J251" s="99"/>
      <c r="K251" s="100"/>
      <c r="L251" s="99"/>
      <c r="M251" s="101">
        <v>2500000</v>
      </c>
      <c r="N251" s="102"/>
      <c r="O251" s="102">
        <f t="shared" si="8"/>
        <v>0</v>
      </c>
      <c r="P251" s="182">
        <v>45473</v>
      </c>
    </row>
    <row r="252" spans="1:16" customFormat="1" x14ac:dyDescent="0.35">
      <c r="A252" s="91" t="s">
        <v>84</v>
      </c>
      <c r="B252" s="108" t="s">
        <v>258</v>
      </c>
      <c r="C252" s="93">
        <v>140</v>
      </c>
      <c r="D252" s="94">
        <v>45253</v>
      </c>
      <c r="E252" s="95"/>
      <c r="F252" s="96"/>
      <c r="G252" s="97" t="s">
        <v>24</v>
      </c>
      <c r="H252" s="98">
        <v>2500000</v>
      </c>
      <c r="I252" s="99"/>
      <c r="J252" s="99"/>
      <c r="K252" s="100"/>
      <c r="L252" s="99"/>
      <c r="M252" s="101">
        <v>2500000</v>
      </c>
      <c r="N252" s="102"/>
      <c r="O252" s="102">
        <f t="shared" si="8"/>
        <v>0</v>
      </c>
      <c r="P252" s="182">
        <v>45503</v>
      </c>
    </row>
    <row r="253" spans="1:16" customFormat="1" x14ac:dyDescent="0.35">
      <c r="A253" s="91" t="s">
        <v>84</v>
      </c>
      <c r="B253" s="108" t="s">
        <v>259</v>
      </c>
      <c r="C253" s="93">
        <v>140</v>
      </c>
      <c r="D253" s="94">
        <v>45253</v>
      </c>
      <c r="E253" s="95"/>
      <c r="F253" s="96"/>
      <c r="G253" s="97" t="s">
        <v>24</v>
      </c>
      <c r="H253" s="98">
        <v>2500000</v>
      </c>
      <c r="I253" s="99"/>
      <c r="J253" s="99"/>
      <c r="K253" s="100"/>
      <c r="L253" s="99"/>
      <c r="M253" s="101">
        <v>2500000</v>
      </c>
      <c r="N253" s="102"/>
      <c r="O253" s="102">
        <f t="shared" si="8"/>
        <v>0</v>
      </c>
      <c r="P253" s="182">
        <v>45534</v>
      </c>
    </row>
    <row r="254" spans="1:16" customFormat="1" x14ac:dyDescent="0.35">
      <c r="A254" s="91" t="s">
        <v>84</v>
      </c>
      <c r="B254" s="108" t="s">
        <v>260</v>
      </c>
      <c r="C254" s="93">
        <v>140</v>
      </c>
      <c r="D254" s="94">
        <v>45253</v>
      </c>
      <c r="E254" s="95"/>
      <c r="F254" s="96"/>
      <c r="G254" s="97" t="s">
        <v>24</v>
      </c>
      <c r="H254" s="98">
        <v>2500000</v>
      </c>
      <c r="I254" s="99"/>
      <c r="J254" s="99"/>
      <c r="K254" s="100"/>
      <c r="L254" s="99"/>
      <c r="M254" s="101">
        <v>2500000</v>
      </c>
      <c r="N254" s="102"/>
      <c r="O254" s="102">
        <f t="shared" si="8"/>
        <v>0</v>
      </c>
      <c r="P254" s="182">
        <v>45565</v>
      </c>
    </row>
    <row r="255" spans="1:16" customFormat="1" x14ac:dyDescent="0.35">
      <c r="A255" s="91" t="s">
        <v>84</v>
      </c>
      <c r="B255" s="108" t="s">
        <v>261</v>
      </c>
      <c r="C255" s="93">
        <v>140</v>
      </c>
      <c r="D255" s="94">
        <v>45253</v>
      </c>
      <c r="E255" s="95"/>
      <c r="F255" s="96"/>
      <c r="G255" s="97" t="s">
        <v>24</v>
      </c>
      <c r="H255" s="98">
        <v>2500000</v>
      </c>
      <c r="I255" s="99"/>
      <c r="J255" s="99"/>
      <c r="K255" s="100"/>
      <c r="L255" s="99"/>
      <c r="M255" s="101">
        <v>2500000</v>
      </c>
      <c r="N255" s="102"/>
      <c r="O255" s="102">
        <f t="shared" si="8"/>
        <v>0</v>
      </c>
      <c r="P255" s="182">
        <v>45595</v>
      </c>
    </row>
    <row r="256" spans="1:16" customFormat="1" x14ac:dyDescent="0.35">
      <c r="A256" s="91" t="s">
        <v>84</v>
      </c>
      <c r="B256" s="108" t="s">
        <v>262</v>
      </c>
      <c r="C256" s="93">
        <v>140</v>
      </c>
      <c r="D256" s="94">
        <v>45253</v>
      </c>
      <c r="E256" s="95"/>
      <c r="F256" s="96"/>
      <c r="G256" s="97" t="s">
        <v>24</v>
      </c>
      <c r="H256" s="98">
        <v>2500000</v>
      </c>
      <c r="I256" s="99"/>
      <c r="J256" s="99"/>
      <c r="K256" s="100"/>
      <c r="L256" s="99"/>
      <c r="M256" s="101">
        <v>2500000</v>
      </c>
      <c r="N256" s="102"/>
      <c r="O256" s="102">
        <f t="shared" si="8"/>
        <v>0</v>
      </c>
      <c r="P256" s="182">
        <v>45626</v>
      </c>
    </row>
    <row r="257" spans="1:16" customFormat="1" x14ac:dyDescent="0.35">
      <c r="A257" s="91" t="s">
        <v>84</v>
      </c>
      <c r="B257" s="108" t="s">
        <v>263</v>
      </c>
      <c r="C257" s="93">
        <v>140</v>
      </c>
      <c r="D257" s="94">
        <v>45253</v>
      </c>
      <c r="E257" s="95"/>
      <c r="F257" s="96"/>
      <c r="G257" s="97" t="s">
        <v>24</v>
      </c>
      <c r="H257" s="98">
        <v>2500000</v>
      </c>
      <c r="I257" s="99"/>
      <c r="J257" s="99"/>
      <c r="K257" s="100"/>
      <c r="L257" s="99"/>
      <c r="M257" s="101">
        <v>2500000</v>
      </c>
      <c r="N257" s="102"/>
      <c r="O257" s="102">
        <f t="shared" si="8"/>
        <v>0</v>
      </c>
      <c r="P257" s="182">
        <v>45656</v>
      </c>
    </row>
    <row r="258" spans="1:16" customFormat="1" x14ac:dyDescent="0.35">
      <c r="A258" s="91" t="s">
        <v>84</v>
      </c>
      <c r="B258" s="108" t="s">
        <v>264</v>
      </c>
      <c r="C258" s="93">
        <v>140</v>
      </c>
      <c r="D258" s="94">
        <v>45253</v>
      </c>
      <c r="E258" s="95"/>
      <c r="F258" s="96"/>
      <c r="G258" s="97" t="s">
        <v>24</v>
      </c>
      <c r="H258" s="98">
        <v>2500000</v>
      </c>
      <c r="I258" s="99"/>
      <c r="J258" s="99"/>
      <c r="K258" s="100"/>
      <c r="L258" s="99"/>
      <c r="M258" s="101">
        <v>2500000</v>
      </c>
      <c r="N258" s="102"/>
      <c r="O258" s="102">
        <f t="shared" si="8"/>
        <v>0</v>
      </c>
      <c r="P258" s="182">
        <v>45746</v>
      </c>
    </row>
    <row r="259" spans="1:16" customFormat="1" x14ac:dyDescent="0.35">
      <c r="A259" s="91" t="s">
        <v>84</v>
      </c>
      <c r="B259" s="108" t="s">
        <v>265</v>
      </c>
      <c r="C259" s="93">
        <v>140</v>
      </c>
      <c r="D259" s="94">
        <v>45253</v>
      </c>
      <c r="E259" s="95"/>
      <c r="F259" s="96"/>
      <c r="G259" s="97" t="s">
        <v>24</v>
      </c>
      <c r="H259" s="98">
        <v>2500000</v>
      </c>
      <c r="I259" s="99"/>
      <c r="J259" s="99"/>
      <c r="K259" s="100"/>
      <c r="L259" s="99"/>
      <c r="M259" s="101">
        <v>2500000</v>
      </c>
      <c r="N259" s="102"/>
      <c r="O259" s="102">
        <f t="shared" si="8"/>
        <v>0</v>
      </c>
      <c r="P259" s="182">
        <v>45838</v>
      </c>
    </row>
    <row r="260" spans="1:16" customFormat="1" x14ac:dyDescent="0.35">
      <c r="A260" s="91" t="s">
        <v>84</v>
      </c>
      <c r="B260" s="108" t="s">
        <v>266</v>
      </c>
      <c r="C260" s="93">
        <v>140</v>
      </c>
      <c r="D260" s="94">
        <v>45253</v>
      </c>
      <c r="E260" s="95"/>
      <c r="F260" s="96"/>
      <c r="G260" s="97" t="s">
        <v>24</v>
      </c>
      <c r="H260" s="98">
        <v>2500000</v>
      </c>
      <c r="I260" s="99"/>
      <c r="J260" s="99"/>
      <c r="K260" s="100"/>
      <c r="L260" s="99"/>
      <c r="M260" s="101">
        <v>2500000</v>
      </c>
      <c r="N260" s="102"/>
      <c r="O260" s="102">
        <f t="shared" si="8"/>
        <v>0</v>
      </c>
      <c r="P260" s="182">
        <v>45930</v>
      </c>
    </row>
    <row r="261" spans="1:16" customFormat="1" x14ac:dyDescent="0.35">
      <c r="A261" s="91" t="s">
        <v>53</v>
      </c>
      <c r="B261" s="107" t="s">
        <v>9</v>
      </c>
      <c r="C261" s="93">
        <v>49</v>
      </c>
      <c r="D261" s="94">
        <v>39895</v>
      </c>
      <c r="E261" s="95"/>
      <c r="F261" s="96"/>
      <c r="G261" s="97" t="s">
        <v>22</v>
      </c>
      <c r="H261" s="98">
        <v>940</v>
      </c>
      <c r="I261" s="99"/>
      <c r="J261" s="99"/>
      <c r="K261" s="100"/>
      <c r="L261" s="99"/>
      <c r="M261" s="101"/>
      <c r="N261" s="102"/>
      <c r="O261" s="102">
        <f t="shared" si="4"/>
        <v>0</v>
      </c>
      <c r="P261" s="115"/>
    </row>
    <row r="262" spans="1:16" customFormat="1" x14ac:dyDescent="0.35">
      <c r="A262" s="120" t="s">
        <v>54</v>
      </c>
      <c r="B262" s="121" t="s">
        <v>9</v>
      </c>
      <c r="C262" s="122">
        <v>79</v>
      </c>
      <c r="D262" s="123">
        <v>40358</v>
      </c>
      <c r="E262" s="124"/>
      <c r="F262" s="125"/>
      <c r="G262" s="126" t="s">
        <v>24</v>
      </c>
      <c r="H262" s="127">
        <v>11500000</v>
      </c>
      <c r="I262" s="128"/>
      <c r="J262" s="128"/>
      <c r="K262" s="129"/>
      <c r="L262" s="128"/>
      <c r="M262" s="130"/>
      <c r="N262" s="131"/>
      <c r="O262" s="131">
        <f t="shared" si="4"/>
        <v>0</v>
      </c>
      <c r="P262" s="183"/>
    </row>
    <row r="263" spans="1:16" x14ac:dyDescent="0.35">
      <c r="A263" s="28"/>
    </row>
    <row r="264" spans="1:16" x14ac:dyDescent="0.35">
      <c r="G264" s="1"/>
      <c r="H264" s="30" t="s">
        <v>55</v>
      </c>
      <c r="I264" s="31">
        <f>SUM(I9:I262)</f>
        <v>456941773</v>
      </c>
      <c r="J264" s="31">
        <f>SUM(J9:J263)</f>
        <v>143894052</v>
      </c>
      <c r="K264" s="31">
        <f>SUM(K9:K263)</f>
        <v>0</v>
      </c>
      <c r="L264" s="31"/>
      <c r="M264" s="31">
        <f>SUM(M9:M263)</f>
        <v>542424836</v>
      </c>
      <c r="N264" s="31">
        <f>SUM(N9:N263)</f>
        <v>295504139</v>
      </c>
      <c r="O264" s="31">
        <f>SUM(O9:O263)</f>
        <v>456941773</v>
      </c>
    </row>
    <row r="265" spans="1:16" x14ac:dyDescent="0.35">
      <c r="G265" s="1"/>
      <c r="H265" s="69"/>
      <c r="I265" s="27"/>
      <c r="J265" s="27"/>
      <c r="K265" s="27"/>
      <c r="L265" s="27"/>
      <c r="M265" s="27"/>
      <c r="N265" s="27"/>
      <c r="O265" s="27"/>
    </row>
    <row r="266" spans="1:16" x14ac:dyDescent="0.35">
      <c r="A266" s="32" t="s">
        <v>56</v>
      </c>
      <c r="I266" s="27"/>
      <c r="J266" s="27"/>
      <c r="K266" s="27"/>
      <c r="L266" s="27"/>
      <c r="M266" s="27"/>
      <c r="N266" s="27"/>
      <c r="O266" s="27"/>
    </row>
    <row r="267" spans="1:16" x14ac:dyDescent="0.35">
      <c r="A267" s="33" t="s">
        <v>85</v>
      </c>
      <c r="I267" s="27"/>
      <c r="J267" s="27"/>
      <c r="K267" s="27"/>
      <c r="L267" s="27"/>
      <c r="M267" s="27"/>
      <c r="N267" s="27"/>
      <c r="O267" s="27"/>
    </row>
    <row r="268" spans="1:16" x14ac:dyDescent="0.35">
      <c r="A268" s="33" t="s">
        <v>130</v>
      </c>
      <c r="B268" s="70"/>
      <c r="C268" s="70"/>
      <c r="D268" s="70"/>
      <c r="E268" s="70"/>
      <c r="F268" s="70"/>
      <c r="G268" s="70"/>
      <c r="H268" s="70"/>
      <c r="I268" s="82"/>
      <c r="J268" s="82"/>
      <c r="K268" s="82"/>
      <c r="L268" s="82"/>
      <c r="M268" s="82"/>
      <c r="N268" s="82"/>
      <c r="O268" s="82"/>
      <c r="P268" s="70"/>
    </row>
    <row r="269" spans="1:16" x14ac:dyDescent="0.35">
      <c r="A269" s="33" t="s">
        <v>99</v>
      </c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</row>
    <row r="270" spans="1:16" x14ac:dyDescent="0.35">
      <c r="A270" s="33" t="s">
        <v>179</v>
      </c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</row>
    <row r="271" spans="1:16" x14ac:dyDescent="0.35">
      <c r="A271" s="33" t="s">
        <v>216</v>
      </c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</row>
    <row r="272" spans="1:16" x14ac:dyDescent="0.35">
      <c r="A272" s="33" t="s">
        <v>178</v>
      </c>
    </row>
    <row r="277" spans="1:16" x14ac:dyDescent="0.35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</row>
    <row r="278" spans="1:16" x14ac:dyDescent="0.35">
      <c r="A278" s="70" t="s">
        <v>58</v>
      </c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</row>
    <row r="279" spans="1:16" x14ac:dyDescent="0.35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</row>
    <row r="280" spans="1:16" x14ac:dyDescent="0.35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</row>
    <row r="281" spans="1:16" x14ac:dyDescent="0.35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</row>
    <row r="282" spans="1:16" x14ac:dyDescent="0.35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</row>
    <row r="283" spans="1:16" x14ac:dyDescent="0.35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</row>
    <row r="284" spans="1:16" x14ac:dyDescent="0.35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</row>
    <row r="285" spans="1:16" x14ac:dyDescent="0.35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</row>
    <row r="286" spans="1:16" x14ac:dyDescent="0.35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</row>
    <row r="287" spans="1:16" x14ac:dyDescent="0.35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</row>
    <row r="288" spans="1:16" x14ac:dyDescent="0.35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</row>
    <row r="289" spans="1:16" x14ac:dyDescent="0.35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</row>
    <row r="290" spans="1:16" x14ac:dyDescent="0.35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</row>
    <row r="291" spans="1:16" x14ac:dyDescent="0.35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</row>
    <row r="292" spans="1:16" x14ac:dyDescent="0.35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</row>
    <row r="293" spans="1:16" x14ac:dyDescent="0.35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</row>
    <row r="294" spans="1:16" x14ac:dyDescent="0.35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</row>
    <row r="295" spans="1:16" x14ac:dyDescent="0.3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</row>
    <row r="296" spans="1:16" x14ac:dyDescent="0.35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</row>
    <row r="297" spans="1:16" x14ac:dyDescent="0.35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6" x14ac:dyDescent="0.35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</row>
    <row r="299" spans="1:16" x14ac:dyDescent="0.35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</row>
    <row r="300" spans="1:16" x14ac:dyDescent="0.35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</row>
    <row r="301" spans="1:16" x14ac:dyDescent="0.3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</row>
    <row r="302" spans="1:16" x14ac:dyDescent="0.35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</row>
    <row r="303" spans="1:16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6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pans="1:16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</row>
    <row r="306" spans="1:16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</row>
    <row r="307" spans="1:16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6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6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6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6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6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6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6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6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6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6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6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6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6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</sheetData>
  <autoFilter ref="A8:P262" xr:uid="{00000000-0009-0000-0000-000000000000}">
    <sortState xmlns:xlrd2="http://schemas.microsoft.com/office/spreadsheetml/2017/richdata2" ref="A9:P279">
      <sortCondition ref="A8:A279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phoneticPr fontId="26" type="noConversion"/>
  <conditionalFormatting sqref="F23:F33 F44:F70 F91:F92 F94:F117">
    <cfRule type="cellIs" dxfId="0" priority="78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19"/>
  <sheetViews>
    <sheetView showGridLines="0" zoomScale="80" zoomScaleNormal="80" workbookViewId="0">
      <pane ySplit="7" topLeftCell="A20" activePane="bottomLeft" state="frozen"/>
      <selection pane="bottomLeft" activeCell="N8" sqref="N8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2.54296875" bestFit="1" customWidth="1"/>
  </cols>
  <sheetData>
    <row r="1" spans="1:11" x14ac:dyDescent="0.35">
      <c r="A1" s="34" t="s">
        <v>57</v>
      </c>
      <c r="H1" s="37" t="s">
        <v>58</v>
      </c>
    </row>
    <row r="2" spans="1:11" x14ac:dyDescent="0.35">
      <c r="A2" s="38" t="s">
        <v>231</v>
      </c>
      <c r="F2" s="35" t="s">
        <v>58</v>
      </c>
    </row>
    <row r="3" spans="1:11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1" ht="62.25" customHeight="1" x14ac:dyDescent="0.35">
      <c r="A4" s="53" t="s">
        <v>59</v>
      </c>
      <c r="B4" s="55" t="s">
        <v>60</v>
      </c>
      <c r="C4" s="56"/>
      <c r="D4" s="57"/>
      <c r="E4" s="71" t="s">
        <v>17</v>
      </c>
      <c r="F4" s="55" t="s">
        <v>61</v>
      </c>
      <c r="G4" s="61"/>
      <c r="H4" s="66" t="s">
        <v>62</v>
      </c>
      <c r="I4" s="66" t="s">
        <v>63</v>
      </c>
      <c r="J4" s="66" t="s">
        <v>64</v>
      </c>
      <c r="K4"/>
    </row>
    <row r="5" spans="1:11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1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1" ht="15" customHeight="1" thickBot="1" x14ac:dyDescent="0.4">
      <c r="A7" s="54"/>
      <c r="B7" s="79" t="s">
        <v>65</v>
      </c>
      <c r="C7" s="80"/>
      <c r="D7" s="81" t="s">
        <v>16</v>
      </c>
      <c r="E7" s="73"/>
      <c r="F7" s="64"/>
      <c r="G7" s="65"/>
      <c r="H7" s="44" t="s">
        <v>66</v>
      </c>
      <c r="I7" s="68"/>
      <c r="J7" s="68"/>
      <c r="K7"/>
    </row>
    <row r="8" spans="1:11" s="28" customFormat="1" ht="14.25" customHeight="1" thickBot="1" x14ac:dyDescent="0.35">
      <c r="A8" s="133" t="s">
        <v>51</v>
      </c>
      <c r="B8" s="134" t="s">
        <v>9</v>
      </c>
      <c r="C8" s="135">
        <v>107</v>
      </c>
      <c r="D8" s="136">
        <v>42054</v>
      </c>
      <c r="E8" s="137"/>
      <c r="F8" s="137"/>
      <c r="G8" s="138"/>
      <c r="H8" s="139"/>
      <c r="I8" s="137"/>
      <c r="J8" s="140"/>
      <c r="K8" s="139"/>
    </row>
    <row r="9" spans="1:11" x14ac:dyDescent="0.35">
      <c r="A9" s="83" t="s">
        <v>51</v>
      </c>
      <c r="B9" s="86" t="s">
        <v>207</v>
      </c>
      <c r="C9" s="87"/>
      <c r="D9" s="87"/>
      <c r="E9" s="88" t="s">
        <v>52</v>
      </c>
      <c r="F9" s="141" t="s">
        <v>196</v>
      </c>
      <c r="G9" s="87"/>
      <c r="H9" s="89">
        <v>2142183</v>
      </c>
      <c r="I9" s="88">
        <v>90</v>
      </c>
      <c r="J9" s="90">
        <v>7.9649279885674051E-3</v>
      </c>
      <c r="K9" s="142" t="s">
        <v>67</v>
      </c>
    </row>
    <row r="10" spans="1:11" s="28" customFormat="1" ht="14.25" customHeight="1" thickBot="1" x14ac:dyDescent="0.3">
      <c r="A10" s="35"/>
      <c r="B10" s="143"/>
      <c r="C10" s="143"/>
      <c r="D10" s="143"/>
      <c r="E10" s="143"/>
      <c r="F10" s="144"/>
      <c r="G10" s="143"/>
      <c r="H10" s="143"/>
      <c r="I10" s="143"/>
      <c r="J10" s="143"/>
      <c r="K10" s="143"/>
    </row>
    <row r="11" spans="1:11" s="28" customFormat="1" ht="14.25" customHeight="1" thickBot="1" x14ac:dyDescent="0.35">
      <c r="A11" s="145" t="s">
        <v>51</v>
      </c>
      <c r="B11" s="146" t="s">
        <v>9</v>
      </c>
      <c r="C11" s="135">
        <v>117</v>
      </c>
      <c r="D11" s="136">
        <v>42902</v>
      </c>
      <c r="E11" s="137"/>
      <c r="F11" s="147"/>
      <c r="G11" s="138"/>
      <c r="H11" s="139"/>
      <c r="I11" s="137"/>
      <c r="J11" s="140"/>
      <c r="K11" s="139"/>
    </row>
    <row r="12" spans="1:11" s="28" customFormat="1" ht="14.25" customHeight="1" x14ac:dyDescent="0.25">
      <c r="A12" s="83" t="s">
        <v>51</v>
      </c>
      <c r="B12" s="88" t="s">
        <v>221</v>
      </c>
      <c r="C12" s="88"/>
      <c r="D12" s="88"/>
      <c r="E12" s="88" t="s">
        <v>52</v>
      </c>
      <c r="F12" s="141" t="s">
        <v>196</v>
      </c>
      <c r="G12" s="88"/>
      <c r="H12" s="89">
        <v>474623</v>
      </c>
      <c r="I12" s="88">
        <v>39</v>
      </c>
      <c r="J12" s="90">
        <v>5.8913155202209811E-3</v>
      </c>
      <c r="K12" s="88" t="s">
        <v>67</v>
      </c>
    </row>
    <row r="13" spans="1:11" s="28" customFormat="1" ht="14.25" customHeight="1" x14ac:dyDescent="0.25">
      <c r="A13" s="83" t="s">
        <v>51</v>
      </c>
      <c r="B13" s="88" t="s">
        <v>246</v>
      </c>
      <c r="C13" s="88"/>
      <c r="D13" s="88"/>
      <c r="E13" s="88" t="s">
        <v>52</v>
      </c>
      <c r="F13" s="141" t="s">
        <v>196</v>
      </c>
      <c r="G13" s="88"/>
      <c r="H13" s="89">
        <v>4298826</v>
      </c>
      <c r="I13" s="88">
        <v>61</v>
      </c>
      <c r="J13" s="90">
        <v>5.6028259274722401E-3</v>
      </c>
      <c r="K13" s="88" t="s">
        <v>67</v>
      </c>
    </row>
    <row r="14" spans="1:11" s="28" customFormat="1" ht="14" customHeight="1" x14ac:dyDescent="0.25">
      <c r="A14" s="83" t="s">
        <v>51</v>
      </c>
      <c r="B14" s="88" t="s">
        <v>244</v>
      </c>
      <c r="C14" s="88"/>
      <c r="D14" s="88"/>
      <c r="E14" s="88" t="s">
        <v>52</v>
      </c>
      <c r="F14" s="141" t="s">
        <v>196</v>
      </c>
      <c r="G14" s="88"/>
      <c r="H14" s="89">
        <v>4318506</v>
      </c>
      <c r="I14" s="88">
        <v>37</v>
      </c>
      <c r="J14" s="90">
        <v>5.5000252151766382E-3</v>
      </c>
      <c r="K14" s="88" t="s">
        <v>67</v>
      </c>
    </row>
    <row r="15" spans="1:11" s="28" customFormat="1" ht="14.25" customHeight="1" x14ac:dyDescent="0.25">
      <c r="A15" s="83" t="s">
        <v>51</v>
      </c>
      <c r="B15" s="88" t="s">
        <v>245</v>
      </c>
      <c r="C15" s="88"/>
      <c r="D15" s="88"/>
      <c r="E15" s="88" t="s">
        <v>52</v>
      </c>
      <c r="F15" s="141" t="s">
        <v>196</v>
      </c>
      <c r="G15" s="88"/>
      <c r="H15" s="89">
        <v>4300577</v>
      </c>
      <c r="I15" s="88">
        <v>59</v>
      </c>
      <c r="J15" s="90">
        <v>5.5833658867762087E-3</v>
      </c>
      <c r="K15" s="88" t="s">
        <v>67</v>
      </c>
    </row>
    <row r="16" spans="1:11" s="28" customFormat="1" ht="14.25" customHeight="1" x14ac:dyDescent="0.25">
      <c r="A16" s="83" t="s">
        <v>51</v>
      </c>
      <c r="B16" s="88" t="s">
        <v>247</v>
      </c>
      <c r="C16" s="88"/>
      <c r="D16" s="88"/>
      <c r="E16" s="88" t="s">
        <v>52</v>
      </c>
      <c r="F16" s="141" t="s">
        <v>196</v>
      </c>
      <c r="G16" s="88"/>
      <c r="H16" s="89">
        <v>4290199</v>
      </c>
      <c r="I16" s="88">
        <v>75</v>
      </c>
      <c r="J16" s="90">
        <v>5.3704734908567534E-3</v>
      </c>
      <c r="K16" s="88" t="s">
        <v>67</v>
      </c>
    </row>
    <row r="17" spans="1:11" s="28" customFormat="1" ht="14.25" customHeight="1" x14ac:dyDescent="0.25">
      <c r="A17" s="83" t="s">
        <v>51</v>
      </c>
      <c r="B17" s="88" t="s">
        <v>248</v>
      </c>
      <c r="C17" s="88"/>
      <c r="D17" s="88"/>
      <c r="E17" s="88" t="s">
        <v>52</v>
      </c>
      <c r="F17" s="141" t="s">
        <v>196</v>
      </c>
      <c r="G17" s="88"/>
      <c r="H17" s="89">
        <v>4320079</v>
      </c>
      <c r="I17" s="88">
        <v>35</v>
      </c>
      <c r="J17" s="90">
        <v>5.5000978322056349E-3</v>
      </c>
      <c r="K17" s="88" t="s">
        <v>67</v>
      </c>
    </row>
    <row r="18" spans="1:11" s="28" customFormat="1" ht="14.25" customHeight="1" thickBot="1" x14ac:dyDescent="0.4">
      <c r="A18" s="70"/>
      <c r="B18" s="87"/>
      <c r="C18" s="87"/>
      <c r="D18" s="87"/>
      <c r="E18" s="87"/>
      <c r="F18" s="148"/>
      <c r="G18" s="87"/>
      <c r="H18" s="87"/>
      <c r="I18" s="87"/>
      <c r="J18" s="87"/>
      <c r="K18" s="87"/>
    </row>
    <row r="19" spans="1:11" s="28" customFormat="1" ht="14.25" customHeight="1" thickBot="1" x14ac:dyDescent="0.35">
      <c r="A19" s="133" t="s">
        <v>40</v>
      </c>
      <c r="B19" s="134" t="s">
        <v>9</v>
      </c>
      <c r="C19" s="135">
        <v>124</v>
      </c>
      <c r="D19" s="136">
        <v>43342</v>
      </c>
      <c r="E19" s="137"/>
      <c r="F19" s="147"/>
      <c r="G19" s="138"/>
      <c r="H19" s="139"/>
      <c r="I19" s="137"/>
      <c r="J19" s="140"/>
      <c r="K19" s="139"/>
    </row>
    <row r="20" spans="1:11" s="28" customFormat="1" ht="14.25" customHeight="1" x14ac:dyDescent="0.25">
      <c r="A20" s="83" t="s">
        <v>40</v>
      </c>
      <c r="B20" s="86">
        <v>30</v>
      </c>
      <c r="C20" s="87"/>
      <c r="D20" s="87"/>
      <c r="E20" s="88"/>
      <c r="F20" s="141" t="s">
        <v>227</v>
      </c>
      <c r="G20" s="87"/>
      <c r="H20" s="89">
        <v>3919083</v>
      </c>
      <c r="I20" s="88">
        <v>76</v>
      </c>
      <c r="J20" s="90">
        <v>8.1501006874902891E-3</v>
      </c>
      <c r="K20" s="88" t="s">
        <v>67</v>
      </c>
    </row>
    <row r="21" spans="1:11" s="28" customFormat="1" ht="14.25" customHeight="1" x14ac:dyDescent="0.25">
      <c r="A21" s="83" t="s">
        <v>40</v>
      </c>
      <c r="B21" s="86">
        <v>31</v>
      </c>
      <c r="C21" s="87"/>
      <c r="D21" s="87"/>
      <c r="E21" s="88"/>
      <c r="F21" s="141" t="s">
        <v>227</v>
      </c>
      <c r="G21" s="87"/>
      <c r="H21" s="89">
        <v>4890533</v>
      </c>
      <c r="I21" s="88">
        <v>85</v>
      </c>
      <c r="J21" s="90">
        <v>7.9000411130455486E-3</v>
      </c>
      <c r="K21" s="88" t="s">
        <v>67</v>
      </c>
    </row>
    <row r="22" spans="1:11" s="28" customFormat="1" ht="14.25" customHeight="1" thickBot="1" x14ac:dyDescent="0.3">
      <c r="A22" s="35"/>
      <c r="B22" s="143"/>
      <c r="C22" s="143"/>
      <c r="D22" s="143"/>
      <c r="E22" s="143"/>
      <c r="F22" s="144"/>
      <c r="G22" s="143"/>
      <c r="H22" s="143"/>
      <c r="I22" s="143"/>
      <c r="J22" s="143"/>
      <c r="K22" s="143"/>
    </row>
    <row r="23" spans="1:11" s="28" customFormat="1" ht="14.25" customHeight="1" thickBot="1" x14ac:dyDescent="0.35">
      <c r="A23" s="133" t="s">
        <v>51</v>
      </c>
      <c r="B23" s="134" t="s">
        <v>9</v>
      </c>
      <c r="C23" s="135">
        <v>126</v>
      </c>
      <c r="D23" s="136">
        <v>43382</v>
      </c>
      <c r="E23" s="137"/>
      <c r="F23" s="147"/>
      <c r="G23" s="138"/>
      <c r="H23" s="139"/>
      <c r="I23" s="137"/>
      <c r="J23" s="140"/>
      <c r="K23" s="139"/>
    </row>
    <row r="24" spans="1:11" s="28" customFormat="1" ht="14.25" customHeight="1" x14ac:dyDescent="0.25">
      <c r="A24" s="83" t="s">
        <v>51</v>
      </c>
      <c r="B24" s="86" t="s">
        <v>200</v>
      </c>
      <c r="C24" s="87"/>
      <c r="D24" s="87"/>
      <c r="E24" s="88" t="s">
        <v>52</v>
      </c>
      <c r="F24" s="141" t="s">
        <v>196</v>
      </c>
      <c r="G24" s="87"/>
      <c r="H24" s="89">
        <v>97111</v>
      </c>
      <c r="I24" s="88">
        <v>75</v>
      </c>
      <c r="J24" s="90">
        <v>7.6984069775823723E-3</v>
      </c>
      <c r="K24" s="88" t="s">
        <v>67</v>
      </c>
    </row>
    <row r="25" spans="1:11" s="28" customFormat="1" ht="14.25" customHeight="1" x14ac:dyDescent="0.25">
      <c r="A25" s="83" t="s">
        <v>51</v>
      </c>
      <c r="B25" s="86" t="s">
        <v>210</v>
      </c>
      <c r="C25" s="87"/>
      <c r="D25" s="87"/>
      <c r="E25" s="88" t="s">
        <v>52</v>
      </c>
      <c r="F25" s="141" t="s">
        <v>196</v>
      </c>
      <c r="G25" s="87"/>
      <c r="H25" s="89">
        <v>32345</v>
      </c>
      <c r="I25" s="88">
        <v>75</v>
      </c>
      <c r="J25" s="90">
        <v>7.7044365435152253E-3</v>
      </c>
      <c r="K25" s="88" t="s">
        <v>67</v>
      </c>
    </row>
    <row r="26" spans="1:11" s="28" customFormat="1" ht="14.25" customHeight="1" x14ac:dyDescent="0.25">
      <c r="A26" s="83" t="s">
        <v>51</v>
      </c>
      <c r="B26" s="86" t="s">
        <v>211</v>
      </c>
      <c r="C26" s="87"/>
      <c r="D26" s="87"/>
      <c r="E26" s="88" t="s">
        <v>52</v>
      </c>
      <c r="F26" s="141" t="s">
        <v>196</v>
      </c>
      <c r="G26" s="87"/>
      <c r="H26" s="89">
        <v>3001181</v>
      </c>
      <c r="I26" s="88">
        <v>80</v>
      </c>
      <c r="J26" s="90">
        <v>7.6624835356481078E-3</v>
      </c>
      <c r="K26" s="88" t="s">
        <v>67</v>
      </c>
    </row>
    <row r="27" spans="1:11" s="28" customFormat="1" ht="14.25" customHeight="1" x14ac:dyDescent="0.25">
      <c r="A27" s="83" t="s">
        <v>51</v>
      </c>
      <c r="B27" s="86" t="s">
        <v>226</v>
      </c>
      <c r="C27" s="87"/>
      <c r="D27" s="87"/>
      <c r="E27" s="88" t="s">
        <v>52</v>
      </c>
      <c r="F27" s="141" t="s">
        <v>196</v>
      </c>
      <c r="G27" s="87"/>
      <c r="H27" s="89">
        <v>9763054</v>
      </c>
      <c r="I27" s="88">
        <v>97</v>
      </c>
      <c r="J27" s="90">
        <v>7.5060803762057237E-3</v>
      </c>
      <c r="K27" s="88" t="s">
        <v>67</v>
      </c>
    </row>
    <row r="28" spans="1:11" s="28" customFormat="1" ht="14.25" customHeight="1" x14ac:dyDescent="0.25">
      <c r="A28" s="83" t="s">
        <v>51</v>
      </c>
      <c r="B28" s="86" t="s">
        <v>250</v>
      </c>
      <c r="C28" s="87"/>
      <c r="D28" s="87"/>
      <c r="E28" s="88" t="s">
        <v>52</v>
      </c>
      <c r="F28" s="141" t="s">
        <v>196</v>
      </c>
      <c r="G28" s="87"/>
      <c r="H28" s="89">
        <v>9943125</v>
      </c>
      <c r="I28" s="88">
        <v>22</v>
      </c>
      <c r="J28" s="90">
        <v>7.8000445716832414E-3</v>
      </c>
      <c r="K28" s="88" t="s">
        <v>67</v>
      </c>
    </row>
    <row r="29" spans="1:11" s="28" customFormat="1" ht="14.25" customHeight="1" x14ac:dyDescent="0.25">
      <c r="A29" s="83" t="s">
        <v>51</v>
      </c>
      <c r="B29" s="86" t="s">
        <v>251</v>
      </c>
      <c r="C29" s="87"/>
      <c r="D29" s="87"/>
      <c r="E29" s="88" t="s">
        <v>52</v>
      </c>
      <c r="F29" s="141" t="s">
        <v>196</v>
      </c>
      <c r="G29" s="87"/>
      <c r="H29" s="89">
        <v>9855810</v>
      </c>
      <c r="I29" s="88">
        <v>57</v>
      </c>
      <c r="J29" s="90">
        <v>7.6999732831914258E-3</v>
      </c>
      <c r="K29" s="88" t="s">
        <v>67</v>
      </c>
    </row>
    <row r="30" spans="1:11" ht="15" thickBot="1" x14ac:dyDescent="0.4"/>
    <row r="31" spans="1:11" s="28" customFormat="1" ht="14.25" customHeight="1" thickBot="1" x14ac:dyDescent="0.35">
      <c r="A31" s="133" t="s">
        <v>42</v>
      </c>
      <c r="B31" s="134" t="s">
        <v>9</v>
      </c>
      <c r="C31" s="135">
        <v>127</v>
      </c>
      <c r="D31" s="136">
        <v>43403</v>
      </c>
      <c r="E31" s="137"/>
      <c r="F31" s="137"/>
      <c r="G31" s="138"/>
      <c r="H31" s="139"/>
      <c r="I31" s="137"/>
      <c r="J31" s="140"/>
      <c r="K31" s="139"/>
    </row>
    <row r="32" spans="1:11" s="28" customFormat="1" ht="14.25" customHeight="1" x14ac:dyDescent="0.25">
      <c r="A32" s="83" t="s">
        <v>42</v>
      </c>
      <c r="B32" s="86">
        <v>183</v>
      </c>
      <c r="C32" s="87"/>
      <c r="D32" s="87"/>
      <c r="E32" s="88" t="s">
        <v>52</v>
      </c>
      <c r="F32" s="88" t="s">
        <v>228</v>
      </c>
      <c r="G32" s="87"/>
      <c r="H32" s="89">
        <v>19676776</v>
      </c>
      <c r="I32" s="88">
        <v>64</v>
      </c>
      <c r="J32" s="90">
        <v>7.7000038014357966E-3</v>
      </c>
      <c r="K32" s="88" t="s">
        <v>67</v>
      </c>
    </row>
    <row r="33" spans="1:11" s="28" customFormat="1" ht="12.5" x14ac:dyDescent="0.25">
      <c r="A33" s="83" t="s">
        <v>42</v>
      </c>
      <c r="B33" s="86">
        <v>184</v>
      </c>
      <c r="C33" s="143"/>
      <c r="D33" s="143"/>
      <c r="E33" s="88" t="s">
        <v>52</v>
      </c>
      <c r="F33" s="88" t="s">
        <v>228</v>
      </c>
      <c r="G33" s="143"/>
      <c r="H33" s="89">
        <v>19622271</v>
      </c>
      <c r="I33" s="88">
        <v>75</v>
      </c>
      <c r="J33" s="90">
        <v>7.7000057740513666E-3</v>
      </c>
      <c r="K33" s="88" t="s">
        <v>67</v>
      </c>
    </row>
    <row r="34" spans="1:11" s="28" customFormat="1" ht="12.5" x14ac:dyDescent="0.25">
      <c r="A34" s="83" t="s">
        <v>42</v>
      </c>
      <c r="B34" s="86">
        <v>185</v>
      </c>
      <c r="C34" s="143"/>
      <c r="D34" s="143"/>
      <c r="E34" s="88" t="s">
        <v>52</v>
      </c>
      <c r="F34" s="88" t="s">
        <v>228</v>
      </c>
      <c r="G34" s="143"/>
      <c r="H34" s="89">
        <v>19373462</v>
      </c>
      <c r="I34" s="88">
        <v>126</v>
      </c>
      <c r="J34" s="90">
        <v>7.7000029362699653E-3</v>
      </c>
      <c r="K34" s="88" t="s">
        <v>67</v>
      </c>
    </row>
    <row r="35" spans="1:11" s="28" customFormat="1" ht="14.25" customHeight="1" thickBot="1" x14ac:dyDescent="0.3">
      <c r="A35" s="35"/>
      <c r="B35" s="143"/>
      <c r="C35" s="143"/>
      <c r="D35" s="143"/>
      <c r="E35" s="143"/>
      <c r="F35" s="143"/>
      <c r="G35" s="143"/>
      <c r="H35" s="143"/>
      <c r="I35" s="143"/>
      <c r="J35" s="90"/>
      <c r="K35" s="143"/>
    </row>
    <row r="36" spans="1:11" s="28" customFormat="1" ht="14.25" customHeight="1" thickBot="1" x14ac:dyDescent="0.35">
      <c r="A36" s="133" t="s">
        <v>23</v>
      </c>
      <c r="B36" s="134" t="s">
        <v>9</v>
      </c>
      <c r="C36" s="135">
        <v>129</v>
      </c>
      <c r="D36" s="136">
        <v>43509</v>
      </c>
      <c r="E36" s="137"/>
      <c r="F36" s="137"/>
      <c r="G36" s="138"/>
      <c r="H36" s="139"/>
      <c r="I36" s="137"/>
      <c r="J36" s="140"/>
      <c r="K36" s="139"/>
    </row>
    <row r="37" spans="1:11" s="28" customFormat="1" ht="14.25" customHeight="1" x14ac:dyDescent="0.25">
      <c r="A37" s="83" t="s">
        <v>23</v>
      </c>
      <c r="B37" s="86"/>
      <c r="C37" s="87"/>
      <c r="D37" s="87"/>
      <c r="E37" s="88" t="s">
        <v>229</v>
      </c>
      <c r="F37" s="141" t="s">
        <v>232</v>
      </c>
      <c r="G37" s="87"/>
      <c r="H37" s="89">
        <v>19436346</v>
      </c>
      <c r="I37" s="88">
        <v>116</v>
      </c>
      <c r="J37" s="90">
        <v>7.4999995475948525E-3</v>
      </c>
      <c r="K37" s="88" t="s">
        <v>67</v>
      </c>
    </row>
    <row r="38" spans="1:11" s="28" customFormat="1" ht="14.25" customHeight="1" thickBot="1" x14ac:dyDescent="0.3">
      <c r="A38" s="35"/>
      <c r="B38" s="143"/>
      <c r="C38" s="143"/>
      <c r="D38" s="143"/>
      <c r="E38" s="143"/>
      <c r="F38" s="143"/>
      <c r="G38" s="143"/>
      <c r="H38" s="143"/>
      <c r="I38" s="143"/>
      <c r="J38" s="143"/>
      <c r="K38" s="143"/>
    </row>
    <row r="39" spans="1:11" s="28" customFormat="1" ht="14.25" customHeight="1" thickBot="1" x14ac:dyDescent="0.35">
      <c r="A39" s="133" t="s">
        <v>51</v>
      </c>
      <c r="B39" s="134" t="s">
        <v>9</v>
      </c>
      <c r="C39" s="135">
        <v>144</v>
      </c>
      <c r="D39" s="136">
        <v>44398</v>
      </c>
      <c r="E39" s="137"/>
      <c r="F39" s="137"/>
      <c r="G39" s="138"/>
      <c r="H39" s="139"/>
      <c r="I39" s="137"/>
      <c r="J39" s="140"/>
      <c r="K39" s="139"/>
    </row>
    <row r="40" spans="1:11" s="28" customFormat="1" x14ac:dyDescent="0.25">
      <c r="A40" s="83" t="s">
        <v>51</v>
      </c>
      <c r="B40" s="86" t="s">
        <v>223</v>
      </c>
      <c r="C40" s="87"/>
      <c r="D40" s="87"/>
      <c r="E40" s="88" t="s">
        <v>52</v>
      </c>
      <c r="F40" s="141" t="s">
        <v>196</v>
      </c>
      <c r="G40" s="87"/>
      <c r="H40" s="89">
        <v>3597225</v>
      </c>
      <c r="I40" s="88">
        <v>107</v>
      </c>
      <c r="J40" s="90">
        <v>7.6096819959154526E-3</v>
      </c>
      <c r="K40" s="88" t="s">
        <v>67</v>
      </c>
    </row>
    <row r="41" spans="1:11" s="28" customFormat="1" ht="14.25" customHeight="1" x14ac:dyDescent="0.25">
      <c r="A41" s="83" t="s">
        <v>51</v>
      </c>
      <c r="B41" s="86" t="s">
        <v>224</v>
      </c>
      <c r="C41" s="87"/>
      <c r="D41" s="87"/>
      <c r="E41" s="88" t="s">
        <v>52</v>
      </c>
      <c r="F41" s="141" t="s">
        <v>196</v>
      </c>
      <c r="G41" s="87"/>
      <c r="H41" s="89">
        <v>9752197</v>
      </c>
      <c r="I41" s="88">
        <v>99</v>
      </c>
      <c r="J41" s="90">
        <v>7.6999898773392238E-3</v>
      </c>
      <c r="K41" s="88" t="s">
        <v>67</v>
      </c>
    </row>
    <row r="42" spans="1:11" s="28" customFormat="1" ht="14.25" customHeight="1" thickBot="1" x14ac:dyDescent="0.3">
      <c r="A42" s="83"/>
      <c r="B42" s="86"/>
      <c r="C42" s="87"/>
      <c r="D42" s="87"/>
      <c r="E42" s="88"/>
      <c r="F42" s="88"/>
      <c r="G42" s="87"/>
      <c r="H42" s="89"/>
      <c r="I42" s="88"/>
      <c r="J42" s="90"/>
      <c r="K42" s="88"/>
    </row>
    <row r="43" spans="1:11" s="28" customFormat="1" ht="14.25" customHeight="1" thickBot="1" x14ac:dyDescent="0.35">
      <c r="A43" s="133" t="s">
        <v>81</v>
      </c>
      <c r="B43" s="134" t="s">
        <v>9</v>
      </c>
      <c r="C43" s="135">
        <v>152</v>
      </c>
      <c r="D43" s="136">
        <v>44974</v>
      </c>
      <c r="E43" s="137"/>
      <c r="F43" s="137"/>
      <c r="G43" s="138"/>
      <c r="H43" s="139"/>
      <c r="I43" s="137"/>
      <c r="J43" s="140"/>
      <c r="K43" s="139"/>
    </row>
    <row r="44" spans="1:11" s="28" customFormat="1" x14ac:dyDescent="0.25">
      <c r="A44" s="83" t="s">
        <v>81</v>
      </c>
      <c r="B44" s="86"/>
      <c r="C44" s="87"/>
      <c r="D44" s="87"/>
      <c r="E44" s="88" t="s">
        <v>122</v>
      </c>
      <c r="F44" s="141" t="s">
        <v>233</v>
      </c>
      <c r="G44" s="87"/>
      <c r="H44" s="89">
        <v>434516</v>
      </c>
      <c r="I44" s="88">
        <v>153</v>
      </c>
      <c r="J44" s="90">
        <v>1.1499836013168757E-2</v>
      </c>
      <c r="K44" s="88" t="s">
        <v>67</v>
      </c>
    </row>
    <row r="45" spans="1:11" s="28" customFormat="1" ht="14.25" customHeight="1" x14ac:dyDescent="0.25">
      <c r="A45" s="83"/>
      <c r="B45" s="86"/>
      <c r="C45" s="87"/>
      <c r="D45" s="87"/>
      <c r="E45" s="88"/>
      <c r="F45" s="88"/>
      <c r="G45" s="87"/>
      <c r="H45" s="89"/>
      <c r="I45" s="88"/>
      <c r="J45" s="90"/>
      <c r="K45" s="88"/>
    </row>
    <row r="46" spans="1:11" s="28" customFormat="1" ht="12.5" x14ac:dyDescent="0.25">
      <c r="A46" s="35"/>
      <c r="B46" s="35"/>
      <c r="C46" s="36"/>
      <c r="D46" s="35"/>
      <c r="E46" s="36"/>
      <c r="F46" s="35"/>
      <c r="G46" s="35"/>
      <c r="H46" s="35"/>
      <c r="I46" s="36"/>
      <c r="J46" s="35"/>
      <c r="K46" s="35"/>
    </row>
    <row r="47" spans="1:11" s="28" customFormat="1" ht="12.5" x14ac:dyDescent="0.25">
      <c r="A47" s="35"/>
      <c r="B47" s="35"/>
      <c r="C47" s="36"/>
      <c r="D47" s="35"/>
      <c r="E47" s="36"/>
      <c r="F47" s="35"/>
      <c r="G47" s="84" t="s">
        <v>55</v>
      </c>
      <c r="H47" s="85">
        <f>SUM(H9:H44)</f>
        <v>157540028</v>
      </c>
      <c r="I47" s="36"/>
      <c r="J47" s="35"/>
      <c r="K47" s="35"/>
    </row>
    <row r="48" spans="1:11" s="28" customFormat="1" ht="12.5" x14ac:dyDescent="0.25">
      <c r="H48" s="132"/>
    </row>
    <row r="52" s="28" customFormat="1" ht="12.5" x14ac:dyDescent="0.25"/>
    <row r="53" s="28" customFormat="1" ht="12.5" x14ac:dyDescent="0.25"/>
    <row r="54" s="28" customFormat="1" ht="12.5" x14ac:dyDescent="0.25"/>
    <row r="55" s="28" customFormat="1" ht="12.5" x14ac:dyDescent="0.25"/>
    <row r="56" s="28" customFormat="1" ht="12.5" x14ac:dyDescent="0.25"/>
    <row r="57" s="28" customFormat="1" ht="12.5" x14ac:dyDescent="0.25"/>
    <row r="58" s="28" customFormat="1" ht="12.5" x14ac:dyDescent="0.25"/>
    <row r="59" s="28" customFormat="1" ht="12.5" x14ac:dyDescent="0.25"/>
    <row r="60" s="28" customFormat="1" ht="14.25" customHeight="1" x14ac:dyDescent="0.25"/>
    <row r="61" s="28" customFormat="1" ht="12.5" x14ac:dyDescent="0.25"/>
    <row r="62" s="28" customFormat="1" ht="12.5" x14ac:dyDescent="0.25"/>
    <row r="63" s="28" customFormat="1" ht="12.5" x14ac:dyDescent="0.25"/>
    <row r="64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x14ac:dyDescent="0.35">
      <c r="A101" s="47"/>
      <c r="B101" s="47"/>
      <c r="C101" s="48"/>
      <c r="D101" s="47"/>
      <c r="F101" s="47"/>
      <c r="G101" s="46"/>
      <c r="H101" s="49"/>
      <c r="I101" s="48"/>
      <c r="J101" s="47"/>
      <c r="K101" s="47"/>
    </row>
    <row r="102" spans="1:11" x14ac:dyDescent="0.35">
      <c r="A102" s="47"/>
      <c r="B102" s="47"/>
      <c r="C102" s="48"/>
      <c r="D102" s="47"/>
      <c r="F102" s="47"/>
      <c r="G102" s="46"/>
      <c r="H102" s="49"/>
      <c r="I102" s="48"/>
      <c r="J102" s="47"/>
      <c r="K102" s="47"/>
    </row>
    <row r="103" spans="1:11" x14ac:dyDescent="0.35">
      <c r="A103" s="47"/>
      <c r="B103" s="47"/>
      <c r="C103" s="48"/>
      <c r="D103" s="47"/>
      <c r="F103" s="47"/>
      <c r="G103" s="46"/>
      <c r="H103" s="49"/>
      <c r="I103" s="48"/>
      <c r="J103" s="47"/>
      <c r="K103" s="47"/>
    </row>
    <row r="104" spans="1:11" x14ac:dyDescent="0.35">
      <c r="A104" s="47"/>
      <c r="B104" s="47"/>
      <c r="C104" s="48"/>
      <c r="D104" s="47"/>
      <c r="F104" s="47"/>
      <c r="G104" s="46"/>
      <c r="H104" s="49"/>
      <c r="I104" s="48"/>
      <c r="J104" s="47"/>
      <c r="K104" s="47"/>
    </row>
    <row r="105" spans="1:11" x14ac:dyDescent="0.35">
      <c r="A105" s="47"/>
      <c r="B105" s="47"/>
      <c r="C105" s="48"/>
      <c r="D105" s="47"/>
      <c r="F105" s="47"/>
      <c r="G105" s="46"/>
      <c r="H105" s="49"/>
      <c r="I105" s="48"/>
      <c r="J105" s="47"/>
      <c r="K105" s="47"/>
    </row>
    <row r="106" spans="1:11" x14ac:dyDescent="0.35">
      <c r="A106" s="47"/>
      <c r="B106" s="47"/>
      <c r="C106" s="48"/>
      <c r="D106" s="47"/>
      <c r="F106" s="47"/>
      <c r="G106" s="46"/>
      <c r="H106" s="49"/>
      <c r="I106" s="48"/>
      <c r="J106" s="47"/>
      <c r="K106" s="47"/>
    </row>
    <row r="107" spans="1:11" x14ac:dyDescent="0.35">
      <c r="A107" s="47"/>
      <c r="B107" s="47"/>
      <c r="C107" s="48"/>
      <c r="D107" s="47"/>
      <c r="F107" s="47"/>
      <c r="G107" s="46"/>
      <c r="H107" s="49"/>
      <c r="I107" s="48"/>
      <c r="J107" s="47"/>
      <c r="K107" s="47"/>
    </row>
    <row r="108" spans="1:11" x14ac:dyDescent="0.35">
      <c r="A108" s="47"/>
      <c r="B108" s="47"/>
      <c r="C108" s="48"/>
      <c r="D108" s="47"/>
      <c r="F108" s="47"/>
      <c r="G108" s="46"/>
      <c r="H108" s="49"/>
      <c r="I108" s="48"/>
      <c r="J108" s="47"/>
      <c r="K108" s="47"/>
    </row>
    <row r="109" spans="1:11" x14ac:dyDescent="0.35">
      <c r="A109" s="47"/>
      <c r="B109" s="47"/>
      <c r="C109" s="48"/>
      <c r="D109" s="47"/>
      <c r="F109" s="47"/>
      <c r="G109" s="46"/>
      <c r="H109" s="49"/>
      <c r="I109" s="48"/>
      <c r="J109" s="47"/>
      <c r="K109" s="47"/>
    </row>
    <row r="110" spans="1:11" x14ac:dyDescent="0.35">
      <c r="A110" s="47"/>
      <c r="B110" s="45"/>
      <c r="C110" s="45"/>
      <c r="D110" s="45"/>
      <c r="F110" s="45"/>
      <c r="G110" s="46"/>
      <c r="H110" s="49"/>
      <c r="I110" s="45"/>
      <c r="J110" s="45"/>
      <c r="K110" s="45"/>
    </row>
    <row r="111" spans="1:11" x14ac:dyDescent="0.35">
      <c r="A111" s="45"/>
      <c r="B111" s="45"/>
      <c r="C111" s="45"/>
      <c r="D111" s="45"/>
      <c r="F111" s="45"/>
      <c r="G111" s="46"/>
      <c r="H111" s="49"/>
      <c r="I111" s="45"/>
      <c r="J111" s="45"/>
      <c r="K111" s="45"/>
    </row>
    <row r="112" spans="1:11" x14ac:dyDescent="0.35">
      <c r="A112" s="45"/>
      <c r="B112" s="45"/>
      <c r="C112" s="45"/>
      <c r="D112" s="45"/>
      <c r="F112" s="45"/>
      <c r="G112" s="46"/>
      <c r="H112" s="49"/>
      <c r="I112" s="45"/>
      <c r="J112" s="45"/>
      <c r="K112" s="45"/>
    </row>
    <row r="113" spans="1:11" x14ac:dyDescent="0.35">
      <c r="A113" s="45"/>
      <c r="B113" s="45"/>
      <c r="C113" s="45"/>
      <c r="D113" s="45"/>
      <c r="F113" s="45"/>
      <c r="G113" s="46"/>
      <c r="H113" s="49"/>
      <c r="I113" s="45"/>
      <c r="J113" s="45"/>
      <c r="K113" s="45"/>
    </row>
    <row r="114" spans="1:11" x14ac:dyDescent="0.35">
      <c r="A114" s="45"/>
      <c r="B114" s="45"/>
      <c r="C114" s="45"/>
      <c r="D114" s="45"/>
      <c r="F114" s="45"/>
      <c r="G114" s="46"/>
      <c r="H114" s="49"/>
      <c r="I114" s="45"/>
      <c r="J114" s="45"/>
      <c r="K114" s="45"/>
    </row>
    <row r="115" spans="1:11" x14ac:dyDescent="0.35">
      <c r="A115" s="45"/>
      <c r="B115" s="45"/>
      <c r="C115" s="45"/>
      <c r="D115" s="45"/>
      <c r="F115" s="45"/>
      <c r="G115" s="46"/>
      <c r="H115" s="49"/>
      <c r="I115" s="45"/>
      <c r="J115" s="45"/>
      <c r="K115" s="45"/>
    </row>
    <row r="116" spans="1:11" x14ac:dyDescent="0.35">
      <c r="A116" s="45"/>
      <c r="B116" s="45"/>
      <c r="C116" s="45"/>
      <c r="D116" s="45"/>
      <c r="F116" s="45"/>
      <c r="G116" s="46"/>
      <c r="H116" s="49"/>
      <c r="I116" s="45"/>
      <c r="J116" s="45"/>
      <c r="K116" s="45"/>
    </row>
    <row r="117" spans="1:11" x14ac:dyDescent="0.35">
      <c r="A117" s="45"/>
      <c r="B117" s="45"/>
      <c r="C117" s="45"/>
      <c r="D117" s="45"/>
      <c r="F117" s="45"/>
      <c r="G117" s="46"/>
      <c r="H117" s="49"/>
      <c r="I117" s="45"/>
      <c r="J117" s="45"/>
      <c r="K117" s="45"/>
    </row>
    <row r="118" spans="1:11" x14ac:dyDescent="0.35">
      <c r="A118" s="45"/>
      <c r="B118" s="45"/>
      <c r="C118" s="45"/>
      <c r="D118" s="45"/>
      <c r="F118" s="45"/>
      <c r="G118" s="46"/>
      <c r="H118" s="49"/>
      <c r="I118" s="45"/>
      <c r="J118" s="45"/>
      <c r="K118" s="45"/>
    </row>
    <row r="119" spans="1:11" x14ac:dyDescent="0.35">
      <c r="A119" s="45"/>
      <c r="B119" s="45"/>
      <c r="C119" s="45"/>
      <c r="D119" s="45"/>
      <c r="F119" s="45"/>
      <c r="G119" s="46"/>
      <c r="H119" s="49"/>
      <c r="I119" s="45"/>
      <c r="J119" s="45"/>
      <c r="K119" s="45"/>
    </row>
    <row r="120" spans="1:11" x14ac:dyDescent="0.35">
      <c r="A120" s="45"/>
      <c r="B120" s="45"/>
      <c r="C120" s="45"/>
      <c r="D120" s="45"/>
      <c r="F120" s="45"/>
      <c r="G120" s="46"/>
      <c r="H120" s="49"/>
      <c r="I120" s="45"/>
      <c r="J120" s="45"/>
      <c r="K120" s="45"/>
    </row>
    <row r="121" spans="1:11" x14ac:dyDescent="0.35">
      <c r="A121" s="45"/>
      <c r="B121" s="45"/>
      <c r="C121" s="45"/>
      <c r="D121" s="45"/>
      <c r="F121" s="45"/>
      <c r="G121" s="46"/>
      <c r="H121" s="49"/>
      <c r="I121" s="45"/>
      <c r="J121" s="45"/>
      <c r="K121" s="45"/>
    </row>
    <row r="122" spans="1:11" x14ac:dyDescent="0.35">
      <c r="A122" s="45"/>
      <c r="B122" s="45"/>
      <c r="C122" s="45"/>
      <c r="D122" s="45"/>
      <c r="F122" s="45"/>
      <c r="G122" s="46"/>
      <c r="H122" s="49"/>
      <c r="I122" s="45"/>
      <c r="J122" s="45"/>
      <c r="K122" s="45"/>
    </row>
    <row r="123" spans="1:11" x14ac:dyDescent="0.35">
      <c r="A123" s="45"/>
      <c r="B123" s="45"/>
      <c r="C123" s="45"/>
      <c r="D123" s="45"/>
      <c r="F123" s="45"/>
      <c r="G123" s="46"/>
      <c r="H123" s="49"/>
      <c r="I123" s="50"/>
      <c r="J123" s="45"/>
      <c r="K123" s="45"/>
    </row>
    <row r="124" spans="1:11" x14ac:dyDescent="0.35">
      <c r="A124" s="45"/>
      <c r="B124" s="50"/>
      <c r="C124" s="50"/>
      <c r="D124" s="50"/>
      <c r="F124" s="50"/>
      <c r="G124" s="51"/>
      <c r="H124" s="52"/>
      <c r="I124" s="45"/>
      <c r="J124" s="50"/>
      <c r="K124" s="50"/>
    </row>
    <row r="125" spans="1:11" x14ac:dyDescent="0.35">
      <c r="A125" s="50"/>
      <c r="B125" s="50"/>
      <c r="C125" s="50"/>
      <c r="D125" s="50"/>
      <c r="F125" s="50"/>
      <c r="G125" s="51"/>
      <c r="H125" s="52"/>
      <c r="I125" s="50"/>
      <c r="J125" s="50"/>
      <c r="K125" s="50"/>
    </row>
    <row r="126" spans="1:11" x14ac:dyDescent="0.35">
      <c r="A126" s="50"/>
      <c r="B126" s="50"/>
      <c r="C126" s="50"/>
      <c r="D126" s="50"/>
      <c r="F126" s="50"/>
      <c r="G126" s="51"/>
      <c r="H126" s="52"/>
      <c r="I126" s="50"/>
      <c r="J126" s="50"/>
      <c r="K126" s="50"/>
    </row>
    <row r="127" spans="1:11" x14ac:dyDescent="0.35">
      <c r="A127" s="50"/>
      <c r="B127" s="50"/>
      <c r="C127" s="50"/>
      <c r="D127" s="50"/>
      <c r="F127" s="50"/>
      <c r="G127" s="51"/>
      <c r="H127" s="52"/>
      <c r="I127" s="50"/>
      <c r="J127" s="50"/>
      <c r="K127" s="50"/>
    </row>
    <row r="128" spans="1:11" x14ac:dyDescent="0.35">
      <c r="A128" s="50"/>
      <c r="B128" s="50"/>
      <c r="C128" s="50"/>
      <c r="D128" s="50"/>
      <c r="F128" s="50"/>
      <c r="G128" s="51"/>
      <c r="H128" s="52"/>
      <c r="I128" s="50"/>
      <c r="J128" s="50"/>
      <c r="K128" s="50"/>
    </row>
    <row r="129" spans="1:11" x14ac:dyDescent="0.35">
      <c r="A129" s="50"/>
      <c r="B129" s="50"/>
      <c r="C129" s="50"/>
      <c r="D129" s="50"/>
      <c r="F129" s="50"/>
      <c r="G129" s="51"/>
      <c r="H129" s="52"/>
      <c r="I129" s="50"/>
      <c r="J129" s="50"/>
      <c r="K129" s="50"/>
    </row>
    <row r="130" spans="1:11" x14ac:dyDescent="0.35">
      <c r="A130" s="50"/>
      <c r="B130" s="50"/>
      <c r="C130" s="50"/>
      <c r="D130" s="50"/>
      <c r="F130" s="50"/>
      <c r="G130" s="51"/>
      <c r="H130" s="52"/>
      <c r="I130" s="50"/>
      <c r="J130" s="50"/>
      <c r="K130" s="50"/>
    </row>
    <row r="131" spans="1:11" x14ac:dyDescent="0.35">
      <c r="A131" s="50"/>
      <c r="B131" s="50"/>
      <c r="C131" s="50"/>
      <c r="D131" s="50"/>
      <c r="F131" s="50"/>
      <c r="G131" s="51"/>
      <c r="H131" s="52"/>
      <c r="I131" s="50"/>
      <c r="J131" s="50"/>
      <c r="K131" s="50"/>
    </row>
    <row r="132" spans="1:11" x14ac:dyDescent="0.35">
      <c r="A132" s="50"/>
      <c r="B132" s="50"/>
      <c r="C132" s="50"/>
      <c r="D132" s="50"/>
      <c r="F132" s="50"/>
      <c r="G132" s="51"/>
      <c r="H132" s="52"/>
      <c r="I132" s="50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</row>
    <row r="32715" spans="1:11" x14ac:dyDescent="0.35">
      <c r="B32715" s="180"/>
      <c r="C32715" s="179"/>
      <c r="D32715" s="180"/>
      <c r="F32715" s="180"/>
      <c r="G32715" s="180"/>
      <c r="H32715" s="180"/>
      <c r="I32715" s="179"/>
      <c r="J32715" s="180"/>
      <c r="K32715" s="180"/>
    </row>
    <row r="32716" spans="1:11" x14ac:dyDescent="0.35">
      <c r="A32716" s="180"/>
      <c r="B32716" s="180"/>
      <c r="C32716" s="179"/>
      <c r="D32716" s="180"/>
      <c r="F32716" s="180"/>
      <c r="G32716" s="180"/>
      <c r="H32716" s="180"/>
      <c r="I32716" s="179"/>
      <c r="J32716" s="180"/>
      <c r="K32716" s="180"/>
    </row>
    <row r="32717" spans="1:11" x14ac:dyDescent="0.35">
      <c r="A32717" s="180"/>
      <c r="F32717" s="180"/>
      <c r="G32717" s="180"/>
      <c r="H32717" s="180"/>
      <c r="I32717" s="179"/>
      <c r="J32717" s="180"/>
      <c r="K32717" s="180"/>
    </row>
    <row r="32718" spans="1:11" x14ac:dyDescent="0.35">
      <c r="A32718" s="180"/>
      <c r="B32718" s="180"/>
      <c r="C32718" s="179"/>
      <c r="F32718" s="180"/>
      <c r="G32718" s="180"/>
      <c r="I32718" s="179"/>
      <c r="J32718" s="180"/>
      <c r="K32718" s="180"/>
    </row>
    <row r="32719" spans="1:11" x14ac:dyDescent="0.35">
      <c r="A32719" s="180"/>
    </row>
  </sheetData>
  <sortState xmlns:xlrd2="http://schemas.microsoft.com/office/spreadsheetml/2017/richdata2" ref="B213:B221">
    <sortCondition ref="B213:B221"/>
  </sortState>
  <mergeCells count="7">
    <mergeCell ref="I32715:I32718"/>
    <mergeCell ref="J32715:K32718"/>
    <mergeCell ref="A32716:A32719"/>
    <mergeCell ref="B32718:C32718"/>
    <mergeCell ref="B32715:D32716"/>
    <mergeCell ref="F32715:G32718"/>
    <mergeCell ref="H32715:H3271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2023-12-26T18:50:53Z</dcterms:modified>
</cp:coreProperties>
</file>