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SBIF\COOPERATIVAS\REPORTES 2017\Reportes Web\Publicación Web\2020\"/>
    </mc:Choice>
  </mc:AlternateContent>
  <xr:revisionPtr revIDLastSave="0" documentId="8_{ABD5FC6E-58D5-4343-8111-420EA01FA8BD}" xr6:coauthVersionLast="45" xr6:coauthVersionMax="45" xr10:uidLastSave="{00000000-0000-0000-0000-000000000000}"/>
  <bookViews>
    <workbookView xWindow="-108" yWindow="-108" windowWidth="23256" windowHeight="12576" xr2:uid="{C661488F-3AB0-4D59-BBAD-D4E27D7A0E8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'[9]0'!$AK$2:$AL$387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1" i="16" l="1"/>
  <c r="I51" i="16"/>
  <c r="H51" i="16"/>
  <c r="G51" i="16"/>
  <c r="F51" i="16"/>
  <c r="E51" i="16"/>
  <c r="D51" i="16"/>
  <c r="C51" i="16"/>
  <c r="B51" i="16"/>
  <c r="J50" i="16"/>
  <c r="I50" i="16"/>
  <c r="H50" i="16"/>
  <c r="G50" i="16"/>
  <c r="F50" i="16"/>
  <c r="E50" i="16"/>
  <c r="D50" i="16"/>
  <c r="C50" i="16"/>
  <c r="B50" i="16"/>
  <c r="K22" i="16"/>
  <c r="J22" i="16"/>
  <c r="I22" i="16"/>
  <c r="H22" i="16"/>
  <c r="G22" i="16"/>
  <c r="F22" i="16"/>
  <c r="E22" i="16"/>
  <c r="D22" i="16"/>
  <c r="C22" i="16"/>
  <c r="B22" i="16"/>
  <c r="K20" i="16"/>
  <c r="J20" i="16"/>
  <c r="I20" i="16"/>
  <c r="H20" i="16"/>
  <c r="G20" i="16"/>
  <c r="F20" i="16"/>
  <c r="E20" i="16"/>
  <c r="D20" i="16"/>
  <c r="C20" i="16"/>
  <c r="B20" i="16"/>
  <c r="K19" i="16"/>
  <c r="J19" i="16"/>
  <c r="I19" i="16"/>
  <c r="H19" i="16"/>
  <c r="G19" i="16"/>
  <c r="F19" i="16"/>
  <c r="E19" i="16"/>
  <c r="D19" i="16"/>
  <c r="C19" i="16"/>
  <c r="B19" i="16"/>
  <c r="K18" i="16"/>
  <c r="J18" i="16"/>
  <c r="I18" i="16"/>
  <c r="H18" i="16"/>
  <c r="G18" i="16"/>
  <c r="F18" i="16"/>
  <c r="E18" i="16"/>
  <c r="D18" i="16"/>
  <c r="C18" i="16"/>
  <c r="B18" i="16"/>
  <c r="K17" i="16"/>
  <c r="J17" i="16"/>
  <c r="I17" i="16"/>
  <c r="H17" i="16"/>
  <c r="G17" i="16"/>
  <c r="F17" i="16"/>
  <c r="E17" i="16"/>
  <c r="D17" i="16"/>
  <c r="C17" i="16"/>
  <c r="B17" i="16"/>
  <c r="K16" i="16"/>
  <c r="J16" i="16"/>
  <c r="I16" i="16"/>
  <c r="H16" i="16"/>
  <c r="G16" i="16"/>
  <c r="F16" i="16"/>
  <c r="E16" i="16"/>
  <c r="D16" i="16"/>
  <c r="C16" i="16"/>
  <c r="B16" i="16"/>
  <c r="K15" i="16"/>
  <c r="J15" i="16"/>
  <c r="I15" i="16"/>
  <c r="H15" i="16"/>
  <c r="G15" i="16"/>
  <c r="F15" i="16"/>
  <c r="E15" i="16"/>
  <c r="D15" i="16"/>
  <c r="C15" i="16"/>
  <c r="B15" i="16"/>
  <c r="K14" i="16"/>
  <c r="J14" i="16"/>
  <c r="I14" i="16"/>
  <c r="H14" i="16"/>
  <c r="G14" i="16"/>
  <c r="F14" i="16"/>
  <c r="E14" i="16"/>
  <c r="D14" i="16"/>
  <c r="C14" i="16"/>
  <c r="B14" i="16"/>
  <c r="A4" i="16"/>
  <c r="J51" i="15"/>
  <c r="I51" i="15"/>
  <c r="H51" i="15"/>
  <c r="G51" i="15"/>
  <c r="F51" i="15"/>
  <c r="E51" i="15"/>
  <c r="D51" i="15"/>
  <c r="C51" i="15"/>
  <c r="B51" i="15"/>
  <c r="J50" i="15"/>
  <c r="I50" i="15"/>
  <c r="H50" i="15"/>
  <c r="G50" i="15"/>
  <c r="F50" i="15"/>
  <c r="E50" i="15"/>
  <c r="D50" i="15"/>
  <c r="C50" i="15"/>
  <c r="B50" i="15"/>
  <c r="K22" i="15"/>
  <c r="J22" i="15"/>
  <c r="I22" i="15"/>
  <c r="H22" i="15"/>
  <c r="G22" i="15"/>
  <c r="F22" i="15"/>
  <c r="E22" i="15"/>
  <c r="D22" i="15"/>
  <c r="C22" i="15"/>
  <c r="B22" i="15"/>
  <c r="K20" i="15"/>
  <c r="J20" i="15"/>
  <c r="I20" i="15"/>
  <c r="H20" i="15"/>
  <c r="G20" i="15"/>
  <c r="F20" i="15"/>
  <c r="E20" i="15"/>
  <c r="D20" i="15"/>
  <c r="C20" i="15"/>
  <c r="B20" i="15"/>
  <c r="K19" i="15"/>
  <c r="J19" i="15"/>
  <c r="I19" i="15"/>
  <c r="H19" i="15"/>
  <c r="G19" i="15"/>
  <c r="F19" i="15"/>
  <c r="E19" i="15"/>
  <c r="D19" i="15"/>
  <c r="C19" i="15"/>
  <c r="B19" i="15"/>
  <c r="K18" i="15"/>
  <c r="J18" i="15"/>
  <c r="I18" i="15"/>
  <c r="H18" i="15"/>
  <c r="G18" i="15"/>
  <c r="F18" i="15"/>
  <c r="E18" i="15"/>
  <c r="D18" i="15"/>
  <c r="C18" i="15"/>
  <c r="B18" i="15"/>
  <c r="K17" i="15"/>
  <c r="J17" i="15"/>
  <c r="I17" i="15"/>
  <c r="H17" i="15"/>
  <c r="G17" i="15"/>
  <c r="F17" i="15"/>
  <c r="E17" i="15"/>
  <c r="D17" i="15"/>
  <c r="C17" i="15"/>
  <c r="B17" i="15"/>
  <c r="K16" i="15"/>
  <c r="J16" i="15"/>
  <c r="I16" i="15"/>
  <c r="H16" i="15"/>
  <c r="G16" i="15"/>
  <c r="F16" i="15"/>
  <c r="E16" i="15"/>
  <c r="D16" i="15"/>
  <c r="C16" i="15"/>
  <c r="B16" i="15"/>
  <c r="K15" i="15"/>
  <c r="J15" i="15"/>
  <c r="I15" i="15"/>
  <c r="H15" i="15"/>
  <c r="G15" i="15"/>
  <c r="F15" i="15"/>
  <c r="E15" i="15"/>
  <c r="D15" i="15"/>
  <c r="C15" i="15"/>
  <c r="B15" i="15"/>
  <c r="K14" i="15"/>
  <c r="J14" i="15"/>
  <c r="I14" i="15"/>
  <c r="H14" i="15"/>
  <c r="G14" i="15"/>
  <c r="F14" i="15"/>
  <c r="E14" i="15"/>
  <c r="D14" i="15"/>
  <c r="C14" i="15"/>
  <c r="B14" i="15"/>
  <c r="A4" i="15"/>
</calcChain>
</file>

<file path=xl/sharedStrings.xml><?xml version="1.0" encoding="utf-8"?>
<sst xmlns="http://schemas.openxmlformats.org/spreadsheetml/2006/main" count="763" uniqueCount="454">
  <si>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</si>
  <si>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</si>
  <si>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</si>
  <si>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</si>
  <si>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</si>
  <si>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</si>
  <si>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</si>
  <si>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</si>
  <si>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</si>
  <si>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</si>
  <si>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</si>
  <si>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</si>
  <si>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</si>
  <si>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</si>
  <si>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</si>
  <si>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</si>
  <si>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</si>
  <si>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</si>
  <si>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</si>
  <si>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</si>
  <si>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</si>
  <si>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</si>
  <si>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</si>
  <si>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</si>
  <si>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</si>
  <si>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</si>
  <si>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</si>
  <si>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</si>
  <si>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</si>
  <si>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</si>
  <si>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</si>
  <si>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</si>
  <si>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</si>
  <si>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</si>
  <si>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</si>
  <si>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</si>
  <si>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</si>
  <si>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</si>
  <si>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</si>
  <si>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</si>
  <si>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</si>
  <si>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</si>
  <si>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</si>
  <si>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</si>
  <si>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</si>
  <si>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</si>
  <si>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</si>
  <si>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</si>
  <si>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</si>
  <si>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</si>
  <si>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</si>
  <si>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</si>
  <si>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</si>
  <si>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</si>
  <si>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</si>
  <si>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</si>
  <si>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</si>
  <si>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</si>
  <si>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</si>
  <si>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</si>
  <si>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</si>
  <si>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</si>
  <si>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</si>
  <si>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</si>
  <si>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</si>
  <si>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</si>
  <si>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</si>
  <si>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</si>
  <si>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</si>
  <si>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</si>
  <si>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</si>
  <si>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</si>
  <si>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</si>
  <si>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</si>
  <si>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</si>
  <si>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</si>
  <si>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</si>
  <si>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</si>
  <si>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</si>
  <si>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</si>
  <si>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</si>
  <si>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</si>
  <si>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</si>
  <si>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</si>
  <si>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</si>
  <si>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</si>
  <si>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</si>
  <si>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</si>
  <si>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</si>
  <si>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</si>
  <si>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</si>
  <si>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</si>
  <si>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</si>
  <si>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</si>
  <si>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</si>
  <si>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</si>
  <si>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</si>
  <si>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</si>
  <si>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</si>
  <si>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</si>
  <si>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</si>
  <si>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</si>
  <si>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</si>
  <si>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</si>
  <si>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</si>
  <si>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</si>
  <si>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</si>
  <si>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</si>
  <si>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</si>
  <si>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</si>
  <si>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</si>
  <si>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</si>
  <si>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</si>
  <si>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</si>
  <si>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</si>
  <si>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</si>
  <si>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</si>
  <si>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</si>
  <si>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</si>
  <si>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</si>
  <si>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</si>
  <si>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</si>
  <si>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</si>
  <si>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</si>
  <si>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</si>
  <si>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</si>
  <si>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</si>
  <si>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</si>
  <si>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</si>
  <si>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</si>
  <si>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</si>
  <si>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</si>
  <si>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</si>
  <si>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</si>
  <si>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</si>
  <si>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</si>
  <si>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</si>
  <si>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</si>
  <si>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</si>
  <si>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</si>
  <si>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</si>
  <si>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</si>
  <si>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</si>
  <si>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</si>
  <si>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</si>
  <si>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</si>
  <si>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</si>
  <si>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</si>
  <si>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</si>
  <si>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</si>
  <si>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</si>
  <si>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</si>
  <si>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</si>
  <si>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</si>
  <si>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</si>
  <si>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</si>
  <si>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</si>
  <si>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</si>
  <si>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</si>
  <si>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</si>
  <si>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</si>
  <si>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</si>
  <si>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</si>
  <si>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</si>
  <si>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</si>
  <si>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</si>
  <si>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</si>
  <si>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</si>
  <si>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</si>
  <si>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</si>
  <si>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</si>
  <si>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</si>
  <si>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</si>
  <si>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</si>
  <si>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</si>
  <si>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</si>
  <si>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</si>
  <si>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</si>
  <si>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</si>
  <si>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</si>
  <si>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</si>
  <si>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</si>
  <si>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</si>
  <si>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</si>
  <si>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</si>
  <si>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</si>
  <si>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</si>
  <si>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</si>
  <si>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</si>
  <si>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</si>
  <si>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</si>
  <si>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</si>
  <si>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</si>
  <si>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</si>
  <si>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</si>
  <si>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</si>
  <si>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</si>
  <si>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</si>
  <si>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</si>
  <si>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</si>
  <si>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</si>
  <si>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</si>
  <si>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</si>
  <si>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</si>
  <si>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</si>
  <si>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</si>
  <si>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</si>
  <si>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</si>
  <si>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</si>
  <si>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</si>
  <si>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</si>
  <si>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</si>
  <si>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</si>
  <si>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</si>
  <si>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</si>
  <si>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</si>
  <si>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</si>
  <si>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</si>
  <si>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</si>
  <si>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</si>
  <si>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</si>
  <si>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</si>
  <si>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</si>
  <si>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</si>
  <si>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</si>
  <si>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</si>
  <si>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</si>
  <si>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</si>
  <si>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</si>
  <si>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</si>
  <si>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</si>
  <si>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</si>
  <si>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</si>
  <si>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</si>
  <si>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</si>
  <si>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</si>
  <si>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</si>
  <si>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</si>
  <si>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</si>
  <si>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</si>
  <si>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</si>
  <si>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</si>
  <si>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</si>
  <si>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</si>
  <si>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</si>
  <si>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</si>
  <si>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</si>
  <si>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</si>
  <si>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</si>
  <si>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</si>
  <si>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</si>
  <si>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</si>
  <si>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</si>
  <si>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</si>
  <si>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</si>
  <si>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</si>
  <si>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</si>
  <si>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</si>
  <si>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</si>
  <si>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</si>
  <si>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</si>
  <si>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</si>
  <si>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</si>
  <si>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</si>
  <si>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</si>
  <si>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</si>
  <si>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</si>
  <si>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</si>
  <si>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</si>
  <si>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</si>
  <si>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</si>
  <si>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</si>
  <si>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</si>
  <si>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</si>
  <si>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</si>
  <si>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</si>
  <si>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</si>
  <si>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</si>
  <si>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</si>
  <si>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</si>
  <si>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</si>
  <si>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</si>
  <si>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</si>
  <si>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</si>
  <si>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</si>
  <si>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</si>
  <si>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</si>
  <si>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</si>
  <si>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</si>
  <si>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</si>
  <si>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</si>
  <si>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</si>
  <si>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</si>
  <si>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</si>
  <si>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</si>
  <si>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</si>
  <si>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</si>
  <si>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</si>
  <si>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</si>
  <si>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</si>
  <si>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</si>
  <si>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</si>
  <si>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</si>
  <si>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</si>
  <si>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</si>
  <si>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</si>
  <si>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</si>
  <si>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</si>
  <si>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</si>
  <si>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</si>
  <si>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</si>
  <si>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</si>
  <si>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</si>
  <si>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</si>
  <si>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</si>
  <si>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</si>
  <si>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</si>
  <si>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</si>
  <si>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</si>
  <si>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</si>
  <si>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</si>
  <si>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</si>
  <si>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</si>
  <si>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</si>
  <si>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</si>
  <si>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</si>
  <si>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</si>
  <si>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</si>
  <si>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</si>
  <si>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</si>
  <si>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</si>
  <si>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</si>
  <si>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</si>
  <si>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</si>
  <si>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</si>
  <si>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</si>
  <si>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</si>
  <si>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</si>
  <si>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</si>
  <si>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</si>
  <si>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</si>
  <si>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</si>
  <si>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</si>
  <si>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</si>
  <si>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</si>
  <si>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</si>
  <si>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</si>
  <si>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</si>
  <si>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</si>
  <si>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</si>
  <si>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</si>
  <si>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</si>
  <si>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</si>
  <si>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</si>
  <si>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</si>
  <si>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</si>
  <si>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</si>
  <si>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</si>
  <si>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</si>
  <si>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</si>
  <si>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</si>
  <si>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</si>
  <si>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</si>
  <si>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</si>
  <si>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</si>
  <si>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</si>
  <si>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</si>
  <si>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</si>
  <si>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</si>
  <si>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</si>
  <si>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</si>
  <si>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</si>
  <si>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</si>
  <si>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</si>
  <si>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</si>
  <si>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</si>
  <si>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</si>
  <si>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</si>
  <si>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</si>
  <si>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</si>
  <si>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</si>
  <si>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</si>
  <si>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</si>
  <si>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</si>
  <si>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</si>
  <si>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</si>
  <si>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</si>
  <si>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</si>
  <si>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</si>
  <si>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</si>
  <si>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</si>
  <si>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</si>
  <si>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</si>
  <si>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</si>
  <si>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</si>
  <si>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</si>
  <si>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</si>
  <si>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</si>
  <si>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</si>
  <si>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</si>
  <si>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</si>
  <si>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</si>
  <si>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</si>
  <si>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</si>
  <si>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</si>
  <si>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</si>
  <si>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</si>
  <si>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</si>
  <si>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</si>
  <si>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</si>
  <si>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</si>
  <si>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</si>
  <si>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</si>
  <si>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</si>
  <si>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</si>
  <si>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</si>
  <si>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</si>
  <si>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</si>
  <si>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</si>
  <si>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</si>
  <si>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</si>
  <si>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</si>
  <si>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</si>
  <si>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</si>
  <si>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</si>
  <si>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</si>
  <si>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</si>
  <si>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</si>
  <si>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</si>
  <si>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</si>
  <si>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</si>
  <si>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</si>
  <si>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</si>
  <si>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</si>
  <si>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</si>
  <si>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</si>
  <si>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SEPTIEMBRE DE 2020</t>
  </si>
  <si>
    <t>INDICADORES DE RENTABILIDAD Y DE EFICIENCIA OPERATIVA POR COOPERATIVA AL MES DE SEPTIEMBRE DE 2020</t>
  </si>
  <si>
    <t>INDICADORES DE RIESGO DE CRÉDITO POR COOPERATIVA AL MES DE SEPTIEMBRE DE 2020</t>
  </si>
  <si>
    <t>---</t>
  </si>
  <si>
    <t>DESGLOSE DEL MARGEN DE INTERESES Y DE LAS COMISIONES POR COOPERATIVA AL MES DE SEPTIEMBRE DE 2020</t>
  </si>
  <si>
    <t>ESTADO DE RESULTADOS  POR COOPERATIVA AL MES DE SEPTIEMBRE DE 2020</t>
  </si>
  <si>
    <t>PRINCIPALES  PASIVOS CONSOLIDADOS POR COOPERATIVA AL MES DE SEPTIEMBRE DE 2020</t>
  </si>
  <si>
    <t>PRINCIPALES ACTIVOS CONSOLIDADOS POR COOPERATIVA AL MES DE SEPTIEMBRE DE 2020</t>
  </si>
  <si>
    <t>DE LAS COOPERATIVAS DE AHORRO Y CRÉDITO SUPERVISADAS POR LA CMF</t>
  </si>
  <si>
    <t>AL MES DE SEPTIEMBRE DE 2020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</si>
  <si>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</si>
  <si>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</si>
  <si>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</si>
  <si>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</si>
  <si>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</si>
  <si>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</si>
  <si>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COOPERATIVAS PEQUEÑAS</t>
  </si>
  <si>
    <t>COOPERATIVAS GRANDES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</si>
</sst>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8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color rgb="FF000000"/>
      <name val="Verdana"/>
      <family val="2"/>
    </font>
    <font>
      <sz val="10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9999FF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/>
      <diagonal/>
    </border>
    <border>
      <left style="thin">
        <color indexed="64"/>
      </left>
      <right style="thin">
        <color rgb="FFC0C0C0"/>
      </right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13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  <xf numFmtId="0" fontId="10" fillId="2" borderId="0" xfId="5" applyFont="1" applyFill="1"/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16" fillId="2" borderId="0" xfId="5" applyFont="1" applyFill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vertical="center"/>
    </xf>
    <xf numFmtId="0" fontId="21" fillId="0" borderId="17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56" fillId="5" borderId="39" xfId="4" quotePrefix="1" applyFont="1" applyFill="1" applyBorder="1" applyAlignment="1">
      <alignment horizontal="left"/>
    </xf>
    <xf numFmtId="4" fontId="11" fillId="2" borderId="16" xfId="1" applyNumberFormat="1" applyFont="1" applyFill="1" applyBorder="1" applyAlignment="1">
      <alignment horizontal="center"/>
    </xf>
    <xf numFmtId="0" fontId="39" fillId="0" borderId="0" xfId="5" applyFont="1"/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8" fillId="0" borderId="0" xfId="5" applyFont="1" applyAlignment="1">
      <alignment horizontal="center"/>
    </xf>
    <xf numFmtId="0" fontId="49" fillId="0" borderId="18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 wrapText="1"/>
    </xf>
    <xf numFmtId="0" fontId="38" fillId="0" borderId="16" xfId="5" applyFont="1" applyBorder="1" applyAlignment="1">
      <alignment horizontal="center" vertical="center" wrapText="1"/>
    </xf>
    <xf numFmtId="0" fontId="49" fillId="0" borderId="17" xfId="0" applyFont="1" applyBorder="1" applyAlignment="1">
      <alignment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0" fontId="18" fillId="0" borderId="0" xfId="5" applyFont="1"/>
    <xf numFmtId="3" fontId="29" fillId="0" borderId="0" xfId="5" applyNumberFormat="1" applyFont="1"/>
    <xf numFmtId="0" fontId="57" fillId="5" borderId="39" xfId="4" quotePrefix="1" applyFont="1" applyFill="1" applyBorder="1" applyAlignment="1">
      <alignment horizontal="left"/>
    </xf>
    <xf numFmtId="4" fontId="36" fillId="0" borderId="40" xfId="1" applyNumberFormat="1" applyFont="1" applyFill="1" applyBorder="1" applyAlignment="1">
      <alignment horizontal="center"/>
    </xf>
    <xf numFmtId="4" fontId="29" fillId="0" borderId="40" xfId="1" applyNumberFormat="1" applyFont="1" applyFill="1" applyBorder="1" applyAlignment="1">
      <alignment horizontal="center"/>
    </xf>
    <xf numFmtId="4" fontId="29" fillId="0" borderId="41" xfId="1" applyNumberFormat="1" applyFont="1" applyFill="1" applyBorder="1" applyAlignment="1">
      <alignment horizontal="center"/>
    </xf>
    <xf numFmtId="4" fontId="36" fillId="0" borderId="42" xfId="1" applyNumberFormat="1" applyFont="1" applyFill="1" applyBorder="1" applyAlignment="1">
      <alignment horizontal="center"/>
    </xf>
    <xf numFmtId="4" fontId="29" fillId="0" borderId="42" xfId="1" applyNumberFormat="1" applyFont="1" applyFill="1" applyBorder="1" applyAlignment="1">
      <alignment horizontal="center"/>
    </xf>
    <xf numFmtId="4" fontId="29" fillId="0" borderId="43" xfId="1" applyNumberFormat="1" applyFont="1" applyFill="1" applyBorder="1" applyAlignment="1">
      <alignment horizontal="center"/>
    </xf>
  </cellXfs>
  <cellStyles count="11">
    <cellStyle name="Hipervínculo" xfId="2" builtinId="8"/>
    <cellStyle name="Millares 3" xfId="7" xr:uid="{64DE46B5-1D2B-4157-A01C-87484E4506DD}"/>
    <cellStyle name="Normal" xfId="0" builtinId="0"/>
    <cellStyle name="Normal 5" xfId="10" xr:uid="{C13F085C-68A1-4B62-9BED-51910BFBA20C}"/>
    <cellStyle name="Normal 7" xfId="8" xr:uid="{5BB53FEF-6ADA-4B22-B62D-781644477182}"/>
    <cellStyle name="Normal 8" xfId="6" xr:uid="{2DFDD6C6-F762-4BBB-91D4-9E07962C8048}"/>
    <cellStyle name="Normal_Información de Instrumentos financieros  2008 (prototipo)" xfId="3" xr:uid="{89DBB6B8-A386-40D8-A788-16AB6FB26F13}"/>
    <cellStyle name="Normal_Información Financiera Mensual" xfId="4" xr:uid="{0A1DC638-853C-4A9B-A16E-06CA3B557612}"/>
    <cellStyle name="Normal_Información Financiera Mensual - 2008 (prot)" xfId="5" xr:uid="{81A050EE-95D3-422D-9FFD-D7F31065645F}"/>
    <cellStyle name="Normal_Información Financiera Mensual - 2008 (prototipo)" xfId="9" xr:uid="{D07F79C3-35D6-4D50-810F-AF955A0DED2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8A3322-6EE7-46A5-821E-36DEFD4C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D6A8F1-2F5A-40E5-B7EF-573FAB1C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18681A-36FD-4FB5-9C64-28601B5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710E06-5CD5-4A55-BEB8-611FDC03C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4CEFD6-3FD5-411F-90A3-BC75551D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A5D577-CB40-4ADE-BA36-44D89D8E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661BCE-4BF9-4100-8683-3769C465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073B56-626F-422A-A6C0-62384ED3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EABBCA-1710-4F1C-ABE7-5636EDF2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226E7E-86F0-4FC7-8BA8-8F22EBC2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4D125D-C809-438C-ABC3-33FC1A63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296421-087D-478C-8343-459248DDD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DC253A-461D-48BD-AAE1-2BA609CAF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C789D4-A335-4591-B07D-392B7923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1">
          <cell r="J1">
            <v>44104</v>
          </cell>
        </row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784.46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4">
          <cell r="ER14">
            <v>-7.4976819283267826E-2</v>
          </cell>
          <cell r="ES14">
            <v>1.6309610535580221</v>
          </cell>
          <cell r="ET14">
            <v>-0.10113838395339192</v>
          </cell>
          <cell r="EU14">
            <v>-0.10113838395339192</v>
          </cell>
          <cell r="EV14">
            <v>2.899747635159966</v>
          </cell>
          <cell r="EW14">
            <v>-0.27182750616693285</v>
          </cell>
          <cell r="EX14" t="str">
            <v>---</v>
          </cell>
          <cell r="FB14" t="str">
            <v>---</v>
          </cell>
          <cell r="FC14">
            <v>-0.96523572240569955</v>
          </cell>
          <cell r="FD14">
            <v>1.8816604092340095</v>
          </cell>
          <cell r="GU14">
            <v>10.267058224332581</v>
          </cell>
          <cell r="GV14">
            <v>-13.791165339179102</v>
          </cell>
          <cell r="GW14">
            <v>10.749248632641773</v>
          </cell>
          <cell r="GX14">
            <v>10.749248632641773</v>
          </cell>
          <cell r="GY14">
            <v>1.0933009508758751</v>
          </cell>
          <cell r="GZ14">
            <v>11.373568933292223</v>
          </cell>
          <cell r="HA14" t="str">
            <v>---</v>
          </cell>
          <cell r="HE14" t="str">
            <v>---</v>
          </cell>
          <cell r="HF14">
            <v>7.2093870251133563</v>
          </cell>
          <cell r="HG14">
            <v>12.807075634768061</v>
          </cell>
        </row>
        <row r="15">
          <cell r="ER15">
            <v>-1.3674122964894786</v>
          </cell>
          <cell r="ES15">
            <v>-14.370509410193666</v>
          </cell>
          <cell r="ET15">
            <v>-1.3652776166786063</v>
          </cell>
          <cell r="EU15">
            <v>-1.3652776166786063</v>
          </cell>
          <cell r="EV15">
            <v>-1.597960203950155</v>
          </cell>
          <cell r="EW15">
            <v>-1.1630560186187577</v>
          </cell>
          <cell r="EX15" t="str">
            <v>---</v>
          </cell>
          <cell r="FB15" t="str">
            <v>---</v>
          </cell>
          <cell r="FC15">
            <v>-5.3325119313918146</v>
          </cell>
          <cell r="FD15">
            <v>-0.15242417093965788</v>
          </cell>
          <cell r="GU15">
            <v>-9.3037748317890578</v>
          </cell>
          <cell r="GV15">
            <v>-74.512170622018175</v>
          </cell>
          <cell r="GW15">
            <v>-9.270692376662204</v>
          </cell>
          <cell r="GX15">
            <v>-9.270692376662204</v>
          </cell>
          <cell r="GY15">
            <v>-9.9934599256257037</v>
          </cell>
          <cell r="GZ15">
            <v>-8.635875121504899</v>
          </cell>
          <cell r="HA15" t="str">
            <v>---</v>
          </cell>
          <cell r="HE15" t="str">
            <v>---</v>
          </cell>
          <cell r="HF15">
            <v>-39.380100791844399</v>
          </cell>
          <cell r="HG15">
            <v>-2.3823207718688288</v>
          </cell>
        </row>
        <row r="16">
          <cell r="ER16">
            <v>-1.9199893960956116</v>
          </cell>
          <cell r="ES16">
            <v>1.5660902273536115</v>
          </cell>
          <cell r="ET16">
            <v>-3.2714802591870096</v>
          </cell>
          <cell r="EU16">
            <v>-3.2714802591870096</v>
          </cell>
          <cell r="EV16">
            <v>-2.9370262916683987</v>
          </cell>
          <cell r="EW16">
            <v>-4.2752100979007839</v>
          </cell>
          <cell r="EX16" t="str">
            <v>---</v>
          </cell>
          <cell r="FB16" t="str">
            <v>---</v>
          </cell>
          <cell r="FC16">
            <v>-2.7808356279044433</v>
          </cell>
          <cell r="FD16">
            <v>0.32476866842796603</v>
          </cell>
          <cell r="GU16">
            <v>-19.75466945517158</v>
          </cell>
          <cell r="GV16">
            <v>-22.470109926492299</v>
          </cell>
          <cell r="GW16">
            <v>-18.594029868884842</v>
          </cell>
          <cell r="GX16">
            <v>-18.594029868884842</v>
          </cell>
          <cell r="GY16">
            <v>-13.95158051581995</v>
          </cell>
          <cell r="GZ16">
            <v>-30.074269251012055</v>
          </cell>
          <cell r="HA16" t="str">
            <v>---</v>
          </cell>
          <cell r="HE16" t="str">
            <v>---</v>
          </cell>
          <cell r="HF16">
            <v>-4.1692097231461052</v>
          </cell>
          <cell r="HG16">
            <v>-10.255896544522159</v>
          </cell>
        </row>
        <row r="17">
          <cell r="ER17">
            <v>-0.17160466654069229</v>
          </cell>
          <cell r="ES17">
            <v>1.7371672299855145</v>
          </cell>
          <cell r="ET17">
            <v>-0.21821382168057957</v>
          </cell>
          <cell r="EU17">
            <v>-0.34397441072017143</v>
          </cell>
          <cell r="EV17">
            <v>1.2939285054196503</v>
          </cell>
          <cell r="EW17">
            <v>-0.57201090201824956</v>
          </cell>
          <cell r="EX17">
            <v>-4.7356182681241972</v>
          </cell>
          <cell r="FB17">
            <v>0.14272139708206844</v>
          </cell>
          <cell r="FC17">
            <v>-3.5324275835493912</v>
          </cell>
          <cell r="FD17">
            <v>1.649547066604673</v>
          </cell>
          <cell r="GU17">
            <v>1.3220391552880795</v>
          </cell>
          <cell r="GV17">
            <v>20.526012877174505</v>
          </cell>
          <cell r="GW17">
            <v>0.92168864402202288</v>
          </cell>
          <cell r="GX17">
            <v>0.64120848906996653</v>
          </cell>
          <cell r="GY17">
            <v>73.740823886038285</v>
          </cell>
          <cell r="GZ17">
            <v>-6.3854095945316436</v>
          </cell>
          <cell r="HA17">
            <v>-25.91292704013668</v>
          </cell>
          <cell r="HE17">
            <v>1.7314375105502711</v>
          </cell>
          <cell r="HF17">
            <v>-17.44238886145142</v>
          </cell>
          <cell r="HG17">
            <v>17.653761442685379</v>
          </cell>
        </row>
        <row r="18">
          <cell r="ER18">
            <v>-0.3557097358435346</v>
          </cell>
          <cell r="ES18">
            <v>-4.8834617618339067</v>
          </cell>
          <cell r="ET18">
            <v>0.1508964139636193</v>
          </cell>
          <cell r="EU18">
            <v>0.1508964139636193</v>
          </cell>
          <cell r="EV18">
            <v>-1.5348773505307056</v>
          </cell>
          <cell r="EW18">
            <v>0.30011798031739367</v>
          </cell>
          <cell r="EX18">
            <v>34.152868590696571</v>
          </cell>
          <cell r="FB18" t="str">
            <v>---</v>
          </cell>
          <cell r="FC18">
            <v>-1.9181870784482857</v>
          </cell>
          <cell r="FD18">
            <v>1.1931827430853748</v>
          </cell>
          <cell r="GU18">
            <v>3.3073117043117772</v>
          </cell>
          <cell r="GV18">
            <v>-38.076221547351693</v>
          </cell>
          <cell r="GW18">
            <v>11.204676293607108</v>
          </cell>
          <cell r="GX18">
            <v>11.204676293607108</v>
          </cell>
          <cell r="GY18">
            <v>-15.143052975597282</v>
          </cell>
          <cell r="GZ18">
            <v>15.229617137122942</v>
          </cell>
          <cell r="HA18">
            <v>70.07619479998985</v>
          </cell>
          <cell r="HE18" t="str">
            <v>---</v>
          </cell>
          <cell r="HF18">
            <v>-8.008998499108877</v>
          </cell>
          <cell r="HG18">
            <v>6.5522248194460619</v>
          </cell>
        </row>
        <row r="19">
          <cell r="ER19">
            <v>-1.2117061366388571</v>
          </cell>
          <cell r="ES19">
            <v>0.63456040436857819</v>
          </cell>
          <cell r="ET19">
            <v>-1.2512217414671456</v>
          </cell>
          <cell r="EU19">
            <v>-1.2512217414671456</v>
          </cell>
          <cell r="EV19">
            <v>-0.64702071716050691</v>
          </cell>
          <cell r="EW19">
            <v>-1.4224925190446158</v>
          </cell>
          <cell r="EX19">
            <v>-9.892764522594355E-2</v>
          </cell>
          <cell r="FB19" t="str">
            <v>---</v>
          </cell>
          <cell r="FC19">
            <v>-0.15292822487716906</v>
          </cell>
          <cell r="FD19">
            <v>-7.5146771519174482E-2</v>
          </cell>
          <cell r="GU19">
            <v>2.6376970698475111</v>
          </cell>
          <cell r="GV19">
            <v>-13.180705542789884</v>
          </cell>
          <cell r="GW19">
            <v>3.0472144010666558</v>
          </cell>
          <cell r="GX19">
            <v>3.0472144010666558</v>
          </cell>
          <cell r="GY19">
            <v>10.542567692219261</v>
          </cell>
          <cell r="GZ19">
            <v>0.9311044356426379</v>
          </cell>
          <cell r="HA19">
            <v>62.187554275224379</v>
          </cell>
          <cell r="HE19" t="str">
            <v>---</v>
          </cell>
          <cell r="HF19">
            <v>-2.1908572498255396</v>
          </cell>
          <cell r="HG19">
            <v>2.4070666124898166</v>
          </cell>
        </row>
        <row r="20">
          <cell r="ER20">
            <v>-1.9383899972349239</v>
          </cell>
          <cell r="ES20">
            <v>-1.2613342547733386</v>
          </cell>
          <cell r="ET20">
            <v>-2.4734084425998115</v>
          </cell>
          <cell r="EU20">
            <v>-2.4734084425998115</v>
          </cell>
          <cell r="EV20">
            <v>-2.9911089035830063</v>
          </cell>
          <cell r="EW20">
            <v>0.19546372750431917</v>
          </cell>
          <cell r="EX20">
            <v>-3.7316939126722737</v>
          </cell>
          <cell r="FB20" t="str">
            <v>---</v>
          </cell>
          <cell r="FC20">
            <v>-5.029636238796364</v>
          </cell>
          <cell r="FD20">
            <v>1.2339688660740089</v>
          </cell>
          <cell r="GU20">
            <v>-11.133437941231804</v>
          </cell>
          <cell r="GV20">
            <v>-7.4901463678960001</v>
          </cell>
          <cell r="GW20">
            <v>-13.847879185575296</v>
          </cell>
          <cell r="GX20">
            <v>-13.847879185575296</v>
          </cell>
          <cell r="GY20">
            <v>-15.440300079047764</v>
          </cell>
          <cell r="GZ20">
            <v>-5.0264755881998529</v>
          </cell>
          <cell r="HA20">
            <v>-2.2966540510696576</v>
          </cell>
          <cell r="HE20" t="str">
            <v>---</v>
          </cell>
          <cell r="HF20">
            <v>-16.038783698472514</v>
          </cell>
          <cell r="HG20">
            <v>0.99156458959250848</v>
          </cell>
        </row>
        <row r="22">
          <cell r="ER22">
            <v>-0.33135503340351313</v>
          </cell>
          <cell r="ES22">
            <v>0.11981213359570919</v>
          </cell>
          <cell r="ET22">
            <v>-0.35202513994861961</v>
          </cell>
          <cell r="EU22">
            <v>-0.49468244733236189</v>
          </cell>
          <cell r="EV22">
            <v>0.13741129916118311</v>
          </cell>
          <cell r="EW22">
            <v>-0.58468775862962064</v>
          </cell>
          <cell r="EX22">
            <v>-4.6196499114658618</v>
          </cell>
          <cell r="FB22">
            <v>0.14272139708206844</v>
          </cell>
          <cell r="FC22">
            <v>-3.5826519341410235</v>
          </cell>
          <cell r="FD22">
            <v>1.5104580977965743</v>
          </cell>
          <cell r="GU22">
            <v>0.29745481995706591</v>
          </cell>
          <cell r="GV22">
            <v>0.93319872029051787</v>
          </cell>
          <cell r="GW22">
            <v>0.26838321861288872</v>
          </cell>
          <cell r="GX22">
            <v>-0.14833733444603592</v>
          </cell>
          <cell r="GY22">
            <v>31.357209821167984</v>
          </cell>
          <cell r="GZ22">
            <v>-5.3930542091123357</v>
          </cell>
          <cell r="HA22">
            <v>-25.375923395030377</v>
          </cell>
          <cell r="HE22">
            <v>1.7314375105502711</v>
          </cell>
          <cell r="HF22">
            <v>-17.978851565966448</v>
          </cell>
          <cell r="HG22">
            <v>14.923134369667057</v>
          </cell>
        </row>
        <row r="50">
          <cell r="ER50">
            <v>-1.2255617172702293</v>
          </cell>
          <cell r="ES50">
            <v>-1.267064230970627</v>
          </cell>
          <cell r="ET50">
            <v>-1.2179140573621794</v>
          </cell>
          <cell r="EU50">
            <v>-1.2179140573621794</v>
          </cell>
          <cell r="EV50">
            <v>-2.0669715842260739</v>
          </cell>
          <cell r="EW50">
            <v>-0.66815490593792326</v>
          </cell>
          <cell r="EX50">
            <v>3.8034579936324198</v>
          </cell>
          <cell r="FA50">
            <v>3.8034579936324198</v>
          </cell>
          <cell r="FB50" t="str">
            <v>---</v>
          </cell>
          <cell r="GU50">
            <v>-5.1297877358099093</v>
          </cell>
          <cell r="GV50">
            <v>-11.743666328567336</v>
          </cell>
          <cell r="GW50">
            <v>-3.8020441780143299</v>
          </cell>
          <cell r="GX50">
            <v>-3.8020441780143299</v>
          </cell>
          <cell r="GY50">
            <v>-11.301090818101844</v>
          </cell>
          <cell r="GZ50">
            <v>1.712925822240563</v>
          </cell>
          <cell r="HE50" t="str">
            <v>---</v>
          </cell>
          <cell r="HF50">
            <v>-19.607443482158537</v>
          </cell>
        </row>
        <row r="51">
          <cell r="ER51">
            <v>-0.17160466654069229</v>
          </cell>
          <cell r="ES51">
            <v>1.7371672299855145</v>
          </cell>
          <cell r="ET51">
            <v>-0.21821382168057957</v>
          </cell>
          <cell r="EU51">
            <v>-0.34397441072017143</v>
          </cell>
          <cell r="EV51">
            <v>1.2939285054196503</v>
          </cell>
          <cell r="EW51">
            <v>-0.57201090201824956</v>
          </cell>
          <cell r="EX51">
            <v>-4.7356182681241972</v>
          </cell>
          <cell r="FA51" t="str">
            <v>---</v>
          </cell>
          <cell r="FB51">
            <v>0.14272139708206844</v>
          </cell>
          <cell r="GU51">
            <v>1.3220391552880795</v>
          </cell>
          <cell r="GV51">
            <v>20.526012877174505</v>
          </cell>
          <cell r="GW51">
            <v>0.92168864402202288</v>
          </cell>
          <cell r="GX51">
            <v>0.64120848906996653</v>
          </cell>
          <cell r="GY51">
            <v>73.740823886038285</v>
          </cell>
          <cell r="GZ51">
            <v>-6.3854095945316436</v>
          </cell>
          <cell r="HE51">
            <v>1.7314375105502711</v>
          </cell>
          <cell r="HF51">
            <v>-17.44238886145142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81D95-E510-44CC-ABD8-053FDA8F493F}">
  <sheetPr codeName="Hoja29">
    <tabColor indexed="23"/>
    <pageSetUpPr fitToPage="1"/>
  </sheetPr>
  <dimension ref="B6:B42"/>
  <sheetViews>
    <sheetView showGridLines="0" tabSelected="1" zoomScaleNormal="100" workbookViewId="0"/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532818D8-DD36-4BF4-B9D9-07616611BBB5}"/>
    <hyperlink ref="B23" location="'Estado Resultados Coop'!A1" tooltip="Estado de Resultado Consolidado" display="Estado de Resultado por Cooperativa" xr:uid="{79EC225F-676C-4759-AEE1-B740373440ED}"/>
    <hyperlink ref="B29" location="'Indic. Activ. var.12 meses'!A1" tooltip="Indicadores de Actividad Anual" display="Indicadores de Actividad 12 meses por Cooperativa" xr:uid="{ABCEF321-F7DC-40FE-B367-1023B8EAD2B2}"/>
    <hyperlink ref="B35" location="'Definiciones Usadas'!A1" tooltip="Definiciones usadas" display="Definiciones usadas en este documento" xr:uid="{59C0F5C4-D53F-4E11-8A47-83E9542DD023}"/>
    <hyperlink ref="B31" location="'Indic. Riesgo crédito'!A1" tooltip="Indicadores de Provisiones, Morosidad y Deterioro" display="Indicadores de Riesgo de crédito por Cooperativa" xr:uid="{E5AE485A-9958-4F94-9D87-AE8121FE356B}"/>
    <hyperlink ref="B25" location="'Margen Interes - Comisiones'!A1" tooltip="Margen de intereses y Comisiones" display="Margen de intereses y Comisiones por Cooperativa" xr:uid="{649A4E98-3DCE-4AEE-8B04-A49860A4391D}"/>
    <hyperlink ref="B15" location="Indicadores!A1" tooltip="Principales Indicadores del Sistema de Cooperativas" display="Principales Indicadores" xr:uid="{9714CCB5-F413-4932-9270-92793A2919B3}"/>
    <hyperlink ref="B17" location="Anexos!A1" display="Anexos " xr:uid="{82AF2368-5F38-403A-905F-F39D2AC15294}"/>
    <hyperlink ref="B21" location="'Pasivos Cooperativas'!A1" tooltip="Principales Pasivos Consolidados" display="Principales Pasivos por Cooperativa" xr:uid="{BCF0750F-D495-4B77-ABB9-7E60FFD25A34}"/>
    <hyperlink ref="B27" location="'Indic. Activ. var. mensual'!A1" tooltip="Indicadores de Actividad mensual" display="Indicadores de Actividad mensual por Cooperativa" xr:uid="{77CFFBAE-024A-4965-A12B-8F1A709F3A34}"/>
    <hyperlink ref="B33" location="'Indic Rentabilidad - Eficiencia'!A1" tooltip="Indicadores de Rentabilidad y de Eficiencia" display="Indicadores de Rentabilidad y Eficiencia por Cooperativa" xr:uid="{0D3F34A5-902B-42D9-9265-56A371E1CFD8}"/>
    <hyperlink ref="B13" location="'Estado de Resultados'!A1" tooltip="Estado de Resultados Consolidados del Sistema de Cooperativas" display="Estado de Resultados Consolidado del sistema de Cooperativas" xr:uid="{8FB7C5F6-399F-4BF0-A408-D0AEFDF58DB4}"/>
    <hyperlink ref="B11" location="'Balance Sistema'!A1" tooltip="Principales Activos, Pasivos Consolidados del Sistema de Cooperativas" display="Balance Consolidado del sistema de Cooperativas" xr:uid="{097AC51F-9D01-4B2B-A64E-706257F35DE3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F1F1-12F5-494D-9220-36C3A4B66C43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51" t="s">
        <v>19</v>
      </c>
      <c r="C3" s="352"/>
      <c r="D3" s="352"/>
      <c r="E3" s="352"/>
      <c r="F3" s="352"/>
      <c r="G3" s="352"/>
      <c r="H3" s="353"/>
    </row>
    <row r="4" spans="1:8" s="16" customFormat="1" ht="18" customHeight="1">
      <c r="A4" s="15"/>
      <c r="B4" s="354" t="s">
        <v>444</v>
      </c>
      <c r="C4" s="355"/>
      <c r="D4" s="355"/>
      <c r="E4" s="355"/>
      <c r="F4" s="355"/>
      <c r="G4" s="355"/>
      <c r="H4" s="356"/>
    </row>
    <row r="5" spans="1:8" s="16" customFormat="1" ht="16.8" thickBot="1">
      <c r="A5" s="15"/>
      <c r="B5" s="357" t="s">
        <v>445</v>
      </c>
      <c r="C5" s="358"/>
      <c r="D5" s="358"/>
      <c r="E5" s="358"/>
      <c r="F5" s="358"/>
      <c r="G5" s="358"/>
      <c r="H5" s="359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60" t="s">
        <v>20</v>
      </c>
      <c r="C7" s="361"/>
      <c r="D7" s="361"/>
      <c r="E7" s="361"/>
      <c r="F7" s="361"/>
      <c r="G7" s="361"/>
      <c r="H7" s="362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43830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1840741</v>
      </c>
      <c r="E14" s="42"/>
      <c r="F14" s="43">
        <v>-0.19776798667556772</v>
      </c>
      <c r="G14" s="43">
        <v>-3.5900040456360305E-2</v>
      </c>
      <c r="H14" s="43">
        <v>1.1924762925314747</v>
      </c>
    </row>
    <row r="15" spans="1:8" ht="16.5" customHeight="1">
      <c r="A15" s="38"/>
      <c r="B15" s="44" t="s">
        <v>27</v>
      </c>
      <c r="C15" s="40"/>
      <c r="D15" s="41">
        <v>84219</v>
      </c>
      <c r="E15" s="42"/>
      <c r="F15" s="45">
        <v>0.11981213359570919</v>
      </c>
      <c r="G15" s="45">
        <v>0.91823215795334701</v>
      </c>
      <c r="H15" s="45">
        <v>0.93319872029051787</v>
      </c>
    </row>
    <row r="16" spans="1:8" ht="16.5" customHeight="1">
      <c r="A16" s="38"/>
      <c r="B16" s="46" t="s">
        <v>29</v>
      </c>
      <c r="C16" s="40"/>
      <c r="D16" s="47">
        <v>55152</v>
      </c>
      <c r="E16" s="42"/>
      <c r="F16" s="48">
        <v>0.89627788072257353</v>
      </c>
      <c r="G16" s="48">
        <v>7.3177379109664598</v>
      </c>
      <c r="H16" s="48">
        <v>8.5391559395602279</v>
      </c>
    </row>
    <row r="17" spans="1:8" ht="16.5" customHeight="1">
      <c r="A17" s="38"/>
      <c r="B17" s="46" t="s">
        <v>31</v>
      </c>
      <c r="C17" s="40"/>
      <c r="D17" s="47">
        <v>27570</v>
      </c>
      <c r="E17" s="42"/>
      <c r="F17" s="48">
        <v>-0.95038785841261575</v>
      </c>
      <c r="G17" s="48">
        <v>-9.0767796068424449</v>
      </c>
      <c r="H17" s="48">
        <v>-11.33373114509515</v>
      </c>
    </row>
    <row r="18" spans="1:8" ht="16.5" customHeight="1">
      <c r="A18" s="38"/>
      <c r="B18" s="46" t="s">
        <v>32</v>
      </c>
      <c r="C18" s="40"/>
      <c r="D18" s="47">
        <v>1497</v>
      </c>
      <c r="E18" s="42"/>
      <c r="F18" s="48">
        <v>-7.6840090647550934</v>
      </c>
      <c r="G18" s="48">
        <v>-13.921249046726391</v>
      </c>
      <c r="H18" s="48">
        <v>-2.3618765784053863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1829588</v>
      </c>
      <c r="E20" s="42"/>
      <c r="F20" s="52">
        <v>-0.35202513994861961</v>
      </c>
      <c r="G20" s="52">
        <v>-0.54206048397612561</v>
      </c>
      <c r="H20" s="52">
        <v>0.26838321861288872</v>
      </c>
    </row>
    <row r="21" spans="1:8">
      <c r="A21" s="38"/>
      <c r="B21" s="46" t="s">
        <v>35</v>
      </c>
      <c r="D21" s="47">
        <v>1418075</v>
      </c>
      <c r="E21" s="49"/>
      <c r="F21" s="48">
        <v>-0.49468244733236189</v>
      </c>
      <c r="G21" s="48">
        <v>-1.0080605289697897</v>
      </c>
      <c r="H21" s="48">
        <v>-0.14833733444603592</v>
      </c>
    </row>
    <row r="22" spans="1:8">
      <c r="A22" s="38"/>
      <c r="B22" s="46" t="s">
        <v>36</v>
      </c>
      <c r="D22" s="47">
        <v>283457</v>
      </c>
      <c r="E22" s="49"/>
      <c r="F22" s="48">
        <v>0.13741129916118311</v>
      </c>
      <c r="G22" s="48">
        <v>12.942926690218792</v>
      </c>
      <c r="H22" s="48">
        <v>31.357209821167984</v>
      </c>
    </row>
    <row r="23" spans="1:8">
      <c r="A23" s="21"/>
      <c r="B23" s="46" t="s">
        <v>37</v>
      </c>
      <c r="D23" s="47">
        <v>1116621</v>
      </c>
      <c r="E23" s="49"/>
      <c r="F23" s="48">
        <v>-0.58468775862962064</v>
      </c>
      <c r="G23" s="48">
        <v>-3.5271603302791332</v>
      </c>
      <c r="H23" s="48">
        <v>-5.3930542091123357</v>
      </c>
    </row>
    <row r="24" spans="1:8">
      <c r="A24" s="21"/>
      <c r="B24" s="46" t="s">
        <v>38</v>
      </c>
      <c r="D24" s="47">
        <v>17731</v>
      </c>
      <c r="E24" s="49"/>
      <c r="F24" s="48">
        <v>-4.7356182681241972</v>
      </c>
      <c r="G24" s="48">
        <v>-25.815712846807237</v>
      </c>
      <c r="H24" s="48">
        <v>-25.91292704013668</v>
      </c>
    </row>
    <row r="25" spans="1:8">
      <c r="A25" s="21"/>
      <c r="B25" s="46" t="s">
        <v>40</v>
      </c>
      <c r="D25" s="47">
        <v>266</v>
      </c>
      <c r="E25" s="49"/>
      <c r="F25" s="48">
        <v>3.8034579936324198</v>
      </c>
      <c r="G25" s="48">
        <v>36.621386513909385</v>
      </c>
      <c r="H25" s="48">
        <v>44.383833457863744</v>
      </c>
    </row>
    <row r="26" spans="1:8">
      <c r="A26" s="21"/>
      <c r="B26" s="46" t="s">
        <v>42</v>
      </c>
      <c r="D26" s="47">
        <v>411513</v>
      </c>
      <c r="E26" s="49"/>
      <c r="F26" s="48">
        <v>0.14272139708206844</v>
      </c>
      <c r="G26" s="48">
        <v>1.0979403719258096</v>
      </c>
      <c r="H26" s="48">
        <v>1.7314375105502711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73066</v>
      </c>
      <c r="E28" s="49"/>
      <c r="F28" s="55">
        <v>-3.5826519341410235</v>
      </c>
      <c r="G28" s="55">
        <v>-10.469493438634947</v>
      </c>
      <c r="H28" s="55">
        <v>-17.978851565966448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430843</v>
      </c>
      <c r="E30" s="49"/>
      <c r="F30" s="43">
        <v>12.89679609217076</v>
      </c>
      <c r="G30" s="43">
        <v>154.19624386564746</v>
      </c>
      <c r="H30" s="43">
        <v>164.78215788673344</v>
      </c>
    </row>
    <row r="31" spans="1:8">
      <c r="A31" s="21"/>
      <c r="B31" s="39" t="s">
        <v>48</v>
      </c>
      <c r="D31" s="56">
        <v>54033</v>
      </c>
      <c r="E31" s="49"/>
      <c r="F31" s="43">
        <v>25.999734892871462</v>
      </c>
      <c r="G31" s="43">
        <v>141.02802951216495</v>
      </c>
      <c r="H31" s="43">
        <v>61.879212917286708</v>
      </c>
    </row>
    <row r="32" spans="1:8">
      <c r="A32" s="21"/>
      <c r="B32" s="50" t="s">
        <v>49</v>
      </c>
      <c r="D32" s="56">
        <v>376810</v>
      </c>
      <c r="E32" s="49"/>
      <c r="F32" s="43">
        <v>11.238015389759703</v>
      </c>
      <c r="G32" s="43">
        <v>156.20339874245352</v>
      </c>
      <c r="H32" s="43">
        <v>191.33870224834371</v>
      </c>
    </row>
    <row r="33" spans="1:8" ht="12.75" customHeight="1">
      <c r="A33" s="21"/>
      <c r="B33" s="57" t="s">
        <v>51</v>
      </c>
      <c r="C33" s="40"/>
      <c r="D33" s="58">
        <v>375667</v>
      </c>
      <c r="E33" s="49"/>
      <c r="F33" s="59">
        <v>13.369611699903338</v>
      </c>
      <c r="G33" s="59">
        <v>157.73282231874032</v>
      </c>
      <c r="H33" s="59">
        <v>191.46984254843531</v>
      </c>
    </row>
    <row r="34" spans="1:8">
      <c r="A34" s="21"/>
      <c r="B34" s="57" t="s">
        <v>53</v>
      </c>
      <c r="D34" s="58">
        <v>1143</v>
      </c>
      <c r="E34" s="49"/>
      <c r="F34" s="59">
        <v>-84.506522971301649</v>
      </c>
      <c r="G34" s="59">
        <v>-13.161998798624563</v>
      </c>
      <c r="H34" s="59">
        <v>153.80664640824406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2485874</v>
      </c>
      <c r="E37" s="42"/>
      <c r="F37" s="43">
        <v>1.5104580977965743</v>
      </c>
      <c r="G37" s="43">
        <v>11.608750521986533</v>
      </c>
      <c r="H37" s="43">
        <v>14.923134369667057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1299689</v>
      </c>
      <c r="E39" s="42"/>
      <c r="F39" s="43">
        <v>2.7177940314844884</v>
      </c>
      <c r="G39" s="43">
        <v>23.152194171045505</v>
      </c>
      <c r="H39" s="43">
        <v>27.259480768883961</v>
      </c>
    </row>
    <row r="40" spans="1:8">
      <c r="A40" s="21"/>
      <c r="B40" s="46" t="s">
        <v>61</v>
      </c>
      <c r="D40" s="47">
        <v>133757</v>
      </c>
      <c r="E40" s="49"/>
      <c r="F40" s="48">
        <v>11.993192263818564</v>
      </c>
      <c r="G40" s="48">
        <v>150.54236428873966</v>
      </c>
      <c r="H40" s="48">
        <v>197.57284067880491</v>
      </c>
    </row>
    <row r="41" spans="1:8">
      <c r="A41" s="21"/>
      <c r="B41" s="46" t="s">
        <v>63</v>
      </c>
      <c r="D41" s="47">
        <v>538573</v>
      </c>
      <c r="E41" s="49"/>
      <c r="F41" s="48">
        <v>-2.3688833298655676</v>
      </c>
      <c r="G41" s="48">
        <v>8.5193932399783243</v>
      </c>
      <c r="H41" s="48">
        <v>13.753881239725096</v>
      </c>
    </row>
    <row r="42" spans="1:8" ht="14.25" customHeight="1">
      <c r="A42" s="21"/>
      <c r="B42" s="46" t="s">
        <v>64</v>
      </c>
      <c r="D42" s="47">
        <v>627359</v>
      </c>
      <c r="E42" s="49"/>
      <c r="F42" s="48">
        <v>5.5756728439652736</v>
      </c>
      <c r="G42" s="48">
        <v>24.064176419393355</v>
      </c>
      <c r="H42" s="48">
        <v>24.751592921304489</v>
      </c>
    </row>
    <row r="43" spans="1:8">
      <c r="A43" s="21"/>
      <c r="B43" s="39" t="s">
        <v>65</v>
      </c>
      <c r="C43" s="40"/>
      <c r="D43" s="56">
        <v>7343</v>
      </c>
      <c r="E43" s="49"/>
      <c r="F43" s="43">
        <v>-6.9187191598647502</v>
      </c>
      <c r="G43" s="43">
        <v>1.9172569909754467</v>
      </c>
      <c r="H43" s="43">
        <v>2.4322771706161594</v>
      </c>
    </row>
    <row r="44" spans="1:8">
      <c r="A44" s="21"/>
      <c r="B44" s="46" t="s">
        <v>66</v>
      </c>
      <c r="C44" s="40"/>
      <c r="D44" s="47">
        <v>5556</v>
      </c>
      <c r="E44" s="49"/>
      <c r="F44" s="48">
        <v>-2.3314520494237878</v>
      </c>
      <c r="G44" s="48">
        <v>-1.4924465245598761</v>
      </c>
      <c r="H44" s="48">
        <v>-6.7926184594338856</v>
      </c>
    </row>
    <row r="45" spans="1:8">
      <c r="A45" s="21"/>
      <c r="B45" s="67" t="s">
        <v>68</v>
      </c>
      <c r="C45" s="40"/>
      <c r="D45" s="47">
        <v>41</v>
      </c>
      <c r="E45" s="49"/>
      <c r="F45" s="48">
        <v>-9.8927645225954652E-2</v>
      </c>
      <c r="G45" s="48">
        <v>-13.975079616261832</v>
      </c>
      <c r="H45" s="48">
        <v>-25.817829927663993</v>
      </c>
    </row>
    <row r="46" spans="1:8" ht="17.25" customHeight="1">
      <c r="A46" s="21"/>
      <c r="B46" s="46" t="s">
        <v>69</v>
      </c>
      <c r="D46" s="47">
        <v>1746</v>
      </c>
      <c r="E46" s="49"/>
      <c r="F46" s="48">
        <v>-19.134319735078588</v>
      </c>
      <c r="G46" s="48">
        <v>15.093534246288009</v>
      </c>
      <c r="H46" s="48">
        <v>51.500925423474598</v>
      </c>
    </row>
    <row r="47" spans="1:8">
      <c r="A47" s="21"/>
      <c r="B47" s="39" t="s">
        <v>71</v>
      </c>
      <c r="C47" s="40"/>
      <c r="D47" s="56">
        <v>396637</v>
      </c>
      <c r="E47" s="42"/>
      <c r="F47" s="43">
        <v>-0.46755980673359732</v>
      </c>
      <c r="G47" s="43">
        <v>0.82158254638891037</v>
      </c>
      <c r="H47" s="43">
        <v>0.99623936916610756</v>
      </c>
    </row>
    <row r="48" spans="1:8">
      <c r="A48" s="21"/>
      <c r="B48" s="57" t="s">
        <v>72</v>
      </c>
      <c r="C48" s="40"/>
      <c r="D48" s="58">
        <v>396637</v>
      </c>
      <c r="E48" s="42"/>
      <c r="F48" s="59">
        <v>-0.46755980673359732</v>
      </c>
      <c r="G48" s="59">
        <v>0.82158254638891037</v>
      </c>
      <c r="H48" s="59">
        <v>0.99623936916610756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14618</v>
      </c>
      <c r="E50" s="42"/>
      <c r="F50" s="43">
        <v>16.011588471726014</v>
      </c>
      <c r="G50" s="43">
        <v>79.989820750331987</v>
      </c>
      <c r="H50" s="43">
        <v>149.90857586727273</v>
      </c>
    </row>
    <row r="51" spans="1:8" ht="14.25" customHeight="1">
      <c r="A51" s="21"/>
      <c r="B51" s="39" t="s">
        <v>76</v>
      </c>
      <c r="C51" s="40"/>
      <c r="D51" s="56">
        <v>966</v>
      </c>
      <c r="E51" s="42"/>
      <c r="F51" s="43">
        <v>-2.1253185652010842</v>
      </c>
      <c r="G51" s="43">
        <v>-13.399036912140128</v>
      </c>
      <c r="H51" s="43">
        <v>-11.462071119449613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1882695</v>
      </c>
      <c r="E53" s="42"/>
      <c r="F53" s="43">
        <v>1.8570113308938208</v>
      </c>
      <c r="G53" s="43">
        <v>14.64992356299819</v>
      </c>
      <c r="H53" s="43">
        <v>18.967317581016395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603179</v>
      </c>
      <c r="E55" s="42"/>
      <c r="F55" s="43">
        <v>0.44377403967239548</v>
      </c>
      <c r="G55" s="43">
        <v>3.074736502344666</v>
      </c>
      <c r="H55" s="43">
        <v>3.8989132899923673</v>
      </c>
    </row>
    <row r="56" spans="1:8">
      <c r="A56" s="21"/>
      <c r="B56" s="57" t="s">
        <v>82</v>
      </c>
      <c r="C56" s="40"/>
      <c r="D56" s="58">
        <v>494457</v>
      </c>
      <c r="E56" s="42"/>
      <c r="F56" s="59">
        <v>0.59645880128567086</v>
      </c>
      <c r="G56" s="59">
        <v>4.84135125280023</v>
      </c>
      <c r="H56" s="59">
        <v>6.0345941301829242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1913807</v>
      </c>
      <c r="E59" s="49"/>
      <c r="F59" s="79">
        <v>-0.33135503340351313</v>
      </c>
      <c r="G59" s="79">
        <v>-0.47868835526402309</v>
      </c>
      <c r="H59" s="79">
        <v>0.29745481995706591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1258</v>
      </c>
      <c r="E61" s="49"/>
      <c r="F61" s="85">
        <v>-8.3997456105643238</v>
      </c>
      <c r="G61" s="85">
        <v>-12.327683485152075</v>
      </c>
      <c r="H61" s="85">
        <v>4.0735048295972742</v>
      </c>
    </row>
    <row r="62" spans="1:8" ht="12" customHeight="1">
      <c r="A62" s="21"/>
      <c r="B62" s="86" t="s">
        <v>86</v>
      </c>
      <c r="C62" s="40"/>
      <c r="D62" s="87">
        <v>221</v>
      </c>
      <c r="E62" s="49"/>
      <c r="F62" s="88">
        <v>-2.7394846237662307</v>
      </c>
      <c r="G62" s="88">
        <v>-20.169673186287106</v>
      </c>
      <c r="H62" s="88">
        <v>-27.784483429051487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99324</v>
      </c>
      <c r="E64" s="49"/>
      <c r="F64" s="85">
        <v>0.66831810408733983</v>
      </c>
      <c r="G64" s="85">
        <v>0.98805321728394624</v>
      </c>
      <c r="H64" s="85">
        <v>1.8555458728056307</v>
      </c>
    </row>
    <row r="65" spans="1:8">
      <c r="A65" s="21"/>
      <c r="B65" s="67" t="s">
        <v>88</v>
      </c>
      <c r="C65" s="40"/>
      <c r="D65" s="47">
        <v>45347</v>
      </c>
      <c r="E65" s="49"/>
      <c r="F65" s="48">
        <v>-10.692466820330026</v>
      </c>
      <c r="G65" s="48">
        <v>-29.161119246588608</v>
      </c>
      <c r="H65" s="48">
        <v>-28.047394622155643</v>
      </c>
    </row>
    <row r="66" spans="1:8">
      <c r="A66" s="21"/>
      <c r="B66" s="89" t="s">
        <v>89</v>
      </c>
      <c r="D66" s="87">
        <v>145422</v>
      </c>
      <c r="E66" s="49"/>
      <c r="F66" s="88">
        <v>-2.8051344810969936</v>
      </c>
      <c r="G66" s="88">
        <v>2.2651029208228923</v>
      </c>
      <c r="H66" s="88">
        <v>2.5064640899900903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1567524</v>
      </c>
      <c r="E70" s="49"/>
      <c r="F70" s="43">
        <v>0.70249757643154886</v>
      </c>
      <c r="G70" s="43">
        <v>5.2661833786066037</v>
      </c>
      <c r="H70" s="43">
        <v>6.736520422282033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DC8B70DA-1FF3-4982-84A2-DCFC87FF0D6D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CF670-901A-427D-BCBF-A8A716D52BE0}">
  <sheetPr codeName="Hoja5">
    <pageSetUpPr fitToPage="1"/>
  </sheetPr>
  <dimension ref="A1:G46"/>
  <sheetViews>
    <sheetView showGridLines="0" zoomScale="97" zoomScaleNormal="97" workbookViewId="0"/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7.777343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7" ht="12.6">
      <c r="A1" s="97" t="s">
        <v>16</v>
      </c>
      <c r="G1" s="99" t="s">
        <v>17</v>
      </c>
    </row>
    <row r="2" spans="1:7" ht="13.2" thickBot="1">
      <c r="A2" s="97" t="s">
        <v>18</v>
      </c>
    </row>
    <row r="3" spans="1:7" ht="16.8" customHeight="1">
      <c r="B3" s="351" t="s">
        <v>136</v>
      </c>
      <c r="C3" s="352"/>
      <c r="D3" s="352"/>
      <c r="E3" s="352"/>
      <c r="F3" s="352"/>
      <c r="G3" s="353"/>
    </row>
    <row r="4" spans="1:7" ht="14.4" customHeight="1">
      <c r="B4" s="363" t="s">
        <v>444</v>
      </c>
      <c r="C4" s="364"/>
      <c r="D4" s="364"/>
      <c r="E4" s="364"/>
      <c r="F4" s="364"/>
      <c r="G4" s="365"/>
    </row>
    <row r="5" spans="1:7" ht="15.6" customHeight="1">
      <c r="B5" s="363"/>
      <c r="C5" s="364"/>
      <c r="D5" s="364"/>
      <c r="E5" s="364"/>
      <c r="F5" s="364"/>
      <c r="G5" s="365"/>
    </row>
    <row r="6" spans="1:7" ht="18" customHeight="1" thickBot="1">
      <c r="B6" s="357" t="s">
        <v>445</v>
      </c>
      <c r="C6" s="358"/>
      <c r="D6" s="358"/>
      <c r="E6" s="358"/>
      <c r="F6" s="358"/>
      <c r="G6" s="359"/>
    </row>
    <row r="7" spans="1:7">
      <c r="D7" s="102"/>
      <c r="E7" s="102"/>
      <c r="F7" s="103"/>
      <c r="G7" s="103"/>
    </row>
    <row r="8" spans="1:7">
      <c r="B8" s="366" t="s">
        <v>137</v>
      </c>
      <c r="C8" s="367"/>
      <c r="D8" s="367"/>
      <c r="E8" s="367"/>
      <c r="F8" s="367"/>
      <c r="G8" s="367"/>
    </row>
    <row r="9" spans="1:7">
      <c r="B9" s="104"/>
      <c r="C9" s="104"/>
      <c r="D9" s="105"/>
      <c r="E9" s="105"/>
      <c r="F9" s="104"/>
      <c r="G9" s="104"/>
    </row>
    <row r="10" spans="1:7">
      <c r="B10" s="106"/>
      <c r="C10" s="107"/>
      <c r="D10" s="108" t="s">
        <v>138</v>
      </c>
      <c r="E10" s="109"/>
      <c r="F10" s="368" t="s">
        <v>22</v>
      </c>
      <c r="G10" s="369"/>
    </row>
    <row r="11" spans="1:7">
      <c r="B11" s="111"/>
      <c r="C11" s="112"/>
      <c r="D11" s="113" t="s">
        <v>23</v>
      </c>
      <c r="E11" s="109"/>
      <c r="F11" s="114" t="s">
        <v>24</v>
      </c>
      <c r="G11" s="115" t="s">
        <v>25</v>
      </c>
    </row>
    <row r="12" spans="1:7" ht="5.25" customHeight="1">
      <c r="B12" s="112"/>
      <c r="C12" s="112"/>
      <c r="D12" s="116"/>
      <c r="E12" s="116"/>
      <c r="F12" s="110"/>
      <c r="G12" s="110"/>
    </row>
    <row r="13" spans="1:7">
      <c r="B13" s="117" t="s">
        <v>110</v>
      </c>
      <c r="D13" s="118">
        <v>226957</v>
      </c>
      <c r="E13" s="102"/>
      <c r="F13" s="119">
        <v>-20.412995182639236</v>
      </c>
      <c r="G13" s="119">
        <v>-3.494064635395</v>
      </c>
    </row>
    <row r="14" spans="1:7">
      <c r="B14" s="120" t="s">
        <v>139</v>
      </c>
      <c r="D14" s="121">
        <v>-49530</v>
      </c>
      <c r="E14" s="102"/>
      <c r="F14" s="122">
        <v>-65.249556366407987</v>
      </c>
      <c r="G14" s="122">
        <v>-5.3522125437516781</v>
      </c>
    </row>
    <row r="15" spans="1:7">
      <c r="B15" s="123" t="s">
        <v>140</v>
      </c>
      <c r="D15" s="124">
        <v>177427</v>
      </c>
      <c r="E15" s="125"/>
      <c r="F15" s="126">
        <v>-2.7049429862032404</v>
      </c>
      <c r="G15" s="126">
        <v>-2.9622513956199858</v>
      </c>
    </row>
    <row r="16" spans="1:7">
      <c r="B16" s="127" t="s">
        <v>141</v>
      </c>
      <c r="D16" s="128">
        <v>10331</v>
      </c>
      <c r="E16" s="102"/>
      <c r="F16" s="129">
        <v>-45.014190134820176</v>
      </c>
      <c r="G16" s="129">
        <v>-43.363636685085879</v>
      </c>
    </row>
    <row r="17" spans="2:7">
      <c r="B17" s="130" t="s">
        <v>124</v>
      </c>
      <c r="D17" s="128">
        <v>4794</v>
      </c>
      <c r="E17" s="102"/>
      <c r="F17" s="129">
        <v>-93.304750962921517</v>
      </c>
      <c r="G17" s="129">
        <v>33.027503686217564</v>
      </c>
    </row>
    <row r="18" spans="2:7">
      <c r="B18" s="131" t="s">
        <v>142</v>
      </c>
      <c r="C18" s="132"/>
      <c r="D18" s="133">
        <v>15795</v>
      </c>
      <c r="E18" s="134"/>
      <c r="F18" s="135">
        <v>-8.6908093331479304</v>
      </c>
      <c r="G18" s="135">
        <v>-8.0866974828257892</v>
      </c>
    </row>
    <row r="19" spans="2:7">
      <c r="B19" s="130" t="s">
        <v>143</v>
      </c>
      <c r="D19" s="136">
        <v>-365</v>
      </c>
      <c r="E19" s="137"/>
      <c r="F19" s="138" t="s">
        <v>439</v>
      </c>
      <c r="G19" s="138" t="s">
        <v>439</v>
      </c>
    </row>
    <row r="20" spans="2:7">
      <c r="B20" s="140" t="s">
        <v>125</v>
      </c>
      <c r="C20" s="141"/>
      <c r="D20" s="142">
        <v>207982</v>
      </c>
      <c r="E20" s="143"/>
      <c r="F20" s="144">
        <v>-6.975640179718634</v>
      </c>
      <c r="G20" s="144">
        <v>-5.9190828411017637</v>
      </c>
    </row>
    <row r="21" spans="2:7">
      <c r="B21" s="145" t="s">
        <v>144</v>
      </c>
      <c r="C21" s="141"/>
      <c r="D21" s="146">
        <v>-51531</v>
      </c>
      <c r="E21" s="143"/>
      <c r="F21" s="147">
        <v>-14.602650292972585</v>
      </c>
      <c r="G21" s="147">
        <v>-1.9255275032271868</v>
      </c>
    </row>
    <row r="22" spans="2:7">
      <c r="B22" s="148" t="s">
        <v>145</v>
      </c>
      <c r="C22" s="141"/>
      <c r="D22" s="136">
        <v>-45042</v>
      </c>
      <c r="E22" s="143"/>
      <c r="F22" s="138">
        <v>-31.588652958493835</v>
      </c>
      <c r="G22" s="138">
        <v>-14.245408857872077</v>
      </c>
    </row>
    <row r="23" spans="2:7">
      <c r="B23" s="148" t="s">
        <v>146</v>
      </c>
      <c r="C23" s="141"/>
      <c r="D23" s="136">
        <v>-6623</v>
      </c>
      <c r="E23" s="143"/>
      <c r="F23" s="138">
        <v>25.511632562376676</v>
      </c>
      <c r="G23" s="138" t="s">
        <v>439</v>
      </c>
    </row>
    <row r="24" spans="2:7">
      <c r="B24" s="148" t="s">
        <v>147</v>
      </c>
      <c r="C24" s="141"/>
      <c r="D24" s="136">
        <v>134</v>
      </c>
      <c r="E24" s="143"/>
      <c r="F24" s="138" t="s">
        <v>439</v>
      </c>
      <c r="G24" s="138" t="s">
        <v>439</v>
      </c>
    </row>
    <row r="25" spans="2:7">
      <c r="B25" s="149" t="s">
        <v>130</v>
      </c>
      <c r="C25" s="141"/>
      <c r="D25" s="146">
        <v>-107097</v>
      </c>
      <c r="E25" s="143"/>
      <c r="F25" s="147">
        <v>4.6758528470297378</v>
      </c>
      <c r="G25" s="147">
        <v>2.02251534269271</v>
      </c>
    </row>
    <row r="26" spans="2:7">
      <c r="B26" s="140" t="s">
        <v>131</v>
      </c>
      <c r="C26" s="141"/>
      <c r="D26" s="142">
        <v>49354</v>
      </c>
      <c r="E26" s="143"/>
      <c r="F26" s="144">
        <v>-20.891071999273048</v>
      </c>
      <c r="G26" s="144">
        <v>-22.337720470872789</v>
      </c>
    </row>
    <row r="27" spans="2:7">
      <c r="B27" s="130" t="s">
        <v>148</v>
      </c>
      <c r="D27" s="136">
        <v>4</v>
      </c>
      <c r="E27" s="137"/>
      <c r="F27" s="138" t="s">
        <v>439</v>
      </c>
      <c r="G27" s="138">
        <v>95.406691897860682</v>
      </c>
    </row>
    <row r="28" spans="2:7">
      <c r="B28" s="150" t="s">
        <v>149</v>
      </c>
      <c r="C28" s="141"/>
      <c r="D28" s="142">
        <v>49358</v>
      </c>
      <c r="E28" s="143"/>
      <c r="F28" s="144">
        <v>-20.891113334037172</v>
      </c>
      <c r="G28" s="144">
        <v>-22.333927891720286</v>
      </c>
    </row>
    <row r="29" spans="2:7">
      <c r="B29" s="151" t="s">
        <v>134</v>
      </c>
      <c r="D29" s="136">
        <v>-1037</v>
      </c>
      <c r="E29" s="137"/>
      <c r="F29" s="138">
        <v>-39.788682930201645</v>
      </c>
      <c r="G29" s="138">
        <v>-6.8764983924257672</v>
      </c>
    </row>
    <row r="30" spans="2:7">
      <c r="B30" s="152" t="s">
        <v>150</v>
      </c>
      <c r="C30" s="141"/>
      <c r="D30" s="153">
        <v>48321</v>
      </c>
      <c r="E30" s="143"/>
      <c r="F30" s="154">
        <v>-20.364222216532713</v>
      </c>
      <c r="G30" s="154">
        <v>-22.609609540386487</v>
      </c>
    </row>
    <row r="31" spans="2:7" ht="5.25" customHeight="1">
      <c r="D31" s="137"/>
      <c r="E31" s="102"/>
      <c r="F31" s="139"/>
      <c r="G31" s="139"/>
    </row>
    <row r="32" spans="2:7">
      <c r="B32" s="155"/>
      <c r="C32" s="155"/>
      <c r="D32" s="137"/>
      <c r="F32" s="139"/>
      <c r="G32" s="139"/>
    </row>
    <row r="33" spans="1:7">
      <c r="B33" s="140" t="s">
        <v>151</v>
      </c>
      <c r="D33" s="156">
        <v>0</v>
      </c>
      <c r="E33" s="137"/>
      <c r="F33" s="157" t="s">
        <v>439</v>
      </c>
      <c r="G33" s="157" t="s">
        <v>439</v>
      </c>
    </row>
    <row r="34" spans="1:7" ht="5.25" customHeight="1">
      <c r="B34" s="141"/>
      <c r="D34" s="137"/>
      <c r="E34" s="102"/>
      <c r="F34" s="139"/>
      <c r="G34" s="139"/>
    </row>
    <row r="35" spans="1:7">
      <c r="B35" s="140" t="s">
        <v>152</v>
      </c>
      <c r="D35" s="156">
        <v>48321</v>
      </c>
      <c r="E35" s="137"/>
      <c r="F35" s="157">
        <v>-20.364222216532713</v>
      </c>
      <c r="G35" s="157">
        <v>-22.609609540386487</v>
      </c>
    </row>
    <row r="36" spans="1:7">
      <c r="D36" s="137"/>
      <c r="F36" s="139"/>
      <c r="G36" s="139"/>
    </row>
    <row r="37" spans="1:7">
      <c r="B37" s="158" t="s">
        <v>83</v>
      </c>
      <c r="C37" s="155"/>
      <c r="D37" s="137"/>
      <c r="F37" s="139"/>
      <c r="G37" s="139"/>
    </row>
    <row r="38" spans="1:7">
      <c r="B38" s="159" t="s">
        <v>153</v>
      </c>
      <c r="D38" s="160">
        <v>52196</v>
      </c>
      <c r="F38" s="161">
        <v>-3.8917210556907555</v>
      </c>
      <c r="G38" s="162">
        <v>4.0420239340290598</v>
      </c>
    </row>
    <row r="39" spans="1:7">
      <c r="B39" s="163" t="s">
        <v>154</v>
      </c>
      <c r="D39" s="156">
        <v>-35736</v>
      </c>
      <c r="F39" s="164">
        <v>-18.591369140877177</v>
      </c>
      <c r="G39" s="165">
        <v>1.06891596222356</v>
      </c>
    </row>
    <row r="40" spans="1:7">
      <c r="D40" s="102"/>
    </row>
    <row r="41" spans="1:7">
      <c r="B41" s="98" t="s">
        <v>98</v>
      </c>
    </row>
    <row r="42" spans="1:7" ht="12.6">
      <c r="A42" s="98"/>
      <c r="B42" s="98" t="s">
        <v>155</v>
      </c>
    </row>
    <row r="43" spans="1:7" ht="12.6">
      <c r="A43" s="98"/>
    </row>
    <row r="44" spans="1:7" ht="12.6">
      <c r="A44" s="98"/>
      <c r="B44" s="98" t="s">
        <v>104</v>
      </c>
    </row>
    <row r="45" spans="1:7" ht="12.6">
      <c r="A45" s="98"/>
    </row>
    <row r="46" spans="1:7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06B17997-37DD-4839-AFDD-0F0476E04B22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237FA-F98A-443A-9515-3A2B5031C82C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66"/>
      <c r="C1" s="166"/>
      <c r="D1" s="166"/>
      <c r="E1" s="166"/>
      <c r="F1" s="99" t="s">
        <v>17</v>
      </c>
    </row>
    <row r="2" spans="1:6" ht="13.2" thickBot="1">
      <c r="A2" s="167" t="s">
        <v>18</v>
      </c>
      <c r="B2" s="166"/>
      <c r="C2" s="166"/>
      <c r="D2" s="166"/>
      <c r="E2" s="166"/>
      <c r="F2" s="166"/>
    </row>
    <row r="3" spans="1:6" ht="24.6" customHeight="1">
      <c r="A3" s="168"/>
      <c r="B3" s="370" t="s">
        <v>156</v>
      </c>
      <c r="C3" s="371"/>
      <c r="D3" s="371"/>
      <c r="E3" s="371"/>
      <c r="F3" s="372"/>
    </row>
    <row r="4" spans="1:6" ht="24.6" customHeight="1">
      <c r="A4" s="168"/>
      <c r="B4" s="354" t="s">
        <v>444</v>
      </c>
      <c r="C4" s="355"/>
      <c r="D4" s="355"/>
      <c r="E4" s="355"/>
      <c r="F4" s="356"/>
    </row>
    <row r="5" spans="1:6" ht="18" customHeight="1" thickBot="1">
      <c r="A5" s="166"/>
      <c r="B5" s="357" t="s">
        <v>445</v>
      </c>
      <c r="C5" s="358"/>
      <c r="D5" s="358"/>
      <c r="E5" s="358"/>
      <c r="F5" s="359"/>
    </row>
    <row r="6" spans="1:6">
      <c r="A6" s="166"/>
      <c r="B6" s="98"/>
      <c r="C6" s="98"/>
      <c r="D6" s="98"/>
      <c r="E6" s="98"/>
      <c r="F6" s="98"/>
    </row>
    <row r="7" spans="1:6" ht="13.8">
      <c r="A7" s="166"/>
      <c r="B7" s="373" t="s">
        <v>157</v>
      </c>
      <c r="C7" s="374"/>
      <c r="D7" s="374"/>
      <c r="E7" s="374"/>
      <c r="F7" s="375"/>
    </row>
    <row r="8" spans="1:6">
      <c r="A8" s="166"/>
      <c r="B8" s="104"/>
      <c r="C8" s="104"/>
      <c r="D8" s="104"/>
      <c r="E8" s="104"/>
      <c r="F8" s="104"/>
    </row>
    <row r="9" spans="1:6" ht="13.8">
      <c r="A9" s="166"/>
      <c r="B9" s="169"/>
      <c r="C9" s="170"/>
      <c r="D9" s="171">
        <v>43738</v>
      </c>
      <c r="E9" s="171">
        <v>44074</v>
      </c>
      <c r="F9" s="171">
        <v>44104</v>
      </c>
    </row>
    <row r="10" spans="1:6" ht="6.6" customHeight="1">
      <c r="A10" s="166"/>
      <c r="B10" s="112"/>
      <c r="C10" s="112"/>
      <c r="D10" s="172"/>
      <c r="E10" s="172"/>
      <c r="F10" s="172"/>
    </row>
    <row r="11" spans="1:6">
      <c r="A11" s="166"/>
      <c r="B11" s="145" t="s">
        <v>158</v>
      </c>
      <c r="C11" s="173"/>
      <c r="D11" s="174"/>
      <c r="E11" s="174"/>
      <c r="F11" s="174"/>
    </row>
    <row r="12" spans="1:6" s="178" customFormat="1">
      <c r="A12" s="175"/>
      <c r="B12" s="176" t="s">
        <v>159</v>
      </c>
      <c r="C12" s="173"/>
      <c r="D12" s="177">
        <v>0.16383649274995804</v>
      </c>
      <c r="E12" s="177">
        <v>-0.22205506531887131</v>
      </c>
      <c r="F12" s="177">
        <v>-0.33135503340351313</v>
      </c>
    </row>
    <row r="13" spans="1:6">
      <c r="A13" s="166"/>
      <c r="B13" s="176" t="s">
        <v>160</v>
      </c>
      <c r="C13" s="132"/>
      <c r="D13" s="177">
        <v>2.2582921118938337</v>
      </c>
      <c r="E13" s="177">
        <v>0.48665430881034144</v>
      </c>
      <c r="F13" s="177">
        <v>0.11981213359570919</v>
      </c>
    </row>
    <row r="14" spans="1:6">
      <c r="A14" s="166"/>
      <c r="B14" s="176" t="s">
        <v>161</v>
      </c>
      <c r="C14" s="173"/>
      <c r="D14" s="177">
        <v>7.0109700092779725E-2</v>
      </c>
      <c r="E14" s="177">
        <v>-0.25428498822011036</v>
      </c>
      <c r="F14" s="177">
        <v>-0.35202513994861961</v>
      </c>
    </row>
    <row r="15" spans="1:6">
      <c r="A15" s="166"/>
      <c r="B15" s="176" t="s">
        <v>162</v>
      </c>
      <c r="C15" s="132"/>
      <c r="D15" s="177">
        <v>4.7962743817797637E-2</v>
      </c>
      <c r="E15" s="177">
        <v>-0.31375810978204743</v>
      </c>
      <c r="F15" s="177">
        <v>-0.49468244733236189</v>
      </c>
    </row>
    <row r="16" spans="1:6">
      <c r="B16" s="179" t="s">
        <v>163</v>
      </c>
      <c r="C16" s="173"/>
      <c r="D16" s="180">
        <v>0.14794262516337753</v>
      </c>
      <c r="E16" s="180">
        <v>-4.7476665107559768E-2</v>
      </c>
      <c r="F16" s="180">
        <v>0.14272139708206844</v>
      </c>
    </row>
    <row r="17" spans="2:6">
      <c r="B17" s="181"/>
      <c r="C17" s="132"/>
      <c r="D17" s="182"/>
      <c r="E17" s="182"/>
      <c r="F17" s="182"/>
    </row>
    <row r="18" spans="2:6">
      <c r="B18" s="145" t="s">
        <v>164</v>
      </c>
      <c r="C18" s="173"/>
      <c r="D18" s="174"/>
      <c r="E18" s="174"/>
      <c r="F18" s="174"/>
    </row>
    <row r="19" spans="2:6" s="178" customFormat="1">
      <c r="B19" s="176" t="s">
        <v>159</v>
      </c>
      <c r="C19" s="173"/>
      <c r="D19" s="177">
        <v>5.0236877928533374</v>
      </c>
      <c r="E19" s="177">
        <v>0.7957705112985991</v>
      </c>
      <c r="F19" s="177">
        <v>0.29745481995706591</v>
      </c>
    </row>
    <row r="20" spans="2:6">
      <c r="B20" s="176" t="s">
        <v>160</v>
      </c>
      <c r="C20" s="132"/>
      <c r="D20" s="177">
        <v>-1.5618893577954984</v>
      </c>
      <c r="E20" s="177">
        <v>3.0890519925770743</v>
      </c>
      <c r="F20" s="177">
        <v>0.93319872029051787</v>
      </c>
    </row>
    <row r="21" spans="2:6">
      <c r="B21" s="176" t="s">
        <v>161</v>
      </c>
      <c r="C21" s="173"/>
      <c r="D21" s="177">
        <v>5.3459691976237567</v>
      </c>
      <c r="E21" s="177">
        <v>0.69314627045258259</v>
      </c>
      <c r="F21" s="177">
        <v>0.26838321861288872</v>
      </c>
    </row>
    <row r="22" spans="2:6">
      <c r="B22" s="176" t="s">
        <v>162</v>
      </c>
      <c r="C22" s="132"/>
      <c r="D22" s="177">
        <v>6.8639296491535218</v>
      </c>
      <c r="E22" s="177">
        <v>0.39619662521024335</v>
      </c>
      <c r="F22" s="177">
        <v>-0.14833733444603592</v>
      </c>
    </row>
    <row r="23" spans="2:6">
      <c r="B23" s="179" t="s">
        <v>163</v>
      </c>
      <c r="C23" s="173"/>
      <c r="D23" s="180">
        <v>0.34185772587334018</v>
      </c>
      <c r="E23" s="180">
        <v>1.7367415709040435</v>
      </c>
      <c r="F23" s="180">
        <v>1.7314375105502711</v>
      </c>
    </row>
    <row r="24" spans="2:6" ht="13.8">
      <c r="B24" s="183"/>
      <c r="C24" s="183"/>
      <c r="D24" s="183"/>
      <c r="E24" s="184"/>
      <c r="F24" s="184"/>
    </row>
    <row r="25" spans="2:6">
      <c r="B25" s="145" t="s">
        <v>165</v>
      </c>
      <c r="C25" s="173"/>
      <c r="D25" s="174"/>
      <c r="E25" s="174"/>
      <c r="F25" s="174"/>
    </row>
    <row r="26" spans="2:6">
      <c r="B26" s="176" t="s">
        <v>166</v>
      </c>
      <c r="C26" s="173"/>
      <c r="D26" s="177">
        <v>14.595861739869875</v>
      </c>
      <c r="E26" s="177">
        <v>11.069725963461796</v>
      </c>
      <c r="F26" s="177">
        <v>10.910636256677813</v>
      </c>
    </row>
    <row r="27" spans="2:6">
      <c r="B27" s="176" t="s">
        <v>167</v>
      </c>
      <c r="C27" s="173"/>
      <c r="D27" s="177">
        <v>14.340107414465987</v>
      </c>
      <c r="E27" s="177">
        <v>10.836694892652353</v>
      </c>
      <c r="F27" s="177">
        <v>10.681406348695827</v>
      </c>
    </row>
    <row r="28" spans="2:6">
      <c r="B28" s="176" t="s">
        <v>168</v>
      </c>
      <c r="C28" s="185"/>
      <c r="D28" s="177">
        <v>3.9173583256403472</v>
      </c>
      <c r="E28" s="177">
        <v>2.7145118133860242</v>
      </c>
      <c r="F28" s="177">
        <v>2.6473854534327428</v>
      </c>
    </row>
    <row r="29" spans="2:6">
      <c r="B29" s="179" t="s">
        <v>169</v>
      </c>
      <c r="C29" s="186"/>
      <c r="D29" s="180">
        <v>3.8487168604226594</v>
      </c>
      <c r="E29" s="180">
        <v>2.6573680686640544</v>
      </c>
      <c r="F29" s="180">
        <v>2.5917645061656382</v>
      </c>
    </row>
    <row r="30" spans="2:6">
      <c r="B30" s="187"/>
    </row>
    <row r="31" spans="2:6">
      <c r="B31" s="188" t="s">
        <v>170</v>
      </c>
      <c r="C31" s="173"/>
      <c r="D31" s="174"/>
      <c r="E31" s="174"/>
      <c r="F31" s="174"/>
    </row>
    <row r="32" spans="2:6">
      <c r="B32" s="176" t="s">
        <v>171</v>
      </c>
      <c r="C32" s="173"/>
      <c r="D32" s="177">
        <v>13.832017647809518</v>
      </c>
      <c r="E32" s="177">
        <v>11.703065776242168</v>
      </c>
      <c r="F32" s="177">
        <v>11.572581058852096</v>
      </c>
    </row>
    <row r="33" spans="2:6">
      <c r="B33" s="176" t="s">
        <v>172</v>
      </c>
      <c r="C33" s="173"/>
      <c r="D33" s="177">
        <v>13.560008021731601</v>
      </c>
      <c r="E33" s="177">
        <v>11.4165141084152</v>
      </c>
      <c r="F33" s="177">
        <v>11.285827140565848</v>
      </c>
    </row>
    <row r="34" spans="2:6">
      <c r="B34" s="176" t="s">
        <v>173</v>
      </c>
      <c r="C34" s="173"/>
      <c r="D34" s="177">
        <v>3.7119114720159598</v>
      </c>
      <c r="E34" s="177">
        <v>3.0169084598133278</v>
      </c>
      <c r="F34" s="177">
        <v>2.9602682153528703</v>
      </c>
    </row>
    <row r="35" spans="2:6">
      <c r="B35" s="179" t="s">
        <v>174</v>
      </c>
      <c r="C35" s="173"/>
      <c r="D35" s="180">
        <v>3.6389159281086476</v>
      </c>
      <c r="E35" s="180">
        <v>2.9430389142284619</v>
      </c>
      <c r="F35" s="180">
        <v>2.8869165139810007</v>
      </c>
    </row>
    <row r="36" spans="2:6">
      <c r="B36" s="181"/>
      <c r="C36" s="132"/>
      <c r="D36" s="182"/>
      <c r="E36" s="182"/>
      <c r="F36" s="182"/>
    </row>
    <row r="37" spans="2:6">
      <c r="B37" s="145" t="s">
        <v>175</v>
      </c>
      <c r="C37" s="173"/>
      <c r="D37" s="174"/>
      <c r="E37" s="174"/>
      <c r="F37" s="174"/>
    </row>
    <row r="38" spans="2:6">
      <c r="B38" s="176" t="s">
        <v>176</v>
      </c>
      <c r="C38" s="173"/>
      <c r="D38" s="177">
        <v>52.124606577284325</v>
      </c>
      <c r="E38" s="177">
        <v>56.009391827502675</v>
      </c>
      <c r="F38" s="177">
        <v>56.640828204269788</v>
      </c>
    </row>
    <row r="39" spans="2:6">
      <c r="B39" s="179" t="s">
        <v>177</v>
      </c>
      <c r="C39" s="173"/>
      <c r="D39" s="180">
        <v>6.6347528016111825</v>
      </c>
      <c r="E39" s="180">
        <v>5.9820058517156607</v>
      </c>
      <c r="F39" s="180">
        <v>5.8984485939351714</v>
      </c>
    </row>
    <row r="40" spans="2:6">
      <c r="B40" s="181"/>
      <c r="C40" s="132"/>
      <c r="D40" s="182"/>
      <c r="E40" s="182"/>
      <c r="F40" s="182"/>
    </row>
    <row r="41" spans="2:6">
      <c r="B41" s="145" t="s">
        <v>178</v>
      </c>
      <c r="C41" s="173"/>
      <c r="D41" s="174"/>
      <c r="E41" s="174"/>
      <c r="F41" s="174"/>
    </row>
    <row r="42" spans="2:6" s="178" customFormat="1">
      <c r="B42" s="176" t="s">
        <v>159</v>
      </c>
      <c r="C42" s="173"/>
      <c r="D42" s="177">
        <v>4.6685418932923097</v>
      </c>
      <c r="E42" s="177">
        <v>3.9465768635280751</v>
      </c>
      <c r="F42" s="177">
        <v>3.8178353407632009</v>
      </c>
    </row>
    <row r="43" spans="2:6">
      <c r="B43" s="176" t="s">
        <v>160</v>
      </c>
      <c r="C43" s="173"/>
      <c r="D43" s="177">
        <v>10.165104754428143</v>
      </c>
      <c r="E43" s="177">
        <v>9.1795085381091219</v>
      </c>
      <c r="F43" s="177">
        <v>8.8590460584903656</v>
      </c>
    </row>
    <row r="44" spans="2:6">
      <c r="B44" s="176" t="s">
        <v>161</v>
      </c>
      <c r="C44" s="132"/>
      <c r="D44" s="177">
        <v>4.4171924360999428</v>
      </c>
      <c r="E44" s="177">
        <v>3.7068314583463948</v>
      </c>
      <c r="F44" s="177">
        <v>3.5857799679490681</v>
      </c>
    </row>
    <row r="45" spans="2:6">
      <c r="B45" s="176" t="s">
        <v>162</v>
      </c>
      <c r="C45" s="132"/>
      <c r="D45" s="177">
        <v>5.3461999978379398</v>
      </c>
      <c r="E45" s="177">
        <v>4.5348261414679198</v>
      </c>
      <c r="F45" s="177">
        <v>4.3943373940024326</v>
      </c>
    </row>
    <row r="46" spans="2:6">
      <c r="B46" s="179" t="s">
        <v>163</v>
      </c>
      <c r="C46" s="173"/>
      <c r="D46" s="180">
        <v>1.155561853048563</v>
      </c>
      <c r="E46" s="180">
        <v>0.83528208126278869</v>
      </c>
      <c r="F46" s="180">
        <v>0.79948871603084237</v>
      </c>
    </row>
    <row r="47" spans="2:6">
      <c r="B47" s="181"/>
      <c r="C47" s="132"/>
      <c r="D47" s="182"/>
      <c r="E47" s="182"/>
      <c r="F47" s="182"/>
    </row>
    <row r="48" spans="2:6">
      <c r="B48" s="145" t="s">
        <v>179</v>
      </c>
      <c r="C48" s="173"/>
      <c r="D48" s="174"/>
      <c r="E48" s="174"/>
      <c r="F48" s="174"/>
    </row>
    <row r="49" spans="2:6" s="178" customFormat="1">
      <c r="B49" s="176" t="s">
        <v>159</v>
      </c>
      <c r="C49" s="173"/>
      <c r="D49" s="177">
        <v>3.3028877202693976</v>
      </c>
      <c r="E49" s="177">
        <v>2.6443618468724424</v>
      </c>
      <c r="F49" s="177">
        <v>2.3694656775735483</v>
      </c>
    </row>
    <row r="50" spans="2:6">
      <c r="B50" s="176" t="s">
        <v>160</v>
      </c>
      <c r="C50" s="132"/>
      <c r="D50" s="177">
        <v>11.861537706687601</v>
      </c>
      <c r="E50" s="177">
        <v>8.2394240495031834</v>
      </c>
      <c r="F50" s="177">
        <v>7.7476578919246251</v>
      </c>
    </row>
    <row r="51" spans="2:6">
      <c r="B51" s="176" t="s">
        <v>161</v>
      </c>
      <c r="C51" s="173"/>
      <c r="D51" s="177">
        <v>2.9115136774842045</v>
      </c>
      <c r="E51" s="177">
        <v>2.38802552562785</v>
      </c>
      <c r="F51" s="177">
        <v>2.1218984820626283</v>
      </c>
    </row>
    <row r="52" spans="2:6">
      <c r="B52" s="176" t="s">
        <v>162</v>
      </c>
      <c r="C52" s="132"/>
      <c r="D52" s="177">
        <v>2.8073639793451117</v>
      </c>
      <c r="E52" s="177">
        <v>2.2836733475449793</v>
      </c>
      <c r="F52" s="177">
        <v>2.0199213722828482</v>
      </c>
    </row>
    <row r="53" spans="2:6">
      <c r="B53" s="179" t="s">
        <v>163</v>
      </c>
      <c r="C53" s="173"/>
      <c r="D53" s="180">
        <v>3.2771703789544535</v>
      </c>
      <c r="E53" s="180">
        <v>2.7499269219526457</v>
      </c>
      <c r="F53" s="180">
        <v>2.4733119002315842</v>
      </c>
    </row>
    <row r="54" spans="2:6" ht="13.2" customHeight="1">
      <c r="B54" s="181"/>
      <c r="C54" s="132"/>
      <c r="D54" s="182"/>
      <c r="E54" s="182"/>
      <c r="F54" s="182"/>
    </row>
    <row r="55" spans="2:6" s="178" customFormat="1">
      <c r="B55" s="145" t="s">
        <v>180</v>
      </c>
      <c r="C55" s="173"/>
      <c r="D55" s="174"/>
      <c r="E55" s="174"/>
      <c r="F55" s="174"/>
    </row>
    <row r="56" spans="2:6" s="178" customFormat="1">
      <c r="B56" s="176" t="s">
        <v>159</v>
      </c>
      <c r="C56" s="173"/>
      <c r="D56" s="177">
        <v>7.434823001349562</v>
      </c>
      <c r="E56" s="177">
        <v>7.791968805225542</v>
      </c>
      <c r="F56" s="177">
        <v>7.5985718518115988</v>
      </c>
    </row>
    <row r="57" spans="2:6" s="178" customFormat="1">
      <c r="B57" s="176" t="s">
        <v>160</v>
      </c>
      <c r="C57" s="132"/>
      <c r="D57" s="177">
        <v>21.861047053628379</v>
      </c>
      <c r="E57" s="177">
        <v>20.907955018742193</v>
      </c>
      <c r="F57" s="177">
        <v>20.39444780868925</v>
      </c>
    </row>
    <row r="58" spans="2:6" s="178" customFormat="1">
      <c r="B58" s="176" t="s">
        <v>161</v>
      </c>
      <c r="C58" s="173"/>
      <c r="D58" s="177">
        <v>6.7751337234348075</v>
      </c>
      <c r="E58" s="177">
        <v>7.1910633043203305</v>
      </c>
      <c r="F58" s="177">
        <v>7.0095562498223645</v>
      </c>
    </row>
    <row r="59" spans="2:6" s="178" customFormat="1">
      <c r="B59" s="176" t="s">
        <v>162</v>
      </c>
      <c r="C59" s="132"/>
      <c r="D59" s="177">
        <v>5.6654643205903872</v>
      </c>
      <c r="E59" s="177">
        <v>5.76105470547125</v>
      </c>
      <c r="F59" s="177">
        <v>5.5539375561941364</v>
      </c>
    </row>
    <row r="60" spans="2:6" s="178" customFormat="1">
      <c r="B60" s="179" t="s">
        <v>163</v>
      </c>
      <c r="C60" s="173"/>
      <c r="D60" s="180">
        <v>10.67104567341145</v>
      </c>
      <c r="E60" s="180">
        <v>12.15044334015395</v>
      </c>
      <c r="F60" s="180">
        <v>12.025622519823189</v>
      </c>
    </row>
    <row r="61" spans="2:6" s="178" customFormat="1">
      <c r="B61" s="189"/>
      <c r="C61" s="173"/>
      <c r="D61" s="190"/>
      <c r="E61" s="190"/>
      <c r="F61" s="190"/>
    </row>
    <row r="62" spans="2:6">
      <c r="B62" s="189" t="s">
        <v>181</v>
      </c>
    </row>
    <row r="63" spans="2:6">
      <c r="B63" s="189" t="s">
        <v>182</v>
      </c>
      <c r="C63" s="166"/>
      <c r="D63" s="166"/>
      <c r="E63" s="166"/>
      <c r="F63" s="166"/>
    </row>
    <row r="64" spans="2:6">
      <c r="B64" s="191"/>
      <c r="C64" s="166"/>
      <c r="D64" s="166"/>
      <c r="E64" s="166"/>
      <c r="F64" s="166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E385A5B0-F388-4014-9EAD-CA75411E1E6A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8D6E3-97E8-4F24-B3D0-A60928F79C3D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2"/>
    <col min="2" max="2" width="86.33203125" style="192" customWidth="1"/>
    <col min="3" max="16384" width="11.5546875" style="192"/>
  </cols>
  <sheetData>
    <row r="1" spans="2:3">
      <c r="C1" s="193" t="s">
        <v>17</v>
      </c>
    </row>
    <row r="6" spans="2:3" ht="15.6">
      <c r="B6" s="194" t="s">
        <v>183</v>
      </c>
    </row>
    <row r="7" spans="2:3">
      <c r="B7" s="195"/>
    </row>
    <row r="8" spans="2:3">
      <c r="B8" s="196" t="s">
        <v>5</v>
      </c>
    </row>
    <row r="9" spans="2:3">
      <c r="B9" s="195"/>
    </row>
    <row r="10" spans="2:3">
      <c r="B10" s="196" t="s">
        <v>6</v>
      </c>
    </row>
    <row r="12" spans="2:3">
      <c r="B12" s="196" t="s">
        <v>7</v>
      </c>
    </row>
    <row r="13" spans="2:3">
      <c r="B13" s="197"/>
    </row>
    <row r="14" spans="2:3">
      <c r="B14" s="197" t="s">
        <v>8</v>
      </c>
    </row>
    <row r="15" spans="2:3">
      <c r="B15" s="197"/>
    </row>
    <row r="16" spans="2:3">
      <c r="B16" s="196" t="s">
        <v>9</v>
      </c>
    </row>
    <row r="17" spans="2:2">
      <c r="B17" s="195"/>
    </row>
    <row r="18" spans="2:2">
      <c r="B18" s="196" t="s">
        <v>10</v>
      </c>
    </row>
    <row r="19" spans="2:2">
      <c r="B19" s="196"/>
    </row>
    <row r="20" spans="2:2">
      <c r="B20" s="196" t="s">
        <v>11</v>
      </c>
    </row>
    <row r="21" spans="2:2">
      <c r="B21" s="196"/>
    </row>
    <row r="22" spans="2:2">
      <c r="B22" s="196" t="s">
        <v>12</v>
      </c>
    </row>
    <row r="24" spans="2:2">
      <c r="B24" s="196" t="s">
        <v>13</v>
      </c>
    </row>
    <row r="25" spans="2:2">
      <c r="B25" s="196"/>
    </row>
    <row r="26" spans="2:2">
      <c r="B26" s="198"/>
    </row>
    <row r="27" spans="2:2">
      <c r="B27" s="192" t="s">
        <v>14</v>
      </c>
    </row>
    <row r="28" spans="2:2">
      <c r="B28" s="192" t="s">
        <v>184</v>
      </c>
    </row>
    <row r="30" spans="2:2">
      <c r="B30" s="199"/>
    </row>
  </sheetData>
  <hyperlinks>
    <hyperlink ref="B8" location="'Activos Cooperativas'!A1" tooltip="Principales Activos y Pasivos Consolidados" display="Principales Activos por Cooperativa" xr:uid="{9E37B808-C54B-4B2D-B12B-7C4B1D770484}"/>
    <hyperlink ref="B12" location="'Estado Resultados Coop'!A1" tooltip="Estado de Resultado Consolidado" display="Estado de Resultado por Cooperativa" xr:uid="{4170F395-62EB-423C-9EF0-729353194772}"/>
    <hyperlink ref="B18" location="'Indic. Activ. var.12 meses'!A1" tooltip="Indicadores de Actividad anual" display="Indicadores de Actividad 12 meses por Cooperativa" xr:uid="{DF970EBC-16EC-4967-9E74-22EA578F0948}"/>
    <hyperlink ref="B24" location="'Definiciones Usadas'!A1" tooltip="Definiciones usadas" display="Definiciones usadas en este documento" xr:uid="{563DCCA1-EA8F-4A40-B1AE-FD2C1C57C926}"/>
    <hyperlink ref="B20" location="'Indic. Riesgo crédito'!A1" tooltip="Indicadores de Provisiones, Morosidad y Deterioro" display="Indicadores de Riesgo de crédito por Cooperativa" xr:uid="{033826E5-F989-4F77-B3E5-729C32B044F2}"/>
    <hyperlink ref="B14" location="'Margen Interes - Comisiones'!A1" tooltip="Margen de intereses y Comisiones" display="Margen de intereses y Comisiones por Cooperativa" xr:uid="{F59BAEEE-04F1-4B73-9030-29E7628DA4FC}"/>
    <hyperlink ref="B10" location="'Pasivos Cooperativas'!A1" tooltip="Principales Pasivos consolidados" display="Principales Pasivos por Cooperativa" xr:uid="{ADDCDEB2-7CEA-45FA-B35B-A3AFD563E60E}"/>
    <hyperlink ref="B16" location="'Indic. Activ. var. mensual'!A1" tooltip="Indicadores de Actividad mensual" display="Indicadores de Actividad mensual por Cooperativa" xr:uid="{CE49A72D-281F-4A03-B66A-B7BF915BD4F4}"/>
    <hyperlink ref="B22" location="'Indic Rentabilidad - Eficiencia'!A1" tooltip="Indicadores de Rentabilidad y Eficiencia" display="Indicadores de Rentabilidad y Eficiencia por Cooperativa" xr:uid="{D7DC7933-B997-4698-8D42-B875576AED31}"/>
    <hyperlink ref="C1" location="Índice!A1" tooltip="Volver al Índice" display="Volver" xr:uid="{1E4DAF7F-316D-4874-BBE7-AA5CF1B7B2EA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FAAD-C766-47BD-B404-3FACCAEF344F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3.33203125" style="98" customWidth="1"/>
    <col min="5" max="5" width="14.5546875" style="98" customWidth="1"/>
    <col min="6" max="6" width="15.44140625" style="98" customWidth="1"/>
    <col min="7" max="7" width="14.109375" style="98" customWidth="1"/>
    <col min="8" max="8" width="12.6640625" style="98" customWidth="1"/>
    <col min="9" max="9" width="14.6640625" style="98" customWidth="1"/>
    <col min="10" max="10" width="15.88671875" style="98" customWidth="1"/>
    <col min="11" max="11" width="14.88671875" style="98" customWidth="1"/>
    <col min="12" max="12" width="17.5546875" style="98" customWidth="1"/>
    <col min="13" max="14" width="16.8867187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68"/>
      <c r="C1" s="168"/>
      <c r="D1" s="168"/>
      <c r="E1" s="168"/>
      <c r="F1" s="168"/>
      <c r="Q1" s="99" t="s">
        <v>17</v>
      </c>
    </row>
    <row r="2" spans="1:17">
      <c r="A2" s="167" t="s">
        <v>18</v>
      </c>
      <c r="B2" s="168"/>
      <c r="C2" s="168"/>
      <c r="D2" s="168"/>
      <c r="E2" s="168"/>
      <c r="F2" s="168"/>
    </row>
    <row r="3" spans="1:17" ht="6" customHeight="1" thickBot="1">
      <c r="A3" s="168"/>
      <c r="B3" s="168"/>
      <c r="C3" s="168"/>
      <c r="D3" s="168"/>
      <c r="E3" s="168"/>
      <c r="F3" s="168"/>
    </row>
    <row r="4" spans="1:17" s="200" customFormat="1" ht="24" customHeight="1">
      <c r="A4" s="389" t="s">
        <v>443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1"/>
    </row>
    <row r="5" spans="1:17" s="200" customFormat="1" ht="22.5" customHeight="1" thickBot="1">
      <c r="A5" s="392" t="s">
        <v>185</v>
      </c>
      <c r="B5" s="393"/>
      <c r="C5" s="393"/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3"/>
      <c r="Q5" s="394"/>
    </row>
    <row r="6" spans="1:17" s="203" customFormat="1" ht="22.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s="203" customFormat="1">
      <c r="A7" s="205"/>
      <c r="B7" s="206"/>
      <c r="C7" s="207"/>
      <c r="D7" s="207"/>
      <c r="E7" s="207"/>
      <c r="F7" s="207"/>
      <c r="G7" s="208" t="s">
        <v>186</v>
      </c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spans="1:17" s="203" customFormat="1" ht="12.75" customHeight="1">
      <c r="A8" s="210"/>
      <c r="B8" s="385" t="s">
        <v>187</v>
      </c>
      <c r="C8" s="395" t="s">
        <v>188</v>
      </c>
      <c r="D8" s="387"/>
      <c r="E8" s="387"/>
      <c r="F8" s="396"/>
      <c r="G8" s="382" t="s">
        <v>189</v>
      </c>
      <c r="H8" s="383"/>
      <c r="I8" s="383"/>
      <c r="J8" s="383"/>
      <c r="K8" s="383"/>
      <c r="L8" s="383"/>
      <c r="M8" s="383"/>
      <c r="N8" s="383"/>
      <c r="O8" s="384"/>
      <c r="P8" s="376" t="s">
        <v>190</v>
      </c>
      <c r="Q8" s="376" t="s">
        <v>191</v>
      </c>
    </row>
    <row r="9" spans="1:17" s="203" customFormat="1" ht="12.75" customHeight="1">
      <c r="A9" s="210" t="s">
        <v>192</v>
      </c>
      <c r="B9" s="377"/>
      <c r="C9" s="399" t="s">
        <v>193</v>
      </c>
      <c r="D9" s="385" t="s">
        <v>194</v>
      </c>
      <c r="E9" s="402" t="s">
        <v>195</v>
      </c>
      <c r="F9" s="403"/>
      <c r="G9" s="376" t="s">
        <v>196</v>
      </c>
      <c r="H9" s="379" t="s">
        <v>197</v>
      </c>
      <c r="I9" s="382" t="s">
        <v>161</v>
      </c>
      <c r="J9" s="383"/>
      <c r="K9" s="383"/>
      <c r="L9" s="383"/>
      <c r="M9" s="383"/>
      <c r="N9" s="383"/>
      <c r="O9" s="384"/>
      <c r="P9" s="397"/>
      <c r="Q9" s="397"/>
    </row>
    <row r="10" spans="1:17" s="203" customFormat="1">
      <c r="A10" s="210"/>
      <c r="B10" s="377"/>
      <c r="C10" s="400"/>
      <c r="D10" s="377"/>
      <c r="E10" s="385" t="s">
        <v>198</v>
      </c>
      <c r="F10" s="386" t="s">
        <v>199</v>
      </c>
      <c r="G10" s="377"/>
      <c r="H10" s="380"/>
      <c r="I10" s="376" t="s">
        <v>196</v>
      </c>
      <c r="J10" s="382" t="s">
        <v>162</v>
      </c>
      <c r="K10" s="383"/>
      <c r="L10" s="383"/>
      <c r="M10" s="383"/>
      <c r="N10" s="383"/>
      <c r="O10" s="376" t="s">
        <v>163</v>
      </c>
      <c r="P10" s="397"/>
      <c r="Q10" s="397"/>
    </row>
    <row r="11" spans="1:17" s="203" customFormat="1" ht="18" customHeight="1">
      <c r="A11" s="211"/>
      <c r="B11" s="378"/>
      <c r="C11" s="401"/>
      <c r="D11" s="378"/>
      <c r="E11" s="378"/>
      <c r="F11" s="387"/>
      <c r="G11" s="378"/>
      <c r="H11" s="381"/>
      <c r="I11" s="388"/>
      <c r="J11" s="211" t="s">
        <v>196</v>
      </c>
      <c r="K11" s="212" t="s">
        <v>200</v>
      </c>
      <c r="L11" s="212" t="s">
        <v>201</v>
      </c>
      <c r="M11" s="212" t="s">
        <v>202</v>
      </c>
      <c r="N11" s="212" t="s">
        <v>203</v>
      </c>
      <c r="O11" s="388"/>
      <c r="P11" s="398"/>
      <c r="Q11" s="398"/>
    </row>
    <row r="12" spans="1:17" s="104" customFormat="1" ht="4.2" customHeight="1">
      <c r="A12" s="213"/>
      <c r="B12" s="214"/>
      <c r="C12" s="215"/>
      <c r="D12" s="214"/>
      <c r="E12" s="214"/>
      <c r="F12" s="214"/>
      <c r="G12" s="216"/>
      <c r="H12" s="217"/>
      <c r="I12" s="218"/>
      <c r="J12" s="213"/>
      <c r="K12" s="219"/>
      <c r="L12" s="219"/>
      <c r="M12" s="219"/>
      <c r="N12" s="219"/>
      <c r="O12" s="218"/>
      <c r="P12" s="220"/>
      <c r="Q12" s="220"/>
    </row>
    <row r="13" spans="1:17" s="104" customFormat="1" ht="3.6" customHeight="1">
      <c r="A13" s="213"/>
      <c r="B13" s="214"/>
      <c r="C13" s="215"/>
      <c r="D13" s="214"/>
      <c r="E13" s="214"/>
      <c r="F13" s="214"/>
      <c r="G13" s="216"/>
      <c r="H13" s="217"/>
      <c r="I13" s="218"/>
      <c r="J13" s="213"/>
      <c r="K13" s="213"/>
      <c r="L13" s="213"/>
      <c r="M13" s="213"/>
      <c r="N13" s="213"/>
      <c r="O13" s="218"/>
      <c r="P13" s="220"/>
      <c r="Q13" s="220"/>
    </row>
    <row r="14" spans="1:17" s="104" customFormat="1" ht="17.25" customHeight="1">
      <c r="A14" s="221" t="s">
        <v>204</v>
      </c>
      <c r="B14" s="221">
        <v>4381</v>
      </c>
      <c r="C14" s="221">
        <v>8149</v>
      </c>
      <c r="D14" s="221">
        <v>8149</v>
      </c>
      <c r="E14" s="221">
        <v>0</v>
      </c>
      <c r="F14" s="221">
        <v>0</v>
      </c>
      <c r="G14" s="222">
        <v>45893</v>
      </c>
      <c r="H14" s="221">
        <v>705</v>
      </c>
      <c r="I14" s="221">
        <v>45188</v>
      </c>
      <c r="J14" s="221">
        <v>45188</v>
      </c>
      <c r="K14" s="221">
        <v>2505</v>
      </c>
      <c r="L14" s="221">
        <v>42683</v>
      </c>
      <c r="M14" s="221">
        <v>0</v>
      </c>
      <c r="N14" s="221">
        <v>0</v>
      </c>
      <c r="O14" s="221">
        <v>0</v>
      </c>
      <c r="P14" s="221">
        <v>2515</v>
      </c>
      <c r="Q14" s="222">
        <v>57973</v>
      </c>
    </row>
    <row r="15" spans="1:17">
      <c r="A15" s="223" t="s">
        <v>205</v>
      </c>
      <c r="B15" s="223">
        <v>6378</v>
      </c>
      <c r="C15" s="223">
        <v>10663</v>
      </c>
      <c r="D15" s="223">
        <v>10641</v>
      </c>
      <c r="E15" s="223">
        <v>0</v>
      </c>
      <c r="F15" s="223">
        <v>22</v>
      </c>
      <c r="G15" s="224">
        <v>84210</v>
      </c>
      <c r="H15" s="223">
        <v>12</v>
      </c>
      <c r="I15" s="223">
        <v>84198</v>
      </c>
      <c r="J15" s="223">
        <v>84198</v>
      </c>
      <c r="K15" s="223">
        <v>39058</v>
      </c>
      <c r="L15" s="223">
        <v>45140</v>
      </c>
      <c r="M15" s="223">
        <v>0</v>
      </c>
      <c r="N15" s="223">
        <v>0</v>
      </c>
      <c r="O15" s="223">
        <v>0</v>
      </c>
      <c r="P15" s="223">
        <v>4703</v>
      </c>
      <c r="Q15" s="224">
        <v>108253</v>
      </c>
    </row>
    <row r="16" spans="1:17">
      <c r="A16" s="223" t="s">
        <v>206</v>
      </c>
      <c r="B16" s="223">
        <v>666</v>
      </c>
      <c r="C16" s="223">
        <v>2827</v>
      </c>
      <c r="D16" s="223">
        <v>2827</v>
      </c>
      <c r="E16" s="223">
        <v>0</v>
      </c>
      <c r="F16" s="223">
        <v>0</v>
      </c>
      <c r="G16" s="224">
        <v>9910</v>
      </c>
      <c r="H16" s="223">
        <v>2867</v>
      </c>
      <c r="I16" s="223">
        <v>7043</v>
      </c>
      <c r="J16" s="223">
        <v>7043</v>
      </c>
      <c r="K16" s="223">
        <v>5301</v>
      </c>
      <c r="L16" s="223">
        <v>1742</v>
      </c>
      <c r="M16" s="223">
        <v>0</v>
      </c>
      <c r="N16" s="223">
        <v>0</v>
      </c>
      <c r="O16" s="223">
        <v>0</v>
      </c>
      <c r="P16" s="223">
        <v>870</v>
      </c>
      <c r="Q16" s="224">
        <v>15391</v>
      </c>
    </row>
    <row r="17" spans="1:17">
      <c r="A17" s="223" t="s">
        <v>207</v>
      </c>
      <c r="B17" s="223">
        <v>52591</v>
      </c>
      <c r="C17" s="223">
        <v>376667</v>
      </c>
      <c r="D17" s="223">
        <v>1000</v>
      </c>
      <c r="E17" s="223">
        <v>375667</v>
      </c>
      <c r="F17" s="223">
        <v>0</v>
      </c>
      <c r="G17" s="224">
        <v>1626330</v>
      </c>
      <c r="H17" s="223">
        <v>39507</v>
      </c>
      <c r="I17" s="223">
        <v>1586823</v>
      </c>
      <c r="J17" s="223">
        <v>1175310</v>
      </c>
      <c r="K17" s="223">
        <v>188064</v>
      </c>
      <c r="L17" s="223">
        <v>969515</v>
      </c>
      <c r="M17" s="223">
        <v>17731</v>
      </c>
      <c r="N17" s="223">
        <v>0</v>
      </c>
      <c r="O17" s="223">
        <v>411513</v>
      </c>
      <c r="P17" s="223">
        <v>55321</v>
      </c>
      <c r="Q17" s="224">
        <v>2106330</v>
      </c>
    </row>
    <row r="18" spans="1:17">
      <c r="A18" s="223" t="s">
        <v>208</v>
      </c>
      <c r="B18" s="223">
        <v>1334</v>
      </c>
      <c r="C18" s="223">
        <v>2671</v>
      </c>
      <c r="D18" s="223">
        <v>2671</v>
      </c>
      <c r="E18" s="223">
        <v>0</v>
      </c>
      <c r="F18" s="223">
        <v>0</v>
      </c>
      <c r="G18" s="224">
        <v>31044</v>
      </c>
      <c r="H18" s="223">
        <v>2982</v>
      </c>
      <c r="I18" s="223">
        <v>28062</v>
      </c>
      <c r="J18" s="223">
        <v>28062</v>
      </c>
      <c r="K18" s="223">
        <v>2880</v>
      </c>
      <c r="L18" s="223">
        <v>25135</v>
      </c>
      <c r="M18" s="223">
        <v>0</v>
      </c>
      <c r="N18" s="223">
        <v>47</v>
      </c>
      <c r="O18" s="223">
        <v>0</v>
      </c>
      <c r="P18" s="225">
        <v>1240</v>
      </c>
      <c r="Q18" s="224">
        <v>39628</v>
      </c>
    </row>
    <row r="19" spans="1:17">
      <c r="A19" s="223" t="s">
        <v>209</v>
      </c>
      <c r="B19" s="223">
        <v>2065</v>
      </c>
      <c r="C19" s="223">
        <v>8008</v>
      </c>
      <c r="D19" s="223">
        <v>6887</v>
      </c>
      <c r="E19" s="223">
        <v>0</v>
      </c>
      <c r="F19" s="223">
        <v>1121</v>
      </c>
      <c r="G19" s="224">
        <v>32137</v>
      </c>
      <c r="H19" s="223">
        <v>686</v>
      </c>
      <c r="I19" s="223">
        <v>31451</v>
      </c>
      <c r="J19" s="223">
        <v>31451</v>
      </c>
      <c r="K19" s="223">
        <v>6707</v>
      </c>
      <c r="L19" s="223">
        <v>24578</v>
      </c>
      <c r="M19" s="223">
        <v>0</v>
      </c>
      <c r="N19" s="223">
        <v>166</v>
      </c>
      <c r="O19" s="223">
        <v>0</v>
      </c>
      <c r="P19" s="225">
        <v>1849</v>
      </c>
      <c r="Q19" s="224">
        <v>42019</v>
      </c>
    </row>
    <row r="20" spans="1:17">
      <c r="A20" s="226" t="s">
        <v>210</v>
      </c>
      <c r="B20" s="226">
        <v>3333</v>
      </c>
      <c r="C20" s="226">
        <v>21858</v>
      </c>
      <c r="D20" s="226">
        <v>21858</v>
      </c>
      <c r="E20" s="226">
        <v>0</v>
      </c>
      <c r="F20" s="226">
        <v>0</v>
      </c>
      <c r="G20" s="227">
        <v>84283</v>
      </c>
      <c r="H20" s="226">
        <v>37460</v>
      </c>
      <c r="I20" s="226">
        <v>46823</v>
      </c>
      <c r="J20" s="226">
        <v>46823</v>
      </c>
      <c r="K20" s="226">
        <v>38942</v>
      </c>
      <c r="L20" s="226">
        <v>7828</v>
      </c>
      <c r="M20" s="226">
        <v>0</v>
      </c>
      <c r="N20" s="226">
        <v>53</v>
      </c>
      <c r="O20" s="226">
        <v>0</v>
      </c>
      <c r="P20" s="228">
        <v>6568</v>
      </c>
      <c r="Q20" s="227">
        <v>116280</v>
      </c>
    </row>
    <row r="21" spans="1:17">
      <c r="P21" s="132"/>
      <c r="Q21" s="141"/>
    </row>
    <row r="22" spans="1:17" s="203" customFormat="1">
      <c r="A22" s="229" t="s">
        <v>211</v>
      </c>
      <c r="B22" s="229">
        <v>70748</v>
      </c>
      <c r="C22" s="229">
        <v>430843</v>
      </c>
      <c r="D22" s="229">
        <v>54033</v>
      </c>
      <c r="E22" s="229">
        <v>375667</v>
      </c>
      <c r="F22" s="229">
        <v>1143</v>
      </c>
      <c r="G22" s="229">
        <v>1913807</v>
      </c>
      <c r="H22" s="229">
        <v>84219</v>
      </c>
      <c r="I22" s="229">
        <v>1829588</v>
      </c>
      <c r="J22" s="229">
        <v>1418075</v>
      </c>
      <c r="K22" s="229">
        <v>283457</v>
      </c>
      <c r="L22" s="229">
        <v>1116621</v>
      </c>
      <c r="M22" s="229">
        <v>17731</v>
      </c>
      <c r="N22" s="229">
        <v>266</v>
      </c>
      <c r="O22" s="229">
        <v>411513</v>
      </c>
      <c r="P22" s="230">
        <v>73066</v>
      </c>
      <c r="Q22" s="229">
        <v>2485874</v>
      </c>
    </row>
    <row r="25" spans="1:17">
      <c r="A25" s="98" t="s">
        <v>104</v>
      </c>
      <c r="E25" s="102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0D1CE718-B4B2-4664-A692-EC650AD134F6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74E02-682B-47E7-837E-270AD87F2D57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98" customWidth="1"/>
    <col min="2" max="2" width="13.33203125" style="98" customWidth="1"/>
    <col min="3" max="4" width="11.44140625" style="98" customWidth="1"/>
    <col min="5" max="5" width="12.6640625" style="98" customWidth="1"/>
    <col min="6" max="8" width="11.44140625" style="98" customWidth="1"/>
    <col min="9" max="9" width="14.21875" style="98" customWidth="1"/>
    <col min="10" max="10" width="15.33203125" style="98" customWidth="1"/>
    <col min="11" max="11" width="16.33203125" style="98" customWidth="1"/>
    <col min="12" max="12" width="14.88671875" style="98" customWidth="1"/>
    <col min="13" max="14" width="13.109375" style="98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8"/>
  </cols>
  <sheetData>
    <row r="1" spans="1:25">
      <c r="A1" s="11" t="s">
        <v>16</v>
      </c>
      <c r="B1" s="168"/>
      <c r="N1" s="99" t="s">
        <v>17</v>
      </c>
    </row>
    <row r="2" spans="1:25">
      <c r="A2" s="167" t="s">
        <v>18</v>
      </c>
      <c r="B2" s="168"/>
    </row>
    <row r="3" spans="1:25" ht="6" customHeight="1" thickBot="1">
      <c r="A3" s="168"/>
      <c r="B3" s="168"/>
    </row>
    <row r="4" spans="1:25" s="200" customFormat="1" ht="24" customHeight="1">
      <c r="A4" s="389" t="s">
        <v>442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1"/>
      <c r="O4"/>
      <c r="P4"/>
      <c r="Q4"/>
      <c r="R4"/>
      <c r="S4"/>
      <c r="T4"/>
      <c r="U4"/>
      <c r="V4"/>
      <c r="W4"/>
      <c r="X4"/>
      <c r="Y4"/>
    </row>
    <row r="5" spans="1:25" s="200" customFormat="1" ht="22.5" customHeight="1" thickBot="1">
      <c r="A5" s="392" t="s">
        <v>185</v>
      </c>
      <c r="B5" s="393"/>
      <c r="C5" s="393"/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4"/>
      <c r="O5"/>
      <c r="P5"/>
      <c r="Q5"/>
      <c r="R5"/>
      <c r="S5"/>
      <c r="T5"/>
      <c r="U5"/>
      <c r="V5"/>
      <c r="W5"/>
      <c r="X5"/>
      <c r="Y5"/>
    </row>
    <row r="6" spans="1:25" s="200" customFormat="1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/>
      <c r="P6"/>
      <c r="Q6"/>
      <c r="R6"/>
      <c r="S6"/>
      <c r="T6"/>
      <c r="U6"/>
      <c r="V6"/>
      <c r="W6"/>
      <c r="X6"/>
      <c r="Y6"/>
    </row>
    <row r="7" spans="1:25" s="203" customFormat="1" ht="12.75" customHeight="1">
      <c r="A7" s="379" t="s">
        <v>192</v>
      </c>
      <c r="B7" s="234"/>
      <c r="C7" s="383" t="s">
        <v>79</v>
      </c>
      <c r="D7" s="383"/>
      <c r="E7" s="383"/>
      <c r="F7" s="383"/>
      <c r="G7" s="408"/>
      <c r="H7" s="408"/>
      <c r="I7" s="408"/>
      <c r="J7" s="383"/>
      <c r="K7" s="383"/>
      <c r="L7" s="384"/>
      <c r="M7" s="409" t="s">
        <v>81</v>
      </c>
      <c r="N7" s="410"/>
      <c r="O7"/>
      <c r="P7"/>
      <c r="Q7"/>
      <c r="R7"/>
      <c r="S7"/>
      <c r="T7"/>
      <c r="U7"/>
      <c r="V7"/>
      <c r="W7"/>
      <c r="X7"/>
      <c r="Y7"/>
    </row>
    <row r="8" spans="1:25" s="203" customFormat="1" ht="12.75" customHeight="1">
      <c r="A8" s="380"/>
      <c r="B8" s="379" t="s">
        <v>196</v>
      </c>
      <c r="C8" s="411" t="s">
        <v>212</v>
      </c>
      <c r="D8" s="412"/>
      <c r="E8" s="412"/>
      <c r="F8" s="412"/>
      <c r="G8" s="413" t="s">
        <v>213</v>
      </c>
      <c r="H8" s="414"/>
      <c r="I8" s="414"/>
      <c r="J8" s="376" t="s">
        <v>214</v>
      </c>
      <c r="K8" s="376" t="s">
        <v>215</v>
      </c>
      <c r="L8" s="404" t="s">
        <v>216</v>
      </c>
      <c r="M8" s="406" t="s">
        <v>196</v>
      </c>
      <c r="N8" s="385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3" customFormat="1" ht="56.4" customHeight="1">
      <c r="A9" s="381"/>
      <c r="B9" s="381"/>
      <c r="C9" s="235" t="s">
        <v>196</v>
      </c>
      <c r="D9" s="235" t="s">
        <v>218</v>
      </c>
      <c r="E9" s="235" t="s">
        <v>219</v>
      </c>
      <c r="F9" s="235" t="s">
        <v>220</v>
      </c>
      <c r="G9" s="235" t="s">
        <v>196</v>
      </c>
      <c r="H9" s="235" t="s">
        <v>221</v>
      </c>
      <c r="I9" s="236" t="s">
        <v>222</v>
      </c>
      <c r="J9" s="398"/>
      <c r="K9" s="398"/>
      <c r="L9" s="405"/>
      <c r="M9" s="407"/>
      <c r="N9" s="378"/>
      <c r="O9"/>
      <c r="P9"/>
      <c r="Q9"/>
      <c r="R9"/>
      <c r="S9"/>
      <c r="T9"/>
      <c r="U9"/>
      <c r="V9"/>
      <c r="W9"/>
      <c r="X9"/>
      <c r="Y9"/>
    </row>
    <row r="10" spans="1:25" s="104" customFormat="1" ht="7.95" hidden="1" customHeight="1">
      <c r="A10" s="237"/>
      <c r="B10" s="217"/>
      <c r="C10" s="238"/>
      <c r="D10" s="238"/>
      <c r="E10" s="238"/>
      <c r="F10" s="238"/>
      <c r="G10" s="238"/>
      <c r="H10" s="238"/>
      <c r="I10" s="238"/>
      <c r="J10" s="220"/>
      <c r="K10" s="220"/>
      <c r="L10" s="220"/>
      <c r="M10" s="220"/>
      <c r="N10" s="220"/>
      <c r="O10"/>
      <c r="P10"/>
      <c r="Q10"/>
      <c r="R10"/>
      <c r="S10"/>
      <c r="T10"/>
      <c r="U10"/>
      <c r="V10"/>
      <c r="W10"/>
      <c r="X10"/>
      <c r="Y10"/>
    </row>
    <row r="11" spans="1:25" s="104" customFormat="1" ht="7.95" hidden="1" customHeight="1">
      <c r="A11" s="237"/>
      <c r="B11" s="217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/>
      <c r="P11"/>
      <c r="Q11"/>
      <c r="R11"/>
      <c r="S11"/>
      <c r="T11"/>
      <c r="U11"/>
      <c r="V11"/>
      <c r="W11"/>
      <c r="X11"/>
      <c r="Y11"/>
    </row>
    <row r="12" spans="1:25" s="104" customFormat="1" ht="6.6" customHeight="1">
      <c r="A12" s="237"/>
      <c r="B12" s="217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/>
      <c r="P12"/>
      <c r="Q12"/>
      <c r="R12"/>
      <c r="S12"/>
      <c r="T12"/>
      <c r="U12"/>
      <c r="V12"/>
      <c r="W12"/>
      <c r="X12"/>
      <c r="Y12"/>
    </row>
    <row r="13" spans="1:25" s="104" customFormat="1" ht="2.4" customHeight="1">
      <c r="A13" s="237"/>
      <c r="B13" s="217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/>
      <c r="P13"/>
      <c r="Q13"/>
      <c r="R13"/>
      <c r="S13"/>
      <c r="T13"/>
      <c r="U13"/>
      <c r="V13"/>
      <c r="W13"/>
      <c r="X13"/>
      <c r="Y13"/>
    </row>
    <row r="14" spans="1:25">
      <c r="A14" s="221" t="s">
        <v>204</v>
      </c>
      <c r="B14" s="222">
        <v>47759</v>
      </c>
      <c r="C14" s="222">
        <v>45904</v>
      </c>
      <c r="D14" s="221">
        <v>2295</v>
      </c>
      <c r="E14" s="221">
        <v>27116</v>
      </c>
      <c r="F14" s="221">
        <v>16493</v>
      </c>
      <c r="G14" s="221">
        <v>4</v>
      </c>
      <c r="H14" s="221">
        <v>4</v>
      </c>
      <c r="I14" s="221">
        <v>0</v>
      </c>
      <c r="J14" s="221">
        <v>0</v>
      </c>
      <c r="K14" s="221">
        <v>15</v>
      </c>
      <c r="L14" s="221">
        <v>0</v>
      </c>
      <c r="M14" s="221">
        <v>10214</v>
      </c>
      <c r="N14" s="221">
        <v>11292</v>
      </c>
    </row>
    <row r="15" spans="1:25">
      <c r="A15" s="223" t="s">
        <v>205</v>
      </c>
      <c r="B15" s="224">
        <v>86361</v>
      </c>
      <c r="C15" s="224">
        <v>79716</v>
      </c>
      <c r="D15" s="223">
        <v>3705</v>
      </c>
      <c r="E15" s="223">
        <v>23158</v>
      </c>
      <c r="F15" s="223">
        <v>52853</v>
      </c>
      <c r="G15" s="223">
        <v>0</v>
      </c>
      <c r="H15" s="223">
        <v>0</v>
      </c>
      <c r="I15" s="223">
        <v>0</v>
      </c>
      <c r="J15" s="223">
        <v>0</v>
      </c>
      <c r="K15" s="223">
        <v>1300</v>
      </c>
      <c r="L15" s="223">
        <v>0</v>
      </c>
      <c r="M15" s="223">
        <v>21892</v>
      </c>
      <c r="N15" s="223">
        <v>18673</v>
      </c>
    </row>
    <row r="16" spans="1:25">
      <c r="A16" s="223" t="s">
        <v>206</v>
      </c>
      <c r="B16" s="224">
        <v>9326</v>
      </c>
      <c r="C16" s="224">
        <v>8591</v>
      </c>
      <c r="D16" s="223">
        <v>830</v>
      </c>
      <c r="E16" s="223">
        <v>4410</v>
      </c>
      <c r="F16" s="223">
        <v>3351</v>
      </c>
      <c r="G16" s="223">
        <v>0</v>
      </c>
      <c r="H16" s="223">
        <v>0</v>
      </c>
      <c r="I16" s="223">
        <v>0</v>
      </c>
      <c r="J16" s="223">
        <v>0</v>
      </c>
      <c r="K16" s="223">
        <v>0</v>
      </c>
      <c r="L16" s="223">
        <v>1</v>
      </c>
      <c r="M16" s="223">
        <v>6065</v>
      </c>
      <c r="N16" s="223">
        <v>7212</v>
      </c>
    </row>
    <row r="17" spans="1:25">
      <c r="A17" s="223" t="s">
        <v>207</v>
      </c>
      <c r="B17" s="224">
        <v>1599974</v>
      </c>
      <c r="C17" s="224">
        <v>1036395</v>
      </c>
      <c r="D17" s="223">
        <v>120135</v>
      </c>
      <c r="E17" s="223">
        <v>383401</v>
      </c>
      <c r="F17" s="223">
        <v>532859</v>
      </c>
      <c r="G17" s="223">
        <v>4158</v>
      </c>
      <c r="H17" s="223">
        <v>2371</v>
      </c>
      <c r="I17" s="223">
        <v>1787</v>
      </c>
      <c r="J17" s="223">
        <v>396637</v>
      </c>
      <c r="K17" s="223">
        <v>13124</v>
      </c>
      <c r="L17" s="223">
        <v>962</v>
      </c>
      <c r="M17" s="223">
        <v>506356</v>
      </c>
      <c r="N17" s="223">
        <v>399415</v>
      </c>
    </row>
    <row r="18" spans="1:25">
      <c r="A18" s="223" t="s">
        <v>208</v>
      </c>
      <c r="B18" s="224">
        <v>34242</v>
      </c>
      <c r="C18" s="224">
        <v>29053</v>
      </c>
      <c r="D18" s="223">
        <v>1104</v>
      </c>
      <c r="E18" s="223">
        <v>24226</v>
      </c>
      <c r="F18" s="223">
        <v>3723</v>
      </c>
      <c r="G18" s="223">
        <v>2228</v>
      </c>
      <c r="H18" s="223">
        <v>2228</v>
      </c>
      <c r="I18" s="223">
        <v>0</v>
      </c>
      <c r="J18" s="223">
        <v>0</v>
      </c>
      <c r="K18" s="223">
        <v>179</v>
      </c>
      <c r="L18" s="223">
        <v>0</v>
      </c>
      <c r="M18" s="223">
        <v>5386</v>
      </c>
      <c r="N18" s="223">
        <v>6264</v>
      </c>
    </row>
    <row r="19" spans="1:25">
      <c r="A19" s="223" t="s">
        <v>209</v>
      </c>
      <c r="B19" s="224">
        <v>13891</v>
      </c>
      <c r="C19" s="224">
        <v>12225</v>
      </c>
      <c r="D19" s="223">
        <v>337</v>
      </c>
      <c r="E19" s="223">
        <v>5494</v>
      </c>
      <c r="F19" s="223">
        <v>6394</v>
      </c>
      <c r="G19" s="223">
        <v>922</v>
      </c>
      <c r="H19" s="223">
        <v>922</v>
      </c>
      <c r="I19" s="223">
        <v>0</v>
      </c>
      <c r="J19" s="223">
        <v>0</v>
      </c>
      <c r="K19" s="223">
        <v>0</v>
      </c>
      <c r="L19" s="223">
        <v>0</v>
      </c>
      <c r="M19" s="223">
        <v>28128</v>
      </c>
      <c r="N19" s="223">
        <v>25876</v>
      </c>
    </row>
    <row r="20" spans="1:25">
      <c r="A20" s="226" t="s">
        <v>210</v>
      </c>
      <c r="B20" s="227">
        <v>91142</v>
      </c>
      <c r="C20" s="227">
        <v>87805</v>
      </c>
      <c r="D20" s="226">
        <v>5351</v>
      </c>
      <c r="E20" s="226">
        <v>70768</v>
      </c>
      <c r="F20" s="226">
        <v>11686</v>
      </c>
      <c r="G20" s="226">
        <v>31</v>
      </c>
      <c r="H20" s="226">
        <v>31</v>
      </c>
      <c r="I20" s="226">
        <v>0</v>
      </c>
      <c r="J20" s="226">
        <v>0</v>
      </c>
      <c r="K20" s="226">
        <v>0</v>
      </c>
      <c r="L20" s="226">
        <v>3</v>
      </c>
      <c r="M20" s="226">
        <v>25138</v>
      </c>
      <c r="N20" s="226">
        <v>25725</v>
      </c>
    </row>
    <row r="21" spans="1:25">
      <c r="B21" s="141"/>
      <c r="C21" s="141"/>
      <c r="J21" s="239"/>
    </row>
    <row r="22" spans="1:25" s="203" customFormat="1">
      <c r="A22" s="229" t="s">
        <v>211</v>
      </c>
      <c r="B22" s="229">
        <v>1882695</v>
      </c>
      <c r="C22" s="229">
        <v>1299689</v>
      </c>
      <c r="D22" s="229">
        <v>133757</v>
      </c>
      <c r="E22" s="229">
        <v>538573</v>
      </c>
      <c r="F22" s="229">
        <v>627359</v>
      </c>
      <c r="G22" s="229">
        <v>7343</v>
      </c>
      <c r="H22" s="229">
        <v>5556</v>
      </c>
      <c r="I22" s="229">
        <v>1787</v>
      </c>
      <c r="J22" s="229">
        <v>396637</v>
      </c>
      <c r="K22" s="229">
        <v>14618</v>
      </c>
      <c r="L22" s="229">
        <v>966</v>
      </c>
      <c r="M22" s="229">
        <v>603179</v>
      </c>
      <c r="N22" s="229">
        <v>494457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98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D0829231-7865-43B0-ADC2-F7BF119C404A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B9DF-CE65-424E-95B7-921D03AB407F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98" customWidth="1"/>
    <col min="2" max="2" width="12.44140625" style="98" customWidth="1"/>
    <col min="3" max="3" width="13.33203125" style="98" customWidth="1"/>
    <col min="4" max="4" width="17.33203125" style="98" customWidth="1"/>
    <col min="5" max="5" width="15.88671875" style="98" customWidth="1"/>
    <col min="6" max="6" width="15.109375" style="98" customWidth="1"/>
    <col min="7" max="7" width="14.109375" style="98" customWidth="1"/>
    <col min="8" max="8" width="13.5546875" style="98" bestFit="1" customWidth="1"/>
    <col min="9" max="9" width="17.33203125" style="98" customWidth="1"/>
    <col min="10" max="10" width="13.5546875" style="98" customWidth="1"/>
    <col min="11" max="11" width="17" style="98" customWidth="1"/>
    <col min="12" max="12" width="13.6640625" style="98" customWidth="1"/>
    <col min="13" max="13" width="13.44140625" style="98" customWidth="1"/>
    <col min="14" max="14" width="15.6640625" style="98" customWidth="1"/>
    <col min="15" max="17" width="13.44140625" style="98" customWidth="1"/>
    <col min="18" max="18" width="0.5546875" style="98" customWidth="1"/>
    <col min="19" max="19" width="22.21875" style="98" customWidth="1"/>
    <col min="20" max="20" width="23.109375" style="98" customWidth="1"/>
    <col min="21" max="21" width="0.5546875" style="98" customWidth="1"/>
    <col min="22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67" t="s">
        <v>18</v>
      </c>
    </row>
    <row r="3" spans="1:22" s="200" customFormat="1" ht="22.5" customHeight="1">
      <c r="A3" s="389" t="s">
        <v>441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1"/>
    </row>
    <row r="4" spans="1:22" s="200" customFormat="1" ht="22.5" customHeight="1" thickBot="1">
      <c r="A4" s="392" t="s">
        <v>185</v>
      </c>
      <c r="B4" s="393"/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  <c r="S4" s="393"/>
      <c r="T4" s="393"/>
      <c r="U4" s="393"/>
      <c r="V4" s="394"/>
    </row>
    <row r="5" spans="1:22" s="200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</row>
    <row r="6" spans="1:22" s="200" customFormat="1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</row>
    <row r="7" spans="1:22" s="203" customFormat="1" ht="19.2" customHeight="1">
      <c r="A7" s="241"/>
      <c r="B7" s="376" t="s">
        <v>140</v>
      </c>
      <c r="C7" s="376" t="s">
        <v>223</v>
      </c>
      <c r="D7" s="241" t="s">
        <v>224</v>
      </c>
      <c r="E7" s="241" t="s">
        <v>225</v>
      </c>
      <c r="F7" s="241" t="s">
        <v>226</v>
      </c>
      <c r="G7" s="241" t="s">
        <v>227</v>
      </c>
      <c r="H7" s="409" t="s">
        <v>228</v>
      </c>
      <c r="I7" s="415"/>
      <c r="J7" s="415"/>
      <c r="K7" s="410"/>
      <c r="L7" s="376" t="s">
        <v>130</v>
      </c>
      <c r="M7" s="241" t="s">
        <v>227</v>
      </c>
      <c r="N7" s="241" t="s">
        <v>229</v>
      </c>
      <c r="O7" s="242" t="s">
        <v>227</v>
      </c>
      <c r="P7" s="241"/>
      <c r="Q7" s="241" t="s">
        <v>227</v>
      </c>
      <c r="R7" s="210"/>
      <c r="S7" s="241" t="s">
        <v>230</v>
      </c>
      <c r="T7" s="241" t="s">
        <v>231</v>
      </c>
      <c r="U7" s="210"/>
      <c r="V7" s="241" t="s">
        <v>232</v>
      </c>
    </row>
    <row r="8" spans="1:22" s="203" customFormat="1" ht="19.2" customHeight="1">
      <c r="A8" s="210" t="s">
        <v>192</v>
      </c>
      <c r="B8" s="397"/>
      <c r="C8" s="397"/>
      <c r="D8" s="210" t="s">
        <v>233</v>
      </c>
      <c r="E8" s="210" t="s">
        <v>234</v>
      </c>
      <c r="F8" s="210" t="s">
        <v>235</v>
      </c>
      <c r="G8" s="210" t="s">
        <v>236</v>
      </c>
      <c r="H8" s="385" t="s">
        <v>196</v>
      </c>
      <c r="I8" s="385" t="s">
        <v>237</v>
      </c>
      <c r="J8" s="385" t="s">
        <v>129</v>
      </c>
      <c r="K8" s="385" t="s">
        <v>238</v>
      </c>
      <c r="L8" s="397"/>
      <c r="M8" s="210" t="s">
        <v>239</v>
      </c>
      <c r="N8" s="210" t="s">
        <v>240</v>
      </c>
      <c r="O8" s="243" t="s">
        <v>241</v>
      </c>
      <c r="P8" s="210" t="s">
        <v>242</v>
      </c>
      <c r="Q8" s="210" t="s">
        <v>243</v>
      </c>
      <c r="R8" s="210"/>
      <c r="S8" s="210" t="s">
        <v>244</v>
      </c>
      <c r="T8" s="210" t="s">
        <v>245</v>
      </c>
      <c r="U8" s="210"/>
      <c r="V8" s="210" t="s">
        <v>246</v>
      </c>
    </row>
    <row r="9" spans="1:22" s="203" customFormat="1" ht="19.2" customHeight="1">
      <c r="A9" s="211"/>
      <c r="B9" s="398"/>
      <c r="C9" s="398"/>
      <c r="D9" s="211" t="s">
        <v>247</v>
      </c>
      <c r="E9" s="211" t="s">
        <v>248</v>
      </c>
      <c r="F9" s="211" t="s">
        <v>249</v>
      </c>
      <c r="G9" s="211" t="s">
        <v>250</v>
      </c>
      <c r="H9" s="378"/>
      <c r="I9" s="378"/>
      <c r="J9" s="378"/>
      <c r="K9" s="378"/>
      <c r="L9" s="398"/>
      <c r="M9" s="211" t="s">
        <v>251</v>
      </c>
      <c r="N9" s="211" t="s">
        <v>252</v>
      </c>
      <c r="O9" s="244" t="s">
        <v>242</v>
      </c>
      <c r="P9" s="211"/>
      <c r="Q9" s="245"/>
      <c r="R9" s="246"/>
      <c r="S9" s="211" t="s">
        <v>253</v>
      </c>
      <c r="T9" s="245" t="s">
        <v>254</v>
      </c>
      <c r="U9" s="246"/>
      <c r="V9" s="211" t="s">
        <v>255</v>
      </c>
    </row>
    <row r="10" spans="1:22" hidden="1">
      <c r="A10" s="213"/>
      <c r="B10" s="220"/>
      <c r="C10" s="220"/>
      <c r="D10" s="213"/>
      <c r="E10" s="213"/>
      <c r="F10" s="213"/>
      <c r="G10" s="213"/>
      <c r="H10" s="214"/>
      <c r="I10" s="214"/>
      <c r="J10" s="214"/>
      <c r="K10" s="214"/>
      <c r="L10" s="220"/>
      <c r="M10" s="247"/>
      <c r="N10" s="213"/>
      <c r="O10" s="213"/>
      <c r="P10" s="213"/>
      <c r="Q10" s="248"/>
      <c r="R10" s="248"/>
      <c r="S10" s="247"/>
      <c r="T10" s="248"/>
      <c r="U10" s="248"/>
      <c r="V10" s="213"/>
    </row>
    <row r="11" spans="1:22" hidden="1">
      <c r="A11" s="213"/>
      <c r="B11" s="220"/>
      <c r="C11" s="220"/>
      <c r="D11" s="213"/>
      <c r="E11" s="213"/>
      <c r="F11" s="213"/>
      <c r="G11" s="213"/>
      <c r="H11" s="214"/>
      <c r="I11" s="214"/>
      <c r="J11" s="214"/>
      <c r="K11" s="214"/>
      <c r="L11" s="220"/>
      <c r="M11" s="247"/>
      <c r="N11" s="213"/>
      <c r="O11" s="213"/>
      <c r="P11" s="213"/>
      <c r="Q11" s="248"/>
      <c r="R11" s="248"/>
      <c r="S11" s="247"/>
      <c r="T11" s="248"/>
      <c r="U11" s="248"/>
      <c r="V11" s="213"/>
    </row>
    <row r="12" spans="1:22" hidden="1">
      <c r="A12" s="213"/>
      <c r="B12" s="220"/>
      <c r="C12" s="220"/>
      <c r="D12" s="213"/>
      <c r="E12" s="213"/>
      <c r="F12" s="213"/>
      <c r="G12" s="213"/>
      <c r="H12" s="214"/>
      <c r="I12" s="214"/>
      <c r="J12" s="214"/>
      <c r="K12" s="214"/>
      <c r="L12" s="220"/>
      <c r="M12" s="247"/>
      <c r="N12" s="213"/>
      <c r="O12" s="213"/>
      <c r="P12" s="213"/>
      <c r="Q12" s="248"/>
      <c r="R12" s="248"/>
      <c r="S12" s="247"/>
      <c r="T12" s="248"/>
      <c r="U12" s="248"/>
      <c r="V12" s="213"/>
    </row>
    <row r="13" spans="1:22" ht="6" customHeight="1">
      <c r="A13" s="213"/>
      <c r="B13" s="220"/>
      <c r="C13" s="220"/>
      <c r="D13" s="213"/>
      <c r="E13" s="213"/>
      <c r="F13" s="213"/>
      <c r="G13" s="213"/>
      <c r="H13" s="214"/>
      <c r="I13" s="214"/>
      <c r="J13" s="214"/>
      <c r="K13" s="214"/>
      <c r="L13" s="220"/>
      <c r="M13" s="247"/>
      <c r="N13" s="213"/>
      <c r="O13" s="213"/>
      <c r="P13" s="213"/>
      <c r="Q13" s="248"/>
      <c r="R13" s="248"/>
      <c r="S13" s="247"/>
      <c r="T13" s="248"/>
      <c r="U13" s="248"/>
      <c r="V13" s="213"/>
    </row>
    <row r="14" spans="1:22">
      <c r="A14" s="221" t="s">
        <v>204</v>
      </c>
      <c r="B14" s="221">
        <v>5168</v>
      </c>
      <c r="C14" s="221">
        <v>1049</v>
      </c>
      <c r="D14" s="221">
        <v>50</v>
      </c>
      <c r="E14" s="221">
        <v>752</v>
      </c>
      <c r="F14" s="221">
        <v>42</v>
      </c>
      <c r="G14" s="222">
        <v>7061</v>
      </c>
      <c r="H14" s="221">
        <v>-1850</v>
      </c>
      <c r="I14" s="221">
        <v>-1850</v>
      </c>
      <c r="J14" s="221">
        <v>0</v>
      </c>
      <c r="K14" s="221">
        <v>0</v>
      </c>
      <c r="L14" s="221">
        <v>-3877</v>
      </c>
      <c r="M14" s="222">
        <v>1334</v>
      </c>
      <c r="N14" s="221">
        <v>0</v>
      </c>
      <c r="O14" s="221">
        <v>1334</v>
      </c>
      <c r="P14" s="221">
        <v>0</v>
      </c>
      <c r="Q14" s="221">
        <v>1334</v>
      </c>
      <c r="R14" s="223"/>
      <c r="S14" s="221">
        <v>1334</v>
      </c>
      <c r="T14" s="221">
        <v>0</v>
      </c>
      <c r="U14" s="223"/>
      <c r="V14" s="221">
        <v>1592</v>
      </c>
    </row>
    <row r="15" spans="1:22">
      <c r="A15" s="223" t="s">
        <v>205</v>
      </c>
      <c r="B15" s="223">
        <v>7986</v>
      </c>
      <c r="C15" s="223">
        <v>319</v>
      </c>
      <c r="D15" s="223">
        <v>45</v>
      </c>
      <c r="E15" s="223">
        <v>1305</v>
      </c>
      <c r="F15" s="223">
        <v>356</v>
      </c>
      <c r="G15" s="224">
        <v>10011</v>
      </c>
      <c r="H15" s="223">
        <v>-3525</v>
      </c>
      <c r="I15" s="223">
        <v>-3526</v>
      </c>
      <c r="J15" s="223">
        <v>1</v>
      </c>
      <c r="K15" s="223">
        <v>0</v>
      </c>
      <c r="L15" s="223">
        <v>-5496</v>
      </c>
      <c r="M15" s="224">
        <v>990</v>
      </c>
      <c r="N15" s="223">
        <v>0</v>
      </c>
      <c r="O15" s="223">
        <v>990</v>
      </c>
      <c r="P15" s="223">
        <v>-9</v>
      </c>
      <c r="Q15" s="223">
        <v>981</v>
      </c>
      <c r="R15" s="223"/>
      <c r="S15" s="223">
        <v>981</v>
      </c>
      <c r="T15" s="223">
        <v>0</v>
      </c>
      <c r="U15" s="223"/>
      <c r="V15" s="223">
        <v>4254</v>
      </c>
    </row>
    <row r="16" spans="1:22">
      <c r="A16" s="223" t="s">
        <v>206</v>
      </c>
      <c r="B16" s="223">
        <v>1607</v>
      </c>
      <c r="C16" s="223">
        <v>20</v>
      </c>
      <c r="D16" s="223">
        <v>16</v>
      </c>
      <c r="E16" s="223">
        <v>123</v>
      </c>
      <c r="F16" s="223">
        <v>97</v>
      </c>
      <c r="G16" s="224">
        <v>1863</v>
      </c>
      <c r="H16" s="223">
        <v>-829</v>
      </c>
      <c r="I16" s="223">
        <v>-829</v>
      </c>
      <c r="J16" s="223">
        <v>0</v>
      </c>
      <c r="K16" s="223">
        <v>0</v>
      </c>
      <c r="L16" s="223">
        <v>-2082</v>
      </c>
      <c r="M16" s="224">
        <v>-1048</v>
      </c>
      <c r="N16" s="223">
        <v>0</v>
      </c>
      <c r="O16" s="223">
        <v>-1048</v>
      </c>
      <c r="P16" s="223">
        <v>0</v>
      </c>
      <c r="Q16" s="223">
        <v>-1048</v>
      </c>
      <c r="R16" s="223"/>
      <c r="S16" s="223">
        <v>-1048</v>
      </c>
      <c r="T16" s="223">
        <v>0</v>
      </c>
      <c r="U16" s="223"/>
      <c r="V16" s="223">
        <v>821</v>
      </c>
    </row>
    <row r="17" spans="1:22">
      <c r="A17" s="223" t="s">
        <v>207</v>
      </c>
      <c r="B17" s="223">
        <v>147248</v>
      </c>
      <c r="C17" s="223">
        <v>8098</v>
      </c>
      <c r="D17" s="223">
        <v>3674</v>
      </c>
      <c r="E17" s="223">
        <v>12124</v>
      </c>
      <c r="F17" s="223">
        <v>-1465</v>
      </c>
      <c r="G17" s="224">
        <v>169679</v>
      </c>
      <c r="H17" s="223">
        <v>-39774</v>
      </c>
      <c r="I17" s="223">
        <v>-33285</v>
      </c>
      <c r="J17" s="223">
        <v>-6624</v>
      </c>
      <c r="K17" s="223">
        <v>135</v>
      </c>
      <c r="L17" s="223">
        <v>-82518</v>
      </c>
      <c r="M17" s="224">
        <v>47387</v>
      </c>
      <c r="N17" s="223">
        <v>0</v>
      </c>
      <c r="O17" s="223">
        <v>47387</v>
      </c>
      <c r="P17" s="223">
        <v>-1015</v>
      </c>
      <c r="Q17" s="223">
        <v>46372</v>
      </c>
      <c r="R17" s="223"/>
      <c r="S17" s="223">
        <v>46372</v>
      </c>
      <c r="T17" s="223">
        <v>0</v>
      </c>
      <c r="U17" s="223"/>
      <c r="V17" s="223">
        <v>39484</v>
      </c>
    </row>
    <row r="18" spans="1:22">
      <c r="A18" s="223" t="s">
        <v>208</v>
      </c>
      <c r="B18" s="223">
        <v>3145</v>
      </c>
      <c r="C18" s="223">
        <v>0</v>
      </c>
      <c r="D18" s="223">
        <v>7</v>
      </c>
      <c r="E18" s="223">
        <v>519</v>
      </c>
      <c r="F18" s="223">
        <v>331</v>
      </c>
      <c r="G18" s="224">
        <v>4002</v>
      </c>
      <c r="H18" s="223">
        <v>-821</v>
      </c>
      <c r="I18" s="223">
        <v>-821</v>
      </c>
      <c r="J18" s="223">
        <v>0</v>
      </c>
      <c r="K18" s="223">
        <v>0</v>
      </c>
      <c r="L18" s="223">
        <v>-3686</v>
      </c>
      <c r="M18" s="224">
        <v>-505</v>
      </c>
      <c r="N18" s="223">
        <v>4</v>
      </c>
      <c r="O18" s="223">
        <v>-501</v>
      </c>
      <c r="P18" s="223">
        <v>0</v>
      </c>
      <c r="Q18" s="223">
        <v>-501</v>
      </c>
      <c r="R18" s="223"/>
      <c r="S18" s="223">
        <v>-501</v>
      </c>
      <c r="T18" s="223">
        <v>0</v>
      </c>
      <c r="U18" s="223"/>
      <c r="V18" s="223">
        <v>930</v>
      </c>
    </row>
    <row r="19" spans="1:22">
      <c r="A19" s="223" t="s">
        <v>209</v>
      </c>
      <c r="B19" s="223">
        <v>2910</v>
      </c>
      <c r="C19" s="223">
        <v>-43</v>
      </c>
      <c r="D19" s="223">
        <v>26</v>
      </c>
      <c r="E19" s="223">
        <v>123</v>
      </c>
      <c r="F19" s="223">
        <v>134</v>
      </c>
      <c r="G19" s="224">
        <v>3150</v>
      </c>
      <c r="H19" s="223">
        <v>-921</v>
      </c>
      <c r="I19" s="223">
        <v>-921</v>
      </c>
      <c r="J19" s="223">
        <v>0</v>
      </c>
      <c r="K19" s="223">
        <v>0</v>
      </c>
      <c r="L19" s="223">
        <v>-1457</v>
      </c>
      <c r="M19" s="224">
        <v>772</v>
      </c>
      <c r="N19" s="223">
        <v>0</v>
      </c>
      <c r="O19" s="223">
        <v>772</v>
      </c>
      <c r="P19" s="223">
        <v>0</v>
      </c>
      <c r="Q19" s="223">
        <v>772</v>
      </c>
      <c r="R19" s="223"/>
      <c r="S19" s="223">
        <v>772</v>
      </c>
      <c r="T19" s="223">
        <v>0</v>
      </c>
      <c r="U19" s="223"/>
      <c r="V19" s="223">
        <v>867</v>
      </c>
    </row>
    <row r="20" spans="1:22">
      <c r="A20" s="226" t="s">
        <v>210</v>
      </c>
      <c r="B20" s="226">
        <v>9363</v>
      </c>
      <c r="C20" s="226">
        <v>888</v>
      </c>
      <c r="D20" s="226">
        <v>976</v>
      </c>
      <c r="E20" s="226">
        <v>849</v>
      </c>
      <c r="F20" s="226">
        <v>140</v>
      </c>
      <c r="G20" s="227">
        <v>12216</v>
      </c>
      <c r="H20" s="226">
        <v>-3811</v>
      </c>
      <c r="I20" s="226">
        <v>-3810</v>
      </c>
      <c r="J20" s="226">
        <v>0</v>
      </c>
      <c r="K20" s="226">
        <v>-1</v>
      </c>
      <c r="L20" s="226">
        <v>-7981</v>
      </c>
      <c r="M20" s="227">
        <v>424</v>
      </c>
      <c r="N20" s="226">
        <v>0</v>
      </c>
      <c r="O20" s="226">
        <v>424</v>
      </c>
      <c r="P20" s="226">
        <v>-13</v>
      </c>
      <c r="Q20" s="226">
        <v>411</v>
      </c>
      <c r="R20" s="223"/>
      <c r="S20" s="226">
        <v>411</v>
      </c>
      <c r="T20" s="226">
        <v>0</v>
      </c>
      <c r="U20" s="223"/>
      <c r="V20" s="226">
        <v>4248</v>
      </c>
    </row>
    <row r="21" spans="1:22">
      <c r="G21" s="141"/>
      <c r="M21" s="141"/>
      <c r="R21" s="102"/>
    </row>
    <row r="22" spans="1:22" s="203" customFormat="1">
      <c r="A22" s="229" t="s">
        <v>211</v>
      </c>
      <c r="B22" s="229">
        <v>177427</v>
      </c>
      <c r="C22" s="229">
        <v>10331</v>
      </c>
      <c r="D22" s="229">
        <v>4794</v>
      </c>
      <c r="E22" s="229">
        <v>15795</v>
      </c>
      <c r="F22" s="229">
        <v>-365</v>
      </c>
      <c r="G22" s="229">
        <v>207982</v>
      </c>
      <c r="H22" s="229">
        <v>-51531</v>
      </c>
      <c r="I22" s="229">
        <v>-45042</v>
      </c>
      <c r="J22" s="229">
        <v>-6623</v>
      </c>
      <c r="K22" s="229">
        <v>134</v>
      </c>
      <c r="L22" s="229">
        <v>-107097</v>
      </c>
      <c r="M22" s="229">
        <v>49354</v>
      </c>
      <c r="N22" s="229">
        <v>4</v>
      </c>
      <c r="O22" s="229">
        <v>49358</v>
      </c>
      <c r="P22" s="229">
        <v>-1037</v>
      </c>
      <c r="Q22" s="229">
        <v>48321</v>
      </c>
      <c r="R22" s="249"/>
      <c r="S22" s="229">
        <v>48321</v>
      </c>
      <c r="T22" s="229">
        <v>0</v>
      </c>
      <c r="U22" s="250"/>
      <c r="V22" s="229">
        <v>52196</v>
      </c>
    </row>
    <row r="23" spans="1:22">
      <c r="H23" s="100"/>
      <c r="I23" s="100"/>
      <c r="J23" s="100"/>
      <c r="K23" s="100"/>
      <c r="L23" s="100"/>
      <c r="M23" s="100"/>
      <c r="N23" s="231"/>
      <c r="O23" s="100"/>
      <c r="P23" s="100"/>
      <c r="Q23" s="100"/>
      <c r="R23" s="100"/>
    </row>
    <row r="24" spans="1:22">
      <c r="G24" s="102"/>
      <c r="N24" s="232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F0EA41F2-5A06-4BA1-B570-A97733A6DEF4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C6E2F-DEB7-4944-8BFE-C7C4F0087CF8}">
  <sheetPr codeName="Hoja51">
    <pageSetUpPr fitToPage="1"/>
  </sheetPr>
  <dimension ref="A1:S25"/>
  <sheetViews>
    <sheetView showGridLines="0" zoomScale="80" zoomScaleNormal="80" workbookViewId="0"/>
  </sheetViews>
  <sheetFormatPr baseColWidth="10" defaultRowHeight="12.6"/>
  <cols>
    <col min="1" max="1" width="18.6640625" style="100" customWidth="1"/>
    <col min="2" max="2" width="13.6640625" style="100" customWidth="1"/>
    <col min="3" max="3" width="12" style="100" customWidth="1"/>
    <col min="4" max="4" width="14.5546875" style="100" customWidth="1"/>
    <col min="5" max="6" width="13.6640625" style="100" bestFit="1" customWidth="1"/>
    <col min="7" max="7" width="13.6640625" style="100" customWidth="1"/>
    <col min="8" max="8" width="14.88671875" style="100" customWidth="1"/>
    <col min="9" max="9" width="11.109375" style="100" customWidth="1"/>
    <col min="10" max="10" width="12" style="100" customWidth="1"/>
    <col min="11" max="11" width="12.33203125" style="100" customWidth="1"/>
    <col min="12" max="12" width="11.33203125" style="100" customWidth="1"/>
    <col min="13" max="13" width="0.6640625" style="100" customWidth="1"/>
    <col min="14" max="14" width="13.109375" style="100" customWidth="1"/>
    <col min="15" max="18" width="11.5546875" style="100"/>
    <col min="19" max="19" width="13.21875" style="100" customWidth="1"/>
    <col min="20" max="16384" width="11.5546875" style="100"/>
  </cols>
  <sheetData>
    <row r="1" spans="1:19">
      <c r="A1" s="11" t="s">
        <v>16</v>
      </c>
      <c r="B1" s="168"/>
      <c r="C1" s="168"/>
      <c r="S1" s="99" t="s">
        <v>17</v>
      </c>
    </row>
    <row r="2" spans="1:19" ht="13.2" thickBot="1">
      <c r="A2" s="167" t="s">
        <v>18</v>
      </c>
      <c r="B2" s="168"/>
      <c r="C2" s="168"/>
    </row>
    <row r="3" spans="1:19" s="251" customFormat="1" ht="17.399999999999999">
      <c r="A3" s="389" t="s">
        <v>440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1"/>
    </row>
    <row r="4" spans="1:19" s="251" customFormat="1" ht="22.95" customHeight="1" thickBot="1">
      <c r="A4" s="392" t="s">
        <v>185</v>
      </c>
      <c r="B4" s="393"/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  <c r="S4" s="394"/>
    </row>
    <row r="5" spans="1:19" s="251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9" s="251" customFormat="1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</row>
    <row r="7" spans="1:19" s="252" customFormat="1" ht="13.2" customHeight="1">
      <c r="A7" s="241"/>
      <c r="B7" s="399" t="s">
        <v>140</v>
      </c>
      <c r="C7" s="382" t="s">
        <v>110</v>
      </c>
      <c r="D7" s="383"/>
      <c r="E7" s="383"/>
      <c r="F7" s="383"/>
      <c r="G7" s="383"/>
      <c r="H7" s="383"/>
      <c r="I7" s="384"/>
      <c r="J7" s="382" t="s">
        <v>139</v>
      </c>
      <c r="K7" s="383"/>
      <c r="L7" s="384"/>
      <c r="N7" s="399" t="s">
        <v>141</v>
      </c>
      <c r="O7" s="382" t="s">
        <v>256</v>
      </c>
      <c r="P7" s="383"/>
      <c r="Q7" s="383"/>
      <c r="R7" s="384"/>
      <c r="S7" s="376" t="s">
        <v>257</v>
      </c>
    </row>
    <row r="8" spans="1:19" s="252" customFormat="1" ht="13.2" customHeight="1">
      <c r="A8" s="210" t="s">
        <v>192</v>
      </c>
      <c r="B8" s="400"/>
      <c r="C8" s="376" t="s">
        <v>196</v>
      </c>
      <c r="D8" s="383" t="s">
        <v>258</v>
      </c>
      <c r="E8" s="383"/>
      <c r="F8" s="383"/>
      <c r="G8" s="384"/>
      <c r="H8" s="376" t="s">
        <v>259</v>
      </c>
      <c r="I8" s="376" t="s">
        <v>226</v>
      </c>
      <c r="J8" s="376" t="s">
        <v>196</v>
      </c>
      <c r="K8" s="376" t="s">
        <v>260</v>
      </c>
      <c r="L8" s="376" t="s">
        <v>261</v>
      </c>
      <c r="N8" s="400"/>
      <c r="O8" s="376" t="s">
        <v>196</v>
      </c>
      <c r="P8" s="376" t="s">
        <v>262</v>
      </c>
      <c r="Q8" s="376" t="s">
        <v>202</v>
      </c>
      <c r="R8" s="376" t="s">
        <v>226</v>
      </c>
      <c r="S8" s="397"/>
    </row>
    <row r="9" spans="1:19" s="252" customFormat="1" ht="29.4" customHeight="1">
      <c r="A9" s="211"/>
      <c r="B9" s="401"/>
      <c r="C9" s="398"/>
      <c r="D9" s="253" t="s">
        <v>263</v>
      </c>
      <c r="E9" s="254" t="s">
        <v>197</v>
      </c>
      <c r="F9" s="254" t="s">
        <v>162</v>
      </c>
      <c r="G9" s="254" t="s">
        <v>163</v>
      </c>
      <c r="H9" s="398"/>
      <c r="I9" s="398"/>
      <c r="J9" s="398"/>
      <c r="K9" s="398"/>
      <c r="L9" s="398"/>
      <c r="N9" s="401"/>
      <c r="O9" s="398"/>
      <c r="P9" s="398"/>
      <c r="Q9" s="398" t="s">
        <v>264</v>
      </c>
      <c r="R9" s="398" t="s">
        <v>265</v>
      </c>
      <c r="S9" s="398"/>
    </row>
    <row r="10" spans="1:19" ht="9" hidden="1" customHeight="1">
      <c r="A10" s="213"/>
      <c r="B10" s="215"/>
      <c r="C10" s="215"/>
      <c r="D10" s="255"/>
      <c r="E10" s="220"/>
      <c r="F10" s="220"/>
      <c r="G10" s="220"/>
      <c r="H10" s="220"/>
      <c r="I10" s="220"/>
      <c r="J10" s="220"/>
      <c r="K10" s="220"/>
      <c r="L10" s="220"/>
      <c r="N10" s="215"/>
      <c r="O10" s="220"/>
      <c r="P10" s="220"/>
      <c r="Q10" s="220"/>
      <c r="R10" s="220"/>
      <c r="S10" s="220"/>
    </row>
    <row r="11" spans="1:19" ht="9" hidden="1" customHeight="1">
      <c r="A11" s="213"/>
      <c r="B11" s="215"/>
      <c r="C11" s="215"/>
      <c r="D11" s="255"/>
      <c r="E11" s="220"/>
      <c r="F11" s="220"/>
      <c r="G11" s="220"/>
      <c r="H11" s="220"/>
      <c r="I11" s="220"/>
      <c r="J11" s="220"/>
      <c r="K11" s="220"/>
      <c r="L11" s="220"/>
      <c r="N11" s="215"/>
      <c r="O11" s="220"/>
      <c r="P11" s="220"/>
      <c r="Q11" s="220"/>
      <c r="R11" s="220"/>
      <c r="S11" s="220"/>
    </row>
    <row r="12" spans="1:19" ht="9" hidden="1" customHeight="1">
      <c r="A12" s="213"/>
      <c r="B12" s="215"/>
      <c r="C12" s="215"/>
      <c r="D12" s="255"/>
      <c r="E12" s="220"/>
      <c r="F12" s="220"/>
      <c r="G12" s="220"/>
      <c r="H12" s="220"/>
      <c r="I12" s="220"/>
      <c r="J12" s="220"/>
      <c r="K12" s="220"/>
      <c r="L12" s="220"/>
      <c r="N12" s="215"/>
      <c r="O12" s="220"/>
      <c r="P12" s="220"/>
      <c r="Q12" s="220"/>
      <c r="R12" s="220"/>
      <c r="S12" s="220"/>
    </row>
    <row r="13" spans="1:19" ht="6.6" customHeight="1">
      <c r="A13" s="213"/>
      <c r="B13" s="215"/>
      <c r="C13" s="215"/>
      <c r="D13" s="255"/>
      <c r="E13" s="220"/>
      <c r="F13" s="220"/>
      <c r="G13" s="220"/>
      <c r="H13" s="220"/>
      <c r="I13" s="220"/>
      <c r="J13" s="220"/>
      <c r="K13" s="220"/>
      <c r="L13" s="220"/>
      <c r="N13" s="215"/>
      <c r="O13" s="220"/>
      <c r="P13" s="220"/>
      <c r="Q13" s="220"/>
      <c r="R13" s="220"/>
      <c r="S13" s="220"/>
    </row>
    <row r="14" spans="1:19">
      <c r="A14" s="221" t="s">
        <v>204</v>
      </c>
      <c r="B14" s="222">
        <v>5168</v>
      </c>
      <c r="C14" s="222">
        <v>7154</v>
      </c>
      <c r="D14" s="221">
        <v>7154</v>
      </c>
      <c r="E14" s="221">
        <v>64</v>
      </c>
      <c r="F14" s="221">
        <v>7090</v>
      </c>
      <c r="G14" s="221">
        <v>0</v>
      </c>
      <c r="H14" s="221">
        <v>0</v>
      </c>
      <c r="I14" s="221">
        <v>0</v>
      </c>
      <c r="J14" s="222">
        <v>-1986</v>
      </c>
      <c r="K14" s="221">
        <v>-1980</v>
      </c>
      <c r="L14" s="221">
        <v>-6</v>
      </c>
      <c r="N14" s="222">
        <v>1049</v>
      </c>
      <c r="O14" s="222">
        <v>1049</v>
      </c>
      <c r="P14" s="221">
        <v>1032</v>
      </c>
      <c r="Q14" s="221">
        <v>0</v>
      </c>
      <c r="R14" s="221">
        <v>17</v>
      </c>
      <c r="S14" s="222">
        <v>0</v>
      </c>
    </row>
    <row r="15" spans="1:19">
      <c r="A15" s="223" t="s">
        <v>205</v>
      </c>
      <c r="B15" s="224">
        <v>7986</v>
      </c>
      <c r="C15" s="224">
        <v>9812</v>
      </c>
      <c r="D15" s="223">
        <v>9812</v>
      </c>
      <c r="E15" s="223">
        <v>2</v>
      </c>
      <c r="F15" s="223">
        <v>9810</v>
      </c>
      <c r="G15" s="223">
        <v>0</v>
      </c>
      <c r="H15" s="223">
        <v>0</v>
      </c>
      <c r="I15" s="223">
        <v>0</v>
      </c>
      <c r="J15" s="224">
        <v>-1826</v>
      </c>
      <c r="K15" s="223">
        <v>-1778</v>
      </c>
      <c r="L15" s="223">
        <v>-48</v>
      </c>
      <c r="N15" s="224">
        <v>319</v>
      </c>
      <c r="O15" s="224">
        <v>322</v>
      </c>
      <c r="P15" s="223">
        <v>319</v>
      </c>
      <c r="Q15" s="223">
        <v>0</v>
      </c>
      <c r="R15" s="223">
        <v>3</v>
      </c>
      <c r="S15" s="224">
        <v>-3</v>
      </c>
    </row>
    <row r="16" spans="1:19">
      <c r="A16" s="223" t="s">
        <v>206</v>
      </c>
      <c r="B16" s="224">
        <v>1607</v>
      </c>
      <c r="C16" s="224">
        <v>1748</v>
      </c>
      <c r="D16" s="223">
        <v>1634</v>
      </c>
      <c r="E16" s="223">
        <v>390</v>
      </c>
      <c r="F16" s="223">
        <v>1244</v>
      </c>
      <c r="G16" s="223">
        <v>0</v>
      </c>
      <c r="H16" s="223">
        <v>0</v>
      </c>
      <c r="I16" s="223">
        <v>114</v>
      </c>
      <c r="J16" s="224">
        <v>-141</v>
      </c>
      <c r="K16" s="223">
        <v>-99</v>
      </c>
      <c r="L16" s="223">
        <v>-42</v>
      </c>
      <c r="N16" s="224">
        <v>20</v>
      </c>
      <c r="O16" s="224">
        <v>20</v>
      </c>
      <c r="P16" s="223">
        <v>20</v>
      </c>
      <c r="Q16" s="223">
        <v>0</v>
      </c>
      <c r="R16" s="223">
        <v>0</v>
      </c>
      <c r="S16" s="224">
        <v>0</v>
      </c>
    </row>
    <row r="17" spans="1:19">
      <c r="A17" s="223" t="s">
        <v>207</v>
      </c>
      <c r="B17" s="224">
        <v>147248</v>
      </c>
      <c r="C17" s="224">
        <v>189728</v>
      </c>
      <c r="D17" s="223">
        <v>172315</v>
      </c>
      <c r="E17" s="223">
        <v>1678</v>
      </c>
      <c r="F17" s="223">
        <v>151010</v>
      </c>
      <c r="G17" s="223">
        <v>19627</v>
      </c>
      <c r="H17" s="223">
        <v>2165</v>
      </c>
      <c r="I17" s="223">
        <v>15248</v>
      </c>
      <c r="J17" s="224">
        <v>-42480</v>
      </c>
      <c r="K17" s="223">
        <v>-27232</v>
      </c>
      <c r="L17" s="223">
        <v>-15248</v>
      </c>
      <c r="N17" s="224">
        <v>8098</v>
      </c>
      <c r="O17" s="224">
        <v>12508</v>
      </c>
      <c r="P17" s="223">
        <v>10424</v>
      </c>
      <c r="Q17" s="223">
        <v>1509</v>
      </c>
      <c r="R17" s="223">
        <v>575</v>
      </c>
      <c r="S17" s="224">
        <v>-4410</v>
      </c>
    </row>
    <row r="18" spans="1:19">
      <c r="A18" s="223" t="s">
        <v>208</v>
      </c>
      <c r="B18" s="224">
        <v>3145</v>
      </c>
      <c r="C18" s="224">
        <v>4406</v>
      </c>
      <c r="D18" s="223">
        <v>4406</v>
      </c>
      <c r="E18" s="223">
        <v>365</v>
      </c>
      <c r="F18" s="223">
        <v>4041</v>
      </c>
      <c r="G18" s="223">
        <v>0</v>
      </c>
      <c r="H18" s="223">
        <v>0</v>
      </c>
      <c r="I18" s="223">
        <v>0</v>
      </c>
      <c r="J18" s="224">
        <v>-1261</v>
      </c>
      <c r="K18" s="223">
        <v>-1217</v>
      </c>
      <c r="L18" s="223">
        <v>-44</v>
      </c>
      <c r="N18" s="224">
        <v>0</v>
      </c>
      <c r="O18" s="224">
        <v>0</v>
      </c>
      <c r="P18" s="223">
        <v>0</v>
      </c>
      <c r="Q18" s="223">
        <v>0</v>
      </c>
      <c r="R18" s="223">
        <v>0</v>
      </c>
      <c r="S18" s="224">
        <v>0</v>
      </c>
    </row>
    <row r="19" spans="1:19">
      <c r="A19" s="223" t="s">
        <v>209</v>
      </c>
      <c r="B19" s="224">
        <v>2910</v>
      </c>
      <c r="C19" s="224">
        <v>3356</v>
      </c>
      <c r="D19" s="223">
        <v>3299</v>
      </c>
      <c r="E19" s="223">
        <v>40</v>
      </c>
      <c r="F19" s="223">
        <v>3259</v>
      </c>
      <c r="G19" s="223">
        <v>0</v>
      </c>
      <c r="H19" s="223">
        <v>57</v>
      </c>
      <c r="I19" s="223">
        <v>0</v>
      </c>
      <c r="J19" s="224">
        <v>-446</v>
      </c>
      <c r="K19" s="223">
        <v>-436</v>
      </c>
      <c r="L19" s="223">
        <v>-10</v>
      </c>
      <c r="N19" s="224">
        <v>-43</v>
      </c>
      <c r="O19" s="224">
        <v>0</v>
      </c>
      <c r="P19" s="223">
        <v>0</v>
      </c>
      <c r="Q19" s="223">
        <v>0</v>
      </c>
      <c r="R19" s="223">
        <v>0</v>
      </c>
      <c r="S19" s="224">
        <v>-43</v>
      </c>
    </row>
    <row r="20" spans="1:19">
      <c r="A20" s="226" t="s">
        <v>210</v>
      </c>
      <c r="B20" s="227">
        <v>9363</v>
      </c>
      <c r="C20" s="227">
        <v>10753</v>
      </c>
      <c r="D20" s="226">
        <v>10680</v>
      </c>
      <c r="E20" s="226">
        <v>3450</v>
      </c>
      <c r="F20" s="226">
        <v>7230</v>
      </c>
      <c r="G20" s="226">
        <v>0</v>
      </c>
      <c r="H20" s="226">
        <v>66</v>
      </c>
      <c r="I20" s="226">
        <v>7</v>
      </c>
      <c r="J20" s="227">
        <v>-1390</v>
      </c>
      <c r="K20" s="226">
        <v>-1258</v>
      </c>
      <c r="L20" s="226">
        <v>-132</v>
      </c>
      <c r="N20" s="227">
        <v>888</v>
      </c>
      <c r="O20" s="227">
        <v>1015</v>
      </c>
      <c r="P20" s="226">
        <v>1013</v>
      </c>
      <c r="Q20" s="226">
        <v>0</v>
      </c>
      <c r="R20" s="226">
        <v>2</v>
      </c>
      <c r="S20" s="227">
        <v>-127</v>
      </c>
    </row>
    <row r="21" spans="1:19">
      <c r="A21" s="256"/>
      <c r="B21" s="256"/>
      <c r="C21" s="256"/>
      <c r="D21" s="256"/>
      <c r="E21" s="98"/>
      <c r="F21" s="256"/>
      <c r="G21" s="256"/>
      <c r="H21" s="256"/>
      <c r="I21" s="256"/>
      <c r="J21" s="256"/>
      <c r="K21" s="256"/>
      <c r="L21" s="98"/>
      <c r="N21" s="256"/>
      <c r="O21" s="256"/>
      <c r="P21" s="256"/>
      <c r="Q21" s="257"/>
      <c r="R21" s="256"/>
      <c r="S21" s="256"/>
    </row>
    <row r="22" spans="1:19" s="252" customFormat="1">
      <c r="A22" s="229" t="s">
        <v>211</v>
      </c>
      <c r="B22" s="229">
        <v>177427</v>
      </c>
      <c r="C22" s="229">
        <v>226957</v>
      </c>
      <c r="D22" s="229">
        <v>209300</v>
      </c>
      <c r="E22" s="229">
        <v>5989</v>
      </c>
      <c r="F22" s="229">
        <v>183684</v>
      </c>
      <c r="G22" s="229">
        <v>19627</v>
      </c>
      <c r="H22" s="229">
        <v>2288</v>
      </c>
      <c r="I22" s="229">
        <v>15369</v>
      </c>
      <c r="J22" s="229">
        <v>-49530</v>
      </c>
      <c r="K22" s="229">
        <v>-34000</v>
      </c>
      <c r="L22" s="229">
        <v>-15530</v>
      </c>
      <c r="N22" s="229">
        <v>10331</v>
      </c>
      <c r="O22" s="229">
        <v>14914</v>
      </c>
      <c r="P22" s="229">
        <v>12808</v>
      </c>
      <c r="Q22" s="229">
        <v>1509</v>
      </c>
      <c r="R22" s="229">
        <v>597</v>
      </c>
      <c r="S22" s="229">
        <v>-4583</v>
      </c>
    </row>
    <row r="23" spans="1:19">
      <c r="A23" s="258"/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</row>
    <row r="25" spans="1:19">
      <c r="A25" s="98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0738EF10-939E-438B-ADC3-AD4113EE1E1C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DE699-80A6-42D3-823D-5E1E9D820722}">
  <sheetPr codeName="Hoja8">
    <pageSetUpPr fitToPage="1"/>
  </sheetPr>
  <dimension ref="A1:K51"/>
  <sheetViews>
    <sheetView showGridLines="0" zoomScale="94" zoomScaleNormal="94" workbookViewId="0">
      <selection activeCell="E28" sqref="E28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7" t="s">
        <v>18</v>
      </c>
    </row>
    <row r="3" spans="1:11" ht="12" thickBot="1">
      <c r="A3" s="440"/>
    </row>
    <row r="4" spans="1:11" s="16" customFormat="1" ht="19.8" customHeight="1">
      <c r="A4" s="441" t="str">
        <f>"INDICADORES DE ACTIVIDAD MENSUAL (1) POR COOPERATIVA "&amp;"AL MES DE "&amp;UPPER(TEXT('[9]0'!$J$1,"mmmm")&amp;" DE "&amp;TEXT('[9]0'!$J$1,"yyyy"))</f>
        <v>INDICADORES DE ACTIVIDAD MENSUAL (1) POR COOPERATIVA AL MES DE SEPTIEMBRE DE 2020</v>
      </c>
      <c r="B4" s="442"/>
      <c r="C4" s="442"/>
      <c r="D4" s="442"/>
      <c r="E4" s="442"/>
      <c r="F4" s="442"/>
      <c r="G4" s="442"/>
      <c r="H4" s="442"/>
      <c r="I4" s="442"/>
      <c r="J4" s="442"/>
      <c r="K4" s="443"/>
    </row>
    <row r="5" spans="1:11" s="16" customFormat="1" ht="19.8" customHeight="1" thickBot="1">
      <c r="A5" s="444" t="s">
        <v>266</v>
      </c>
      <c r="B5" s="445"/>
      <c r="C5" s="445"/>
      <c r="D5" s="445"/>
      <c r="E5" s="445"/>
      <c r="F5" s="445"/>
      <c r="G5" s="445"/>
      <c r="H5" s="445"/>
      <c r="I5" s="445"/>
      <c r="J5" s="445"/>
      <c r="K5" s="446"/>
    </row>
    <row r="6" spans="1:11" s="16" customFormat="1">
      <c r="A6" s="447"/>
      <c r="B6" s="447"/>
      <c r="C6" s="447"/>
      <c r="D6" s="447"/>
      <c r="E6" s="447"/>
      <c r="F6" s="447"/>
      <c r="G6" s="447"/>
      <c r="H6" s="447"/>
      <c r="I6" s="447"/>
      <c r="J6" s="447"/>
    </row>
    <row r="7" spans="1:11" s="30" customFormat="1" ht="13.2" customHeight="1">
      <c r="A7" s="448" t="s">
        <v>192</v>
      </c>
      <c r="B7" s="449" t="s">
        <v>258</v>
      </c>
      <c r="C7" s="450"/>
      <c r="D7" s="450"/>
      <c r="E7" s="450"/>
      <c r="F7" s="450"/>
      <c r="G7" s="450"/>
      <c r="H7" s="450"/>
      <c r="I7" s="451"/>
      <c r="J7" s="452" t="s">
        <v>446</v>
      </c>
      <c r="K7" s="452" t="s">
        <v>57</v>
      </c>
    </row>
    <row r="8" spans="1:11" s="30" customFormat="1">
      <c r="A8" s="453"/>
      <c r="B8" s="448" t="s">
        <v>196</v>
      </c>
      <c r="C8" s="452" t="s">
        <v>447</v>
      </c>
      <c r="D8" s="449" t="s">
        <v>161</v>
      </c>
      <c r="E8" s="450"/>
      <c r="F8" s="450"/>
      <c r="G8" s="450"/>
      <c r="H8" s="450"/>
      <c r="I8" s="451"/>
      <c r="J8" s="454" t="s">
        <v>448</v>
      </c>
      <c r="K8" s="454" t="s">
        <v>448</v>
      </c>
    </row>
    <row r="9" spans="1:11" s="30" customFormat="1" ht="14.25" customHeight="1">
      <c r="A9" s="453"/>
      <c r="B9" s="455"/>
      <c r="C9" s="456"/>
      <c r="D9" s="448" t="s">
        <v>196</v>
      </c>
      <c r="E9" s="449" t="s">
        <v>162</v>
      </c>
      <c r="F9" s="450"/>
      <c r="G9" s="450"/>
      <c r="H9" s="450"/>
      <c r="I9" s="448" t="s">
        <v>163</v>
      </c>
      <c r="J9" s="454" t="s">
        <v>449</v>
      </c>
      <c r="K9" s="454" t="s">
        <v>449</v>
      </c>
    </row>
    <row r="10" spans="1:11" s="30" customFormat="1" ht="27" customHeight="1">
      <c r="A10" s="457"/>
      <c r="B10" s="458"/>
      <c r="C10" s="459"/>
      <c r="D10" s="458"/>
      <c r="E10" s="460" t="s">
        <v>196</v>
      </c>
      <c r="F10" s="460" t="s">
        <v>200</v>
      </c>
      <c r="G10" s="460" t="s">
        <v>450</v>
      </c>
      <c r="H10" s="460" t="s">
        <v>226</v>
      </c>
      <c r="I10" s="458"/>
      <c r="J10" s="461"/>
      <c r="K10" s="461"/>
    </row>
    <row r="11" spans="1:11" ht="5.4" hidden="1" customHeight="1">
      <c r="A11" s="462"/>
      <c r="B11" s="463"/>
      <c r="C11" s="464"/>
      <c r="D11" s="463"/>
      <c r="E11" s="465"/>
      <c r="F11" s="465"/>
      <c r="G11" s="465"/>
      <c r="H11" s="465"/>
      <c r="I11" s="463"/>
      <c r="J11" s="466"/>
      <c r="K11" s="466"/>
    </row>
    <row r="12" spans="1:11" ht="5.4" hidden="1" customHeight="1">
      <c r="A12" s="462"/>
      <c r="B12" s="463"/>
      <c r="C12" s="464"/>
      <c r="D12" s="463"/>
      <c r="E12" s="467"/>
      <c r="F12" s="467"/>
      <c r="G12" s="467"/>
      <c r="H12" s="467"/>
      <c r="I12" s="463"/>
      <c r="J12" s="466"/>
      <c r="K12" s="466"/>
    </row>
    <row r="13" spans="1:11" ht="6.6" customHeight="1">
      <c r="A13" s="462"/>
      <c r="B13" s="463"/>
      <c r="C13" s="464"/>
      <c r="D13" s="463"/>
      <c r="E13" s="467"/>
      <c r="F13" s="467"/>
      <c r="G13" s="467"/>
      <c r="H13" s="467"/>
      <c r="I13" s="463"/>
      <c r="J13" s="466"/>
      <c r="K13" s="466"/>
    </row>
    <row r="14" spans="1:11">
      <c r="A14" s="468" t="s">
        <v>204</v>
      </c>
      <c r="B14" s="469">
        <f>'[9]Activos Cooperativas'!ER14</f>
        <v>-7.4976819283267826E-2</v>
      </c>
      <c r="C14" s="470">
        <f>'[9]Activos Cooperativas'!ES14</f>
        <v>1.6309610535580221</v>
      </c>
      <c r="D14" s="470">
        <f>'[9]Activos Cooperativas'!ET14</f>
        <v>-0.10113838395339192</v>
      </c>
      <c r="E14" s="470">
        <f>'[9]Activos Cooperativas'!EU14</f>
        <v>-0.10113838395339192</v>
      </c>
      <c r="F14" s="470">
        <f>'[9]Activos Cooperativas'!EV14</f>
        <v>2.899747635159966</v>
      </c>
      <c r="G14" s="470">
        <f>'[9]Activos Cooperativas'!EW14</f>
        <v>-0.27182750616693285</v>
      </c>
      <c r="H14" s="470" t="str">
        <f>'[9]Activos Cooperativas'!EX14</f>
        <v>---</v>
      </c>
      <c r="I14" s="470" t="str">
        <f>'[9]Activos Cooperativas'!FB14</f>
        <v>---</v>
      </c>
      <c r="J14" s="470">
        <f>'[9]Activos Cooperativas'!FC14</f>
        <v>-0.96523572240569955</v>
      </c>
      <c r="K14" s="470">
        <f>'[9]Activos Cooperativas'!FD14</f>
        <v>1.8816604092340095</v>
      </c>
    </row>
    <row r="15" spans="1:11">
      <c r="A15" s="471" t="s">
        <v>205</v>
      </c>
      <c r="B15" s="472">
        <f>'[9]Activos Cooperativas'!ER15</f>
        <v>-1.3674122964894786</v>
      </c>
      <c r="C15" s="473">
        <f>'[9]Activos Cooperativas'!ES15</f>
        <v>-14.370509410193666</v>
      </c>
      <c r="D15" s="473">
        <f>'[9]Activos Cooperativas'!ET15</f>
        <v>-1.3652776166786063</v>
      </c>
      <c r="E15" s="473">
        <f>'[9]Activos Cooperativas'!EU15</f>
        <v>-1.3652776166786063</v>
      </c>
      <c r="F15" s="473">
        <f>'[9]Activos Cooperativas'!EV15</f>
        <v>-1.597960203950155</v>
      </c>
      <c r="G15" s="473">
        <f>'[9]Activos Cooperativas'!EW15</f>
        <v>-1.1630560186187577</v>
      </c>
      <c r="H15" s="473" t="str">
        <f>'[9]Activos Cooperativas'!EX15</f>
        <v>---</v>
      </c>
      <c r="I15" s="473" t="str">
        <f>'[9]Activos Cooperativas'!FB15</f>
        <v>---</v>
      </c>
      <c r="J15" s="473">
        <f>'[9]Activos Cooperativas'!FC15</f>
        <v>-5.3325119313918146</v>
      </c>
      <c r="K15" s="473">
        <f>'[9]Activos Cooperativas'!FD15</f>
        <v>-0.15242417093965788</v>
      </c>
    </row>
    <row r="16" spans="1:11">
      <c r="A16" s="471" t="s">
        <v>206</v>
      </c>
      <c r="B16" s="472">
        <f>'[9]Activos Cooperativas'!ER16</f>
        <v>-1.9199893960956116</v>
      </c>
      <c r="C16" s="473">
        <f>'[9]Activos Cooperativas'!ES16</f>
        <v>1.5660902273536115</v>
      </c>
      <c r="D16" s="473">
        <f>'[9]Activos Cooperativas'!ET16</f>
        <v>-3.2714802591870096</v>
      </c>
      <c r="E16" s="473">
        <f>'[9]Activos Cooperativas'!EU16</f>
        <v>-3.2714802591870096</v>
      </c>
      <c r="F16" s="473">
        <f>'[9]Activos Cooperativas'!EV16</f>
        <v>-2.9370262916683987</v>
      </c>
      <c r="G16" s="473">
        <f>'[9]Activos Cooperativas'!EW16</f>
        <v>-4.2752100979007839</v>
      </c>
      <c r="H16" s="473" t="str">
        <f>'[9]Activos Cooperativas'!EX16</f>
        <v>---</v>
      </c>
      <c r="I16" s="473" t="str">
        <f>'[9]Activos Cooperativas'!FB16</f>
        <v>---</v>
      </c>
      <c r="J16" s="473">
        <f>'[9]Activos Cooperativas'!FC16</f>
        <v>-2.7808356279044433</v>
      </c>
      <c r="K16" s="473">
        <f>'[9]Activos Cooperativas'!FD16</f>
        <v>0.32476866842796603</v>
      </c>
    </row>
    <row r="17" spans="1:11">
      <c r="A17" s="471" t="s">
        <v>207</v>
      </c>
      <c r="B17" s="472">
        <f>'[9]Activos Cooperativas'!ER17</f>
        <v>-0.17160466654069229</v>
      </c>
      <c r="C17" s="473">
        <f>'[9]Activos Cooperativas'!ES17</f>
        <v>1.7371672299855145</v>
      </c>
      <c r="D17" s="473">
        <f>'[9]Activos Cooperativas'!ET17</f>
        <v>-0.21821382168057957</v>
      </c>
      <c r="E17" s="473">
        <f>'[9]Activos Cooperativas'!EU17</f>
        <v>-0.34397441072017143</v>
      </c>
      <c r="F17" s="473">
        <f>'[9]Activos Cooperativas'!EV17</f>
        <v>1.2939285054196503</v>
      </c>
      <c r="G17" s="473">
        <f>'[9]Activos Cooperativas'!EW17</f>
        <v>-0.57201090201824956</v>
      </c>
      <c r="H17" s="473">
        <f>'[9]Activos Cooperativas'!EX17</f>
        <v>-4.7356182681241972</v>
      </c>
      <c r="I17" s="473">
        <f>'[9]Activos Cooperativas'!FB17</f>
        <v>0.14272139708206844</v>
      </c>
      <c r="J17" s="473">
        <f>'[9]Activos Cooperativas'!FC17</f>
        <v>-3.5324275835493912</v>
      </c>
      <c r="K17" s="473">
        <f>'[9]Activos Cooperativas'!FD17</f>
        <v>1.649547066604673</v>
      </c>
    </row>
    <row r="18" spans="1:11">
      <c r="A18" s="471" t="s">
        <v>208</v>
      </c>
      <c r="B18" s="472">
        <f>'[9]Activos Cooperativas'!ER18</f>
        <v>-0.3557097358435346</v>
      </c>
      <c r="C18" s="473">
        <f>'[9]Activos Cooperativas'!ES18</f>
        <v>-4.8834617618339067</v>
      </c>
      <c r="D18" s="473">
        <f>'[9]Activos Cooperativas'!ET18</f>
        <v>0.1508964139636193</v>
      </c>
      <c r="E18" s="473">
        <f>'[9]Activos Cooperativas'!EU18</f>
        <v>0.1508964139636193</v>
      </c>
      <c r="F18" s="473">
        <f>'[9]Activos Cooperativas'!EV18</f>
        <v>-1.5348773505307056</v>
      </c>
      <c r="G18" s="473">
        <f>'[9]Activos Cooperativas'!EW18</f>
        <v>0.30011798031739367</v>
      </c>
      <c r="H18" s="473">
        <f>'[9]Activos Cooperativas'!EX18</f>
        <v>34.152868590696571</v>
      </c>
      <c r="I18" s="473" t="str">
        <f>'[9]Activos Cooperativas'!FB18</f>
        <v>---</v>
      </c>
      <c r="J18" s="473">
        <f>'[9]Activos Cooperativas'!FC18</f>
        <v>-1.9181870784482857</v>
      </c>
      <c r="K18" s="473">
        <f>'[9]Activos Cooperativas'!FD18</f>
        <v>1.1931827430853748</v>
      </c>
    </row>
    <row r="19" spans="1:11">
      <c r="A19" s="471" t="s">
        <v>209</v>
      </c>
      <c r="B19" s="472">
        <f>'[9]Activos Cooperativas'!ER19</f>
        <v>-1.2117061366388571</v>
      </c>
      <c r="C19" s="473">
        <f>'[9]Activos Cooperativas'!ES19</f>
        <v>0.63456040436857819</v>
      </c>
      <c r="D19" s="473">
        <f>'[9]Activos Cooperativas'!ET19</f>
        <v>-1.2512217414671456</v>
      </c>
      <c r="E19" s="473">
        <f>'[9]Activos Cooperativas'!EU19</f>
        <v>-1.2512217414671456</v>
      </c>
      <c r="F19" s="473">
        <f>'[9]Activos Cooperativas'!EV19</f>
        <v>-0.64702071716050691</v>
      </c>
      <c r="G19" s="473">
        <f>'[9]Activos Cooperativas'!EW19</f>
        <v>-1.4224925190446158</v>
      </c>
      <c r="H19" s="473">
        <f>'[9]Activos Cooperativas'!EX19</f>
        <v>-9.892764522594355E-2</v>
      </c>
      <c r="I19" s="473" t="str">
        <f>'[9]Activos Cooperativas'!FB19</f>
        <v>---</v>
      </c>
      <c r="J19" s="473">
        <f>'[9]Activos Cooperativas'!FC19</f>
        <v>-0.15292822487716906</v>
      </c>
      <c r="K19" s="473">
        <f>'[9]Activos Cooperativas'!FD19</f>
        <v>-7.5146771519174482E-2</v>
      </c>
    </row>
    <row r="20" spans="1:11">
      <c r="A20" s="474" t="s">
        <v>210</v>
      </c>
      <c r="B20" s="475">
        <f>'[9]Activos Cooperativas'!ER20</f>
        <v>-1.9383899972349239</v>
      </c>
      <c r="C20" s="476">
        <f>'[9]Activos Cooperativas'!ES20</f>
        <v>-1.2613342547733386</v>
      </c>
      <c r="D20" s="476">
        <f>'[9]Activos Cooperativas'!ET20</f>
        <v>-2.4734084425998115</v>
      </c>
      <c r="E20" s="476">
        <f>'[9]Activos Cooperativas'!EU20</f>
        <v>-2.4734084425998115</v>
      </c>
      <c r="F20" s="476">
        <f>'[9]Activos Cooperativas'!EV20</f>
        <v>-2.9911089035830063</v>
      </c>
      <c r="G20" s="476">
        <f>'[9]Activos Cooperativas'!EW20</f>
        <v>0.19546372750431917</v>
      </c>
      <c r="H20" s="476">
        <f>'[9]Activos Cooperativas'!EX20</f>
        <v>-3.7316939126722737</v>
      </c>
      <c r="I20" s="476" t="str">
        <f>'[9]Activos Cooperativas'!FB20</f>
        <v>---</v>
      </c>
      <c r="J20" s="476">
        <f>'[9]Activos Cooperativas'!FC20</f>
        <v>-5.029636238796364</v>
      </c>
      <c r="K20" s="476">
        <f>'[9]Activos Cooperativas'!FD20</f>
        <v>1.2339688660740089</v>
      </c>
    </row>
    <row r="21" spans="1:11" s="21" customFormat="1"/>
    <row r="22" spans="1:11" s="30" customFormat="1">
      <c r="A22" s="477" t="s">
        <v>211</v>
      </c>
      <c r="B22" s="478">
        <f>'[9]Activos Cooperativas'!ER22</f>
        <v>-0.33135503340351313</v>
      </c>
      <c r="C22" s="478">
        <f>'[9]Activos Cooperativas'!ES22</f>
        <v>0.11981213359570919</v>
      </c>
      <c r="D22" s="478">
        <f>'[9]Activos Cooperativas'!ET22</f>
        <v>-0.35202513994861961</v>
      </c>
      <c r="E22" s="478">
        <f>'[9]Activos Cooperativas'!EU22</f>
        <v>-0.49468244733236189</v>
      </c>
      <c r="F22" s="478">
        <f>'[9]Activos Cooperativas'!EV22</f>
        <v>0.13741129916118311</v>
      </c>
      <c r="G22" s="478">
        <f>'[9]Activos Cooperativas'!EW22</f>
        <v>-0.58468775862962064</v>
      </c>
      <c r="H22" s="478">
        <f>'[9]Activos Cooperativas'!EX22</f>
        <v>-4.6196499114658618</v>
      </c>
      <c r="I22" s="478">
        <f>'[9]Activos Cooperativas'!FB22</f>
        <v>0.14272139708206844</v>
      </c>
      <c r="J22" s="478">
        <f>'[9]Activos Cooperativas'!FC22</f>
        <v>-3.5826519341410235</v>
      </c>
      <c r="K22" s="478">
        <f>'[9]Activos Cooperativas'!FD22</f>
        <v>1.5104580977965743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451</v>
      </c>
    </row>
    <row r="27" spans="1:11">
      <c r="A27" s="12" t="s">
        <v>104</v>
      </c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A40" s="21"/>
      <c r="B40" s="21"/>
      <c r="C40" s="21"/>
      <c r="D40" s="21"/>
      <c r="E40" s="21"/>
      <c r="F40" s="21"/>
      <c r="G40" s="21"/>
      <c r="H40" s="21"/>
      <c r="I40" s="21"/>
      <c r="J40" s="21"/>
    </row>
    <row r="41" spans="1:10">
      <c r="A41" s="21"/>
      <c r="B41" s="21"/>
      <c r="C41" s="21"/>
      <c r="D41" s="21"/>
      <c r="E41" s="21"/>
      <c r="F41" s="21"/>
      <c r="G41" s="21"/>
      <c r="H41" s="21"/>
      <c r="I41" s="21"/>
      <c r="J41" s="21"/>
    </row>
    <row r="42" spans="1:10">
      <c r="A42" s="21"/>
      <c r="B42" s="21"/>
      <c r="C42" s="21"/>
      <c r="D42" s="21"/>
      <c r="E42" s="21"/>
      <c r="F42" s="21"/>
      <c r="G42" s="21"/>
      <c r="H42" s="21"/>
      <c r="I42" s="21"/>
      <c r="J42" s="21"/>
    </row>
    <row r="43" spans="1:10">
      <c r="A43" s="21"/>
      <c r="B43" s="21"/>
      <c r="C43" s="21"/>
      <c r="D43" s="21"/>
      <c r="E43" s="21"/>
      <c r="F43" s="21"/>
      <c r="G43" s="21"/>
      <c r="H43" s="21"/>
      <c r="I43" s="21"/>
      <c r="J43" s="21"/>
    </row>
    <row r="44" spans="1:10">
      <c r="A44" s="21"/>
      <c r="B44" s="21"/>
      <c r="C44" s="21"/>
      <c r="D44" s="21"/>
      <c r="E44" s="21"/>
      <c r="F44" s="21"/>
      <c r="G44" s="21"/>
      <c r="H44" s="21"/>
      <c r="I44" s="21"/>
      <c r="J44" s="21"/>
    </row>
    <row r="45" spans="1:10">
      <c r="A45" s="21"/>
      <c r="B45" s="21"/>
      <c r="C45" s="21"/>
      <c r="D45" s="21"/>
      <c r="E45" s="21"/>
      <c r="F45" s="21"/>
      <c r="G45" s="21"/>
      <c r="H45" s="21"/>
      <c r="I45" s="21"/>
      <c r="J45" s="21"/>
    </row>
    <row r="46" spans="1:10">
      <c r="A46" s="21"/>
      <c r="B46" s="21"/>
      <c r="C46" s="21"/>
      <c r="D46" s="21"/>
      <c r="E46" s="21"/>
      <c r="F46" s="21"/>
      <c r="G46" s="21"/>
      <c r="H46" s="21"/>
      <c r="I46" s="21"/>
      <c r="J46" s="21"/>
    </row>
    <row r="47" spans="1:10">
      <c r="A47" s="21"/>
      <c r="B47" s="21"/>
      <c r="C47" s="21"/>
      <c r="D47" s="21"/>
      <c r="E47" s="21"/>
      <c r="F47" s="21"/>
      <c r="G47" s="21"/>
      <c r="H47" s="21"/>
      <c r="I47" s="21"/>
      <c r="J47" s="21"/>
    </row>
    <row r="50" spans="1:10">
      <c r="A50" s="479" t="s">
        <v>452</v>
      </c>
      <c r="B50" s="480">
        <f>'[9]Activos Cooperativas'!ER50</f>
        <v>-1.2255617172702293</v>
      </c>
      <c r="C50" s="480">
        <f>'[9]Activos Cooperativas'!ES50</f>
        <v>-1.267064230970627</v>
      </c>
      <c r="D50" s="480">
        <f>'[9]Activos Cooperativas'!ET50</f>
        <v>-1.2179140573621794</v>
      </c>
      <c r="E50" s="480">
        <f>'[9]Activos Cooperativas'!EU50</f>
        <v>-1.2179140573621794</v>
      </c>
      <c r="F50" s="480">
        <f>'[9]Activos Cooperativas'!EV50</f>
        <v>-2.0669715842260739</v>
      </c>
      <c r="G50" s="480">
        <f>'[9]Activos Cooperativas'!EW50</f>
        <v>-0.66815490593792326</v>
      </c>
      <c r="H50" s="480">
        <f>'[9]Activos Cooperativas'!EX50</f>
        <v>3.8034579936324198</v>
      </c>
      <c r="I50" s="480" t="str">
        <f>'[9]Activos Cooperativas'!FB50</f>
        <v>---</v>
      </c>
      <c r="J50" s="480">
        <f>'[9]Activos Cooperativas'!FA50</f>
        <v>3.8034579936324198</v>
      </c>
    </row>
    <row r="51" spans="1:10">
      <c r="A51" s="479" t="s">
        <v>453</v>
      </c>
      <c r="B51" s="480">
        <f>'[9]Activos Cooperativas'!ER51</f>
        <v>-0.17160466654069229</v>
      </c>
      <c r="C51" s="480">
        <f>'[9]Activos Cooperativas'!ES51</f>
        <v>1.7371672299855145</v>
      </c>
      <c r="D51" s="480">
        <f>'[9]Activos Cooperativas'!ET51</f>
        <v>-0.21821382168057957</v>
      </c>
      <c r="E51" s="480">
        <f>'[9]Activos Cooperativas'!EU51</f>
        <v>-0.34397441072017143</v>
      </c>
      <c r="F51" s="480">
        <f>'[9]Activos Cooperativas'!EV51</f>
        <v>1.2939285054196503</v>
      </c>
      <c r="G51" s="480">
        <f>'[9]Activos Cooperativas'!EW51</f>
        <v>-0.57201090201824956</v>
      </c>
      <c r="H51" s="480">
        <f>'[9]Activos Cooperativas'!EX51</f>
        <v>-4.7356182681241972</v>
      </c>
      <c r="I51" s="480">
        <f>'[9]Activos Cooperativas'!FB51</f>
        <v>0.14272139708206844</v>
      </c>
      <c r="J51" s="480" t="str">
        <f>'[9]Activos Cooperativas'!FA51</f>
        <v>---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B0C3A64F-EBF2-4E2C-9A49-82BD8B066F29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8EF2B-03E1-4079-9C96-5371D9405F96}">
  <sheetPr codeName="Hoja20">
    <pageSetUpPr fitToPage="1"/>
  </sheetPr>
  <dimension ref="A1:K51"/>
  <sheetViews>
    <sheetView showGridLines="0" zoomScale="90" zoomScaleNormal="90" workbookViewId="0">
      <selection activeCell="F31" sqref="F31"/>
    </sheetView>
  </sheetViews>
  <sheetFormatPr baseColWidth="10" defaultColWidth="11.44140625" defaultRowHeight="12.6"/>
  <cols>
    <col min="1" max="1" width="49.33203125" style="132" customWidth="1"/>
    <col min="2" max="2" width="16.33203125" style="132" customWidth="1"/>
    <col min="3" max="3" width="14.109375" style="132" customWidth="1"/>
    <col min="4" max="4" width="10.33203125" style="132" customWidth="1"/>
    <col min="5" max="5" width="10.44140625" style="132" customWidth="1"/>
    <col min="6" max="6" width="10.88671875" style="132" customWidth="1"/>
    <col min="7" max="8" width="13.109375" style="132" customWidth="1"/>
    <col min="9" max="9" width="13.44140625" style="132" customWidth="1"/>
    <col min="10" max="10" width="14" style="132" customWidth="1"/>
    <col min="11" max="16384" width="11.44140625" style="132"/>
  </cols>
  <sheetData>
    <row r="1" spans="1:11">
      <c r="A1" s="11" t="s">
        <v>16</v>
      </c>
      <c r="K1" s="99" t="s">
        <v>17</v>
      </c>
    </row>
    <row r="2" spans="1:11">
      <c r="A2" s="167" t="s">
        <v>18</v>
      </c>
    </row>
    <row r="3" spans="1:11" ht="13.2" thickBot="1">
      <c r="A3" s="481"/>
    </row>
    <row r="4" spans="1:11" s="201" customFormat="1" ht="19.8" customHeight="1">
      <c r="A4" s="482" t="str">
        <f>"INDICADORES DE ACTIVIDAD VAR. 12 MESES (1) POR COOPERATIVA "&amp;"AL MES DE "&amp;UPPER(TEXT('[9]0'!$J$1,"mmmm")&amp;" DE "&amp;TEXT('[9]0'!$J$1,"yyyy"))</f>
        <v>INDICADORES DE ACTIVIDAD VAR. 12 MESES (1) POR COOPERATIVA AL MES DE SEPTIEMBRE DE 2020</v>
      </c>
      <c r="B4" s="483"/>
      <c r="C4" s="483"/>
      <c r="D4" s="483"/>
      <c r="E4" s="483"/>
      <c r="F4" s="483"/>
      <c r="G4" s="483"/>
      <c r="H4" s="483"/>
      <c r="I4" s="483"/>
      <c r="J4" s="483"/>
      <c r="K4" s="484"/>
    </row>
    <row r="5" spans="1:11" s="201" customFormat="1" ht="19.8" customHeight="1" thickBot="1">
      <c r="A5" s="485" t="s">
        <v>266</v>
      </c>
      <c r="B5" s="486"/>
      <c r="C5" s="486"/>
      <c r="D5" s="486"/>
      <c r="E5" s="486"/>
      <c r="F5" s="486"/>
      <c r="G5" s="486"/>
      <c r="H5" s="486"/>
      <c r="I5" s="486"/>
      <c r="J5" s="486"/>
      <c r="K5" s="487"/>
    </row>
    <row r="6" spans="1:11" s="201" customFormat="1">
      <c r="A6" s="488"/>
      <c r="B6" s="488"/>
      <c r="C6" s="488"/>
      <c r="D6" s="488"/>
      <c r="E6" s="488"/>
      <c r="F6" s="488"/>
      <c r="G6" s="488"/>
      <c r="H6" s="488"/>
      <c r="I6" s="488"/>
      <c r="J6" s="488"/>
    </row>
    <row r="7" spans="1:11" s="204" customFormat="1">
      <c r="A7" s="406" t="s">
        <v>192</v>
      </c>
      <c r="B7" s="409" t="s">
        <v>258</v>
      </c>
      <c r="C7" s="415"/>
      <c r="D7" s="415"/>
      <c r="E7" s="415"/>
      <c r="F7" s="415"/>
      <c r="G7" s="415"/>
      <c r="H7" s="415"/>
      <c r="I7" s="410"/>
      <c r="J7" s="385" t="s">
        <v>446</v>
      </c>
      <c r="K7" s="385" t="s">
        <v>57</v>
      </c>
    </row>
    <row r="8" spans="1:11" s="204" customFormat="1">
      <c r="A8" s="420"/>
      <c r="B8" s="406" t="s">
        <v>196</v>
      </c>
      <c r="C8" s="385" t="s">
        <v>447</v>
      </c>
      <c r="D8" s="409" t="s">
        <v>161</v>
      </c>
      <c r="E8" s="415"/>
      <c r="F8" s="415"/>
      <c r="G8" s="415"/>
      <c r="H8" s="415"/>
      <c r="I8" s="410"/>
      <c r="J8" s="489" t="s">
        <v>448</v>
      </c>
      <c r="K8" s="489" t="s">
        <v>448</v>
      </c>
    </row>
    <row r="9" spans="1:11" s="204" customFormat="1">
      <c r="A9" s="420"/>
      <c r="B9" s="490"/>
      <c r="C9" s="491"/>
      <c r="D9" s="406" t="s">
        <v>196</v>
      </c>
      <c r="E9" s="409" t="s">
        <v>162</v>
      </c>
      <c r="F9" s="415"/>
      <c r="G9" s="415"/>
      <c r="H9" s="415"/>
      <c r="I9" s="406" t="s">
        <v>163</v>
      </c>
      <c r="J9" s="489" t="s">
        <v>449</v>
      </c>
      <c r="K9" s="489" t="s">
        <v>449</v>
      </c>
    </row>
    <row r="10" spans="1:11" s="204" customFormat="1" ht="25.2">
      <c r="A10" s="421"/>
      <c r="B10" s="492"/>
      <c r="C10" s="493"/>
      <c r="D10" s="492"/>
      <c r="E10" s="494" t="s">
        <v>196</v>
      </c>
      <c r="F10" s="494" t="s">
        <v>200</v>
      </c>
      <c r="G10" s="494" t="s">
        <v>450</v>
      </c>
      <c r="H10" s="494" t="s">
        <v>226</v>
      </c>
      <c r="I10" s="492"/>
      <c r="J10" s="495"/>
      <c r="K10" s="495"/>
    </row>
    <row r="11" spans="1:11" s="204" customFormat="1" ht="4.95" hidden="1" customHeight="1">
      <c r="A11" s="496"/>
      <c r="B11" s="497"/>
      <c r="C11" s="498"/>
      <c r="D11" s="497"/>
      <c r="E11" s="499"/>
      <c r="F11" s="499"/>
      <c r="G11" s="499"/>
      <c r="H11" s="499"/>
      <c r="I11" s="497"/>
      <c r="J11" s="500"/>
      <c r="K11" s="500"/>
    </row>
    <row r="12" spans="1:11" s="204" customFormat="1" ht="4.95" hidden="1" customHeight="1">
      <c r="A12" s="496"/>
      <c r="B12" s="497"/>
      <c r="C12" s="498"/>
      <c r="D12" s="497"/>
      <c r="E12" s="499"/>
      <c r="F12" s="499"/>
      <c r="G12" s="499"/>
      <c r="H12" s="499"/>
      <c r="I12" s="497"/>
      <c r="J12" s="500"/>
      <c r="K12" s="500"/>
    </row>
    <row r="13" spans="1:11" s="204" customFormat="1" ht="6.6" customHeight="1">
      <c r="A13" s="496"/>
      <c r="B13" s="497"/>
      <c r="C13" s="498"/>
      <c r="D13" s="497"/>
      <c r="E13" s="499"/>
      <c r="F13" s="499"/>
      <c r="G13" s="499"/>
      <c r="H13" s="499"/>
      <c r="I13" s="497"/>
      <c r="J13" s="500"/>
      <c r="K13" s="500"/>
    </row>
    <row r="14" spans="1:11">
      <c r="A14" s="501" t="s">
        <v>204</v>
      </c>
      <c r="B14" s="502">
        <f>'[9]Activos Cooperativas'!GU14</f>
        <v>10.267058224332581</v>
      </c>
      <c r="C14" s="503">
        <f>'[9]Activos Cooperativas'!GV14</f>
        <v>-13.791165339179102</v>
      </c>
      <c r="D14" s="503">
        <f>'[9]Activos Cooperativas'!GW14</f>
        <v>10.749248632641773</v>
      </c>
      <c r="E14" s="503">
        <f>'[9]Activos Cooperativas'!GX14</f>
        <v>10.749248632641773</v>
      </c>
      <c r="F14" s="503">
        <f>'[9]Activos Cooperativas'!GY14</f>
        <v>1.0933009508758751</v>
      </c>
      <c r="G14" s="503">
        <f>'[9]Activos Cooperativas'!GZ14</f>
        <v>11.373568933292223</v>
      </c>
      <c r="H14" s="503" t="str">
        <f>'[9]Activos Cooperativas'!HA14</f>
        <v>---</v>
      </c>
      <c r="I14" s="503" t="str">
        <f>'[9]Activos Cooperativas'!HE14</f>
        <v>---</v>
      </c>
      <c r="J14" s="503">
        <f>'[9]Activos Cooperativas'!HF14</f>
        <v>7.2093870251133563</v>
      </c>
      <c r="K14" s="503">
        <f>'[9]Activos Cooperativas'!HG14</f>
        <v>12.807075634768061</v>
      </c>
    </row>
    <row r="15" spans="1:11">
      <c r="A15" s="225" t="s">
        <v>205</v>
      </c>
      <c r="B15" s="259">
        <f>'[9]Activos Cooperativas'!GU15</f>
        <v>-9.3037748317890578</v>
      </c>
      <c r="C15" s="260">
        <f>'[9]Activos Cooperativas'!GV15</f>
        <v>-74.512170622018175</v>
      </c>
      <c r="D15" s="260">
        <f>'[9]Activos Cooperativas'!GW15</f>
        <v>-9.270692376662204</v>
      </c>
      <c r="E15" s="260">
        <f>'[9]Activos Cooperativas'!GX15</f>
        <v>-9.270692376662204</v>
      </c>
      <c r="F15" s="260">
        <f>'[9]Activos Cooperativas'!GY15</f>
        <v>-9.9934599256257037</v>
      </c>
      <c r="G15" s="260">
        <f>'[9]Activos Cooperativas'!GZ15</f>
        <v>-8.635875121504899</v>
      </c>
      <c r="H15" s="260" t="str">
        <f>'[9]Activos Cooperativas'!HA15</f>
        <v>---</v>
      </c>
      <c r="I15" s="260" t="str">
        <f>'[9]Activos Cooperativas'!HE15</f>
        <v>---</v>
      </c>
      <c r="J15" s="260">
        <f>'[9]Activos Cooperativas'!HF15</f>
        <v>-39.380100791844399</v>
      </c>
      <c r="K15" s="260">
        <f>'[9]Activos Cooperativas'!HG15</f>
        <v>-2.3823207718688288</v>
      </c>
    </row>
    <row r="16" spans="1:11">
      <c r="A16" s="225" t="s">
        <v>206</v>
      </c>
      <c r="B16" s="259">
        <f>'[9]Activos Cooperativas'!GU16</f>
        <v>-19.75466945517158</v>
      </c>
      <c r="C16" s="260">
        <f>'[9]Activos Cooperativas'!GV16</f>
        <v>-22.470109926492299</v>
      </c>
      <c r="D16" s="260">
        <f>'[9]Activos Cooperativas'!GW16</f>
        <v>-18.594029868884842</v>
      </c>
      <c r="E16" s="260">
        <f>'[9]Activos Cooperativas'!GX16</f>
        <v>-18.594029868884842</v>
      </c>
      <c r="F16" s="260">
        <f>'[9]Activos Cooperativas'!GY16</f>
        <v>-13.95158051581995</v>
      </c>
      <c r="G16" s="260">
        <f>'[9]Activos Cooperativas'!GZ16</f>
        <v>-30.074269251012055</v>
      </c>
      <c r="H16" s="260" t="str">
        <f>'[9]Activos Cooperativas'!HA16</f>
        <v>---</v>
      </c>
      <c r="I16" s="260" t="str">
        <f>'[9]Activos Cooperativas'!HE16</f>
        <v>---</v>
      </c>
      <c r="J16" s="260">
        <f>'[9]Activos Cooperativas'!HF16</f>
        <v>-4.1692097231461052</v>
      </c>
      <c r="K16" s="260">
        <f>'[9]Activos Cooperativas'!HG16</f>
        <v>-10.255896544522159</v>
      </c>
    </row>
    <row r="17" spans="1:11">
      <c r="A17" s="225" t="s">
        <v>207</v>
      </c>
      <c r="B17" s="259">
        <f>'[9]Activos Cooperativas'!GU17</f>
        <v>1.3220391552880795</v>
      </c>
      <c r="C17" s="260">
        <f>'[9]Activos Cooperativas'!GV17</f>
        <v>20.526012877174505</v>
      </c>
      <c r="D17" s="260">
        <f>'[9]Activos Cooperativas'!GW17</f>
        <v>0.92168864402202288</v>
      </c>
      <c r="E17" s="260">
        <f>'[9]Activos Cooperativas'!GX17</f>
        <v>0.64120848906996653</v>
      </c>
      <c r="F17" s="260">
        <f>'[9]Activos Cooperativas'!GY17</f>
        <v>73.740823886038285</v>
      </c>
      <c r="G17" s="260">
        <f>'[9]Activos Cooperativas'!GZ17</f>
        <v>-6.3854095945316436</v>
      </c>
      <c r="H17" s="260">
        <f>'[9]Activos Cooperativas'!HA17</f>
        <v>-25.91292704013668</v>
      </c>
      <c r="I17" s="260">
        <f>'[9]Activos Cooperativas'!HE17</f>
        <v>1.7314375105502711</v>
      </c>
      <c r="J17" s="260">
        <f>'[9]Activos Cooperativas'!HF17</f>
        <v>-17.44238886145142</v>
      </c>
      <c r="K17" s="260">
        <f>'[9]Activos Cooperativas'!HG17</f>
        <v>17.653761442685379</v>
      </c>
    </row>
    <row r="18" spans="1:11">
      <c r="A18" s="225" t="s">
        <v>208</v>
      </c>
      <c r="B18" s="259">
        <f>'[9]Activos Cooperativas'!GU18</f>
        <v>3.3073117043117772</v>
      </c>
      <c r="C18" s="260">
        <f>'[9]Activos Cooperativas'!GV18</f>
        <v>-38.076221547351693</v>
      </c>
      <c r="D18" s="260">
        <f>'[9]Activos Cooperativas'!GW18</f>
        <v>11.204676293607108</v>
      </c>
      <c r="E18" s="260">
        <f>'[9]Activos Cooperativas'!GX18</f>
        <v>11.204676293607108</v>
      </c>
      <c r="F18" s="260">
        <f>'[9]Activos Cooperativas'!GY18</f>
        <v>-15.143052975597282</v>
      </c>
      <c r="G18" s="260">
        <f>'[9]Activos Cooperativas'!GZ18</f>
        <v>15.229617137122942</v>
      </c>
      <c r="H18" s="260">
        <f>'[9]Activos Cooperativas'!HA18</f>
        <v>70.07619479998985</v>
      </c>
      <c r="I18" s="260" t="str">
        <f>'[9]Activos Cooperativas'!HE18</f>
        <v>---</v>
      </c>
      <c r="J18" s="260">
        <f>'[9]Activos Cooperativas'!HF18</f>
        <v>-8.008998499108877</v>
      </c>
      <c r="K18" s="260">
        <f>'[9]Activos Cooperativas'!HG18</f>
        <v>6.5522248194460619</v>
      </c>
    </row>
    <row r="19" spans="1:11">
      <c r="A19" s="225" t="s">
        <v>209</v>
      </c>
      <c r="B19" s="259">
        <f>'[9]Activos Cooperativas'!GU19</f>
        <v>2.6376970698475111</v>
      </c>
      <c r="C19" s="260">
        <f>'[9]Activos Cooperativas'!GV19</f>
        <v>-13.180705542789884</v>
      </c>
      <c r="D19" s="260">
        <f>'[9]Activos Cooperativas'!GW19</f>
        <v>3.0472144010666558</v>
      </c>
      <c r="E19" s="260">
        <f>'[9]Activos Cooperativas'!GX19</f>
        <v>3.0472144010666558</v>
      </c>
      <c r="F19" s="260">
        <f>'[9]Activos Cooperativas'!GY19</f>
        <v>10.542567692219261</v>
      </c>
      <c r="G19" s="260">
        <f>'[9]Activos Cooperativas'!GZ19</f>
        <v>0.9311044356426379</v>
      </c>
      <c r="H19" s="260">
        <f>'[9]Activos Cooperativas'!HA19</f>
        <v>62.187554275224379</v>
      </c>
      <c r="I19" s="260" t="str">
        <f>'[9]Activos Cooperativas'!HE19</f>
        <v>---</v>
      </c>
      <c r="J19" s="260">
        <f>'[9]Activos Cooperativas'!HF19</f>
        <v>-2.1908572498255396</v>
      </c>
      <c r="K19" s="260">
        <f>'[9]Activos Cooperativas'!HG19</f>
        <v>2.4070666124898166</v>
      </c>
    </row>
    <row r="20" spans="1:11">
      <c r="A20" s="228" t="s">
        <v>210</v>
      </c>
      <c r="B20" s="261">
        <f>'[9]Activos Cooperativas'!GU20</f>
        <v>-11.133437941231804</v>
      </c>
      <c r="C20" s="262">
        <f>'[9]Activos Cooperativas'!GV20</f>
        <v>-7.4901463678960001</v>
      </c>
      <c r="D20" s="262">
        <f>'[9]Activos Cooperativas'!GW20</f>
        <v>-13.847879185575296</v>
      </c>
      <c r="E20" s="262">
        <f>'[9]Activos Cooperativas'!GX20</f>
        <v>-13.847879185575296</v>
      </c>
      <c r="F20" s="262">
        <f>'[9]Activos Cooperativas'!GY20</f>
        <v>-15.440300079047764</v>
      </c>
      <c r="G20" s="262">
        <f>'[9]Activos Cooperativas'!GZ20</f>
        <v>-5.0264755881998529</v>
      </c>
      <c r="H20" s="262">
        <f>'[9]Activos Cooperativas'!HA20</f>
        <v>-2.2966540510696576</v>
      </c>
      <c r="I20" s="262" t="str">
        <f>'[9]Activos Cooperativas'!HE20</f>
        <v>---</v>
      </c>
      <c r="J20" s="262">
        <f>'[9]Activos Cooperativas'!HF20</f>
        <v>-16.038783698472514</v>
      </c>
      <c r="K20" s="262">
        <f>'[9]Activos Cooperativas'!HG20</f>
        <v>0.99156458959250848</v>
      </c>
    </row>
    <row r="21" spans="1:11" s="100" customFormat="1"/>
    <row r="22" spans="1:11" s="204" customFormat="1">
      <c r="A22" s="230" t="s">
        <v>211</v>
      </c>
      <c r="B22" s="263">
        <f>'[9]Activos Cooperativas'!GU22</f>
        <v>0.29745481995706591</v>
      </c>
      <c r="C22" s="263">
        <f>'[9]Activos Cooperativas'!GV22</f>
        <v>0.93319872029051787</v>
      </c>
      <c r="D22" s="263">
        <f>'[9]Activos Cooperativas'!GW22</f>
        <v>0.26838321861288872</v>
      </c>
      <c r="E22" s="263">
        <f>'[9]Activos Cooperativas'!GX22</f>
        <v>-0.14833733444603592</v>
      </c>
      <c r="F22" s="263">
        <f>'[9]Activos Cooperativas'!GY22</f>
        <v>31.357209821167984</v>
      </c>
      <c r="G22" s="263">
        <f>'[9]Activos Cooperativas'!GZ22</f>
        <v>-5.3930542091123357</v>
      </c>
      <c r="H22" s="263">
        <f>'[9]Activos Cooperativas'!HA22</f>
        <v>-25.375923395030377</v>
      </c>
      <c r="I22" s="263">
        <f>'[9]Activos Cooperativas'!HE22</f>
        <v>1.7314375105502711</v>
      </c>
      <c r="J22" s="263">
        <f>'[9]Activos Cooperativas'!HF22</f>
        <v>-17.978851565966448</v>
      </c>
      <c r="K22" s="263">
        <f>'[9]Activos Cooperativas'!HG22</f>
        <v>14.923134369667057</v>
      </c>
    </row>
    <row r="23" spans="1:11">
      <c r="A23" s="504"/>
      <c r="B23" s="505"/>
      <c r="C23" s="505"/>
      <c r="D23" s="505"/>
      <c r="E23" s="505"/>
      <c r="F23" s="505"/>
      <c r="G23" s="505"/>
      <c r="H23" s="505"/>
      <c r="I23" s="505"/>
      <c r="J23" s="505"/>
    </row>
    <row r="24" spans="1:11">
      <c r="A24" s="132" t="s">
        <v>98</v>
      </c>
    </row>
    <row r="25" spans="1:11">
      <c r="A25" s="132" t="s">
        <v>451</v>
      </c>
    </row>
    <row r="27" spans="1:11">
      <c r="A27" s="132" t="s">
        <v>104</v>
      </c>
    </row>
    <row r="28" spans="1:1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1">
      <c r="A29" s="100"/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1">
      <c r="A30" s="100"/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1">
      <c r="A31" s="100"/>
      <c r="B31" s="100"/>
      <c r="C31" s="100"/>
      <c r="D31" s="100"/>
      <c r="E31" s="100"/>
      <c r="F31" s="100"/>
      <c r="G31" s="100"/>
      <c r="H31" s="100"/>
      <c r="I31" s="100"/>
      <c r="J31" s="100"/>
    </row>
    <row r="32" spans="1:11">
      <c r="A32" s="100"/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>
      <c r="A33" s="100"/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>
      <c r="A34" s="100"/>
      <c r="B34" s="100"/>
      <c r="C34" s="100"/>
      <c r="D34" s="100"/>
      <c r="E34" s="100"/>
      <c r="F34" s="100"/>
      <c r="G34" s="100"/>
      <c r="H34" s="100"/>
      <c r="I34" s="100"/>
      <c r="J34" s="100"/>
    </row>
    <row r="35" spans="1:10">
      <c r="A35" s="100"/>
      <c r="B35" s="100"/>
      <c r="C35" s="100"/>
      <c r="D35" s="100"/>
      <c r="E35" s="100"/>
      <c r="F35" s="100"/>
      <c r="G35" s="100"/>
      <c r="H35" s="100"/>
      <c r="I35" s="100"/>
      <c r="J35" s="100"/>
    </row>
    <row r="36" spans="1:10">
      <c r="A36" s="100"/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0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>
      <c r="A38" s="100"/>
      <c r="B38" s="100"/>
      <c r="C38" s="100"/>
      <c r="D38" s="100"/>
      <c r="E38" s="100"/>
      <c r="F38" s="100"/>
      <c r="G38" s="100"/>
      <c r="H38" s="100"/>
      <c r="I38" s="100"/>
      <c r="J38" s="100"/>
    </row>
    <row r="39" spans="1:10">
      <c r="A39" s="100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>
      <c r="A40" s="100"/>
      <c r="B40" s="100"/>
      <c r="C40" s="100"/>
      <c r="D40" s="100"/>
      <c r="E40" s="100"/>
      <c r="F40" s="100"/>
      <c r="G40" s="100"/>
      <c r="H40" s="100"/>
      <c r="I40" s="100"/>
      <c r="J40" s="100"/>
    </row>
    <row r="41" spans="1:10">
      <c r="A41" s="100"/>
      <c r="B41" s="100"/>
      <c r="C41" s="100"/>
      <c r="D41" s="100"/>
      <c r="E41" s="100"/>
      <c r="F41" s="100"/>
      <c r="G41" s="100"/>
      <c r="H41" s="100"/>
      <c r="I41" s="100"/>
      <c r="J41" s="100"/>
    </row>
    <row r="42" spans="1:10">
      <c r="A42" s="100"/>
      <c r="B42" s="100"/>
      <c r="C42" s="100"/>
      <c r="D42" s="100"/>
      <c r="E42" s="100"/>
      <c r="F42" s="100"/>
      <c r="G42" s="100"/>
      <c r="H42" s="100"/>
      <c r="I42" s="100"/>
      <c r="J42" s="100"/>
    </row>
    <row r="43" spans="1:10">
      <c r="A43" s="100"/>
      <c r="B43" s="100"/>
      <c r="C43" s="100"/>
      <c r="D43" s="100"/>
      <c r="E43" s="100"/>
      <c r="F43" s="100"/>
      <c r="G43" s="100"/>
      <c r="H43" s="100"/>
      <c r="I43" s="100"/>
      <c r="J43" s="100"/>
    </row>
    <row r="44" spans="1:10">
      <c r="A44" s="100"/>
      <c r="B44" s="100"/>
      <c r="C44" s="100"/>
      <c r="D44" s="100"/>
      <c r="E44" s="100"/>
      <c r="F44" s="100"/>
      <c r="G44" s="100"/>
      <c r="H44" s="100"/>
      <c r="I44" s="100"/>
      <c r="J44" s="100"/>
    </row>
    <row r="45" spans="1:10">
      <c r="A45" s="100"/>
      <c r="B45" s="100"/>
      <c r="C45" s="100"/>
      <c r="D45" s="100"/>
      <c r="E45" s="100"/>
      <c r="F45" s="100"/>
      <c r="G45" s="100"/>
      <c r="H45" s="100"/>
      <c r="I45" s="100"/>
      <c r="J45" s="100"/>
    </row>
    <row r="46" spans="1:10">
      <c r="A46" s="100"/>
      <c r="B46" s="100"/>
      <c r="C46" s="100"/>
      <c r="D46" s="100"/>
      <c r="E46" s="100"/>
      <c r="F46" s="100"/>
      <c r="G46" s="100"/>
      <c r="H46" s="100"/>
      <c r="I46" s="100"/>
      <c r="J46" s="100"/>
    </row>
    <row r="50" spans="1:10">
      <c r="A50" s="506" t="s">
        <v>452</v>
      </c>
      <c r="B50" s="507">
        <f>'[9]Activos Cooperativas'!GU50</f>
        <v>-5.1297877358099093</v>
      </c>
      <c r="C50" s="508">
        <f>'[9]Activos Cooperativas'!GV50</f>
        <v>-11.743666328567336</v>
      </c>
      <c r="D50" s="508">
        <f>'[9]Activos Cooperativas'!GW50</f>
        <v>-3.8020441780143299</v>
      </c>
      <c r="E50" s="508">
        <f>'[9]Activos Cooperativas'!GX50</f>
        <v>-3.8020441780143299</v>
      </c>
      <c r="F50" s="508">
        <f>'[9]Activos Cooperativas'!GY50</f>
        <v>-11.301090818101844</v>
      </c>
      <c r="G50" s="508">
        <f>'[9]Activos Cooperativas'!GZ50</f>
        <v>1.712925822240563</v>
      </c>
      <c r="H50" s="508">
        <f>'[9]Activos Cooperativas'!HA50</f>
        <v>0</v>
      </c>
      <c r="I50" s="508" t="str">
        <f>'[9]Activos Cooperativas'!HE50</f>
        <v>---</v>
      </c>
      <c r="J50" s="509">
        <f>'[9]Activos Cooperativas'!HF50</f>
        <v>-19.607443482158537</v>
      </c>
    </row>
    <row r="51" spans="1:10">
      <c r="A51" s="506" t="s">
        <v>453</v>
      </c>
      <c r="B51" s="510">
        <f>'[9]Activos Cooperativas'!GU51</f>
        <v>1.3220391552880795</v>
      </c>
      <c r="C51" s="511">
        <f>'[9]Activos Cooperativas'!GV51</f>
        <v>20.526012877174505</v>
      </c>
      <c r="D51" s="511">
        <f>'[9]Activos Cooperativas'!GW51</f>
        <v>0.92168864402202288</v>
      </c>
      <c r="E51" s="511">
        <f>'[9]Activos Cooperativas'!GX51</f>
        <v>0.64120848906996653</v>
      </c>
      <c r="F51" s="511">
        <f>'[9]Activos Cooperativas'!GY51</f>
        <v>73.740823886038285</v>
      </c>
      <c r="G51" s="511">
        <f>'[9]Activos Cooperativas'!GZ51</f>
        <v>-6.3854095945316436</v>
      </c>
      <c r="H51" s="511">
        <f>'[9]Activos Cooperativas'!HA51</f>
        <v>0</v>
      </c>
      <c r="I51" s="511">
        <f>'[9]Activos Cooperativas'!HE51</f>
        <v>1.7314375105502711</v>
      </c>
      <c r="J51" s="512">
        <f>'[9]Activos Cooperativas'!HF51</f>
        <v>-17.44238886145142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2656E192-7695-4FB9-ABC9-EAD1C04F7CD2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87A5A-63A4-458B-9E53-06628BCA3C6F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2" customWidth="1"/>
    <col min="2" max="2" width="9" style="132" customWidth="1"/>
    <col min="3" max="3" width="14.33203125" style="132" customWidth="1"/>
    <col min="4" max="4" width="10.33203125" style="132" customWidth="1"/>
    <col min="5" max="5" width="12.5546875" style="132" customWidth="1"/>
    <col min="6" max="6" width="11.33203125" style="132" customWidth="1"/>
    <col min="7" max="7" width="9.5546875" style="132" customWidth="1"/>
    <col min="8" max="8" width="13.5546875" style="132" customWidth="1"/>
    <col min="9" max="9" width="11.6640625" style="132" customWidth="1"/>
    <col min="10" max="10" width="12.33203125" style="132" customWidth="1"/>
    <col min="11" max="11" width="11.33203125" style="132" customWidth="1"/>
    <col min="12" max="12" width="8.44140625" style="132" customWidth="1"/>
    <col min="13" max="13" width="12.5546875" style="132" customWidth="1"/>
    <col min="14" max="16" width="10.5546875" style="132" customWidth="1"/>
    <col min="17" max="16384" width="11.44140625" style="132"/>
  </cols>
  <sheetData>
    <row r="1" spans="1:16">
      <c r="A1" s="11" t="s">
        <v>16</v>
      </c>
      <c r="B1" s="168"/>
      <c r="P1" s="99" t="s">
        <v>17</v>
      </c>
    </row>
    <row r="2" spans="1:16">
      <c r="A2" s="167" t="s">
        <v>18</v>
      </c>
      <c r="B2" s="168"/>
    </row>
    <row r="3" spans="1:16" ht="13.2" thickBot="1"/>
    <row r="4" spans="1:16" s="204" customFormat="1" ht="25.5" customHeight="1">
      <c r="A4" s="389" t="s">
        <v>438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1"/>
    </row>
    <row r="5" spans="1:16" s="204" customFormat="1" ht="16.5" customHeight="1" thickBot="1">
      <c r="A5" s="417" t="s">
        <v>266</v>
      </c>
      <c r="B5" s="418"/>
      <c r="C5" s="418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9"/>
    </row>
    <row r="6" spans="1:16" s="201" customFormat="1">
      <c r="A6" s="264"/>
      <c r="B6" s="264"/>
      <c r="C6" s="264"/>
      <c r="D6" s="264"/>
      <c r="E6" s="264"/>
      <c r="F6" s="264"/>
      <c r="G6" s="264"/>
    </row>
    <row r="7" spans="1:16" s="204" customFormat="1">
      <c r="A7" s="379" t="s">
        <v>192</v>
      </c>
      <c r="B7" s="382" t="s">
        <v>267</v>
      </c>
      <c r="C7" s="383"/>
      <c r="D7" s="383"/>
      <c r="E7" s="383"/>
      <c r="F7" s="384"/>
      <c r="G7" s="382" t="s">
        <v>268</v>
      </c>
      <c r="H7" s="383"/>
      <c r="I7" s="383"/>
      <c r="J7" s="383"/>
      <c r="K7" s="384"/>
      <c r="L7" s="383" t="s">
        <v>269</v>
      </c>
      <c r="M7" s="383"/>
      <c r="N7" s="383"/>
      <c r="O7" s="383"/>
      <c r="P7" s="384"/>
    </row>
    <row r="8" spans="1:16" s="204" customFormat="1">
      <c r="A8" s="420"/>
      <c r="B8" s="422" t="s">
        <v>258</v>
      </c>
      <c r="C8" s="422"/>
      <c r="D8" s="422"/>
      <c r="E8" s="422"/>
      <c r="F8" s="422"/>
      <c r="G8" s="422" t="s">
        <v>258</v>
      </c>
      <c r="H8" s="422"/>
      <c r="I8" s="422"/>
      <c r="J8" s="422"/>
      <c r="K8" s="422"/>
      <c r="L8" s="422" t="s">
        <v>258</v>
      </c>
      <c r="M8" s="422"/>
      <c r="N8" s="422"/>
      <c r="O8" s="422"/>
      <c r="P8" s="422"/>
    </row>
    <row r="9" spans="1:16" s="204" customFormat="1" ht="13.2" customHeight="1">
      <c r="A9" s="420"/>
      <c r="B9" s="397" t="s">
        <v>196</v>
      </c>
      <c r="C9" s="265" t="s">
        <v>197</v>
      </c>
      <c r="D9" s="416" t="s">
        <v>161</v>
      </c>
      <c r="E9" s="416"/>
      <c r="F9" s="416"/>
      <c r="G9" s="397" t="s">
        <v>196</v>
      </c>
      <c r="H9" s="265" t="s">
        <v>197</v>
      </c>
      <c r="I9" s="416" t="s">
        <v>161</v>
      </c>
      <c r="J9" s="416"/>
      <c r="K9" s="416"/>
      <c r="L9" s="397" t="s">
        <v>196</v>
      </c>
      <c r="M9" s="265" t="s">
        <v>197</v>
      </c>
      <c r="N9" s="416" t="s">
        <v>161</v>
      </c>
      <c r="O9" s="416"/>
      <c r="P9" s="416"/>
    </row>
    <row r="10" spans="1:16" s="204" customFormat="1">
      <c r="A10" s="421"/>
      <c r="B10" s="398"/>
      <c r="C10" s="266" t="s">
        <v>270</v>
      </c>
      <c r="D10" s="267" t="s">
        <v>196</v>
      </c>
      <c r="E10" s="267" t="s">
        <v>162</v>
      </c>
      <c r="F10" s="267" t="s">
        <v>163</v>
      </c>
      <c r="G10" s="398"/>
      <c r="H10" s="266" t="s">
        <v>270</v>
      </c>
      <c r="I10" s="267" t="s">
        <v>196</v>
      </c>
      <c r="J10" s="267" t="s">
        <v>162</v>
      </c>
      <c r="K10" s="267" t="s">
        <v>163</v>
      </c>
      <c r="L10" s="398"/>
      <c r="M10" s="266" t="s">
        <v>270</v>
      </c>
      <c r="N10" s="267" t="s">
        <v>196</v>
      </c>
      <c r="O10" s="267" t="s">
        <v>162</v>
      </c>
      <c r="P10" s="267" t="s">
        <v>163</v>
      </c>
    </row>
    <row r="11" spans="1:16" hidden="1">
      <c r="A11" s="268"/>
      <c r="B11" s="219"/>
      <c r="C11" s="268"/>
      <c r="D11" s="268"/>
      <c r="E11" s="268"/>
      <c r="F11" s="268"/>
      <c r="G11" s="219"/>
      <c r="H11" s="268"/>
      <c r="I11" s="268"/>
      <c r="J11" s="268"/>
      <c r="K11" s="268"/>
      <c r="L11" s="219"/>
      <c r="M11" s="268"/>
      <c r="N11" s="268"/>
      <c r="O11" s="268"/>
      <c r="P11" s="268"/>
    </row>
    <row r="12" spans="1:16" ht="13.2" hidden="1" customHeight="1">
      <c r="A12" s="269"/>
      <c r="B12" s="98"/>
      <c r="C12" s="270"/>
      <c r="D12" s="270"/>
      <c r="E12" s="270"/>
      <c r="F12" s="270"/>
      <c r="G12" s="98"/>
      <c r="H12" s="270"/>
      <c r="I12" s="270"/>
      <c r="J12" s="270"/>
      <c r="K12" s="270"/>
      <c r="L12" s="98"/>
      <c r="M12" s="270"/>
      <c r="N12" s="270"/>
      <c r="O12" s="270"/>
      <c r="P12" s="270"/>
    </row>
    <row r="13" spans="1:16" ht="6.6" customHeight="1"/>
    <row r="14" spans="1:16">
      <c r="A14" s="221" t="s">
        <v>204</v>
      </c>
      <c r="B14" s="271">
        <v>5.4801385832262</v>
      </c>
      <c r="C14" s="272">
        <v>19.290780141843971</v>
      </c>
      <c r="D14" s="272">
        <v>5.2646720368239359</v>
      </c>
      <c r="E14" s="272">
        <v>5.2646720368239359</v>
      </c>
      <c r="F14" s="272" t="s">
        <v>439</v>
      </c>
      <c r="G14" s="271">
        <v>2.7956333209857709</v>
      </c>
      <c r="H14" s="272">
        <v>28.936170212765955</v>
      </c>
      <c r="I14" s="272">
        <v>2.3878020713463752</v>
      </c>
      <c r="J14" s="272">
        <v>2.3878020713463752</v>
      </c>
      <c r="K14" s="272" t="s">
        <v>439</v>
      </c>
      <c r="L14" s="271">
        <v>5.8244176671823595</v>
      </c>
      <c r="M14" s="272">
        <v>61.276595744680847</v>
      </c>
      <c r="N14" s="272">
        <v>4.9592812251040099</v>
      </c>
      <c r="O14" s="272">
        <v>4.9592812251040099</v>
      </c>
      <c r="P14" s="272" t="s">
        <v>439</v>
      </c>
    </row>
    <row r="15" spans="1:16">
      <c r="A15" s="223" t="s">
        <v>205</v>
      </c>
      <c r="B15" s="273">
        <v>5.5848474052962827</v>
      </c>
      <c r="C15" s="274">
        <v>25</v>
      </c>
      <c r="D15" s="274">
        <v>5.5820803344497492</v>
      </c>
      <c r="E15" s="274">
        <v>5.5820803344497492</v>
      </c>
      <c r="F15" s="274" t="s">
        <v>439</v>
      </c>
      <c r="G15" s="273">
        <v>2.2883268020425129</v>
      </c>
      <c r="H15" s="274">
        <v>16.666666666666664</v>
      </c>
      <c r="I15" s="274">
        <v>2.2862775837905889</v>
      </c>
      <c r="J15" s="274">
        <v>2.2862775837905889</v>
      </c>
      <c r="K15" s="274" t="s">
        <v>439</v>
      </c>
      <c r="L15" s="273">
        <v>6.494478090488065</v>
      </c>
      <c r="M15" s="274">
        <v>33.333333333333329</v>
      </c>
      <c r="N15" s="274">
        <v>6.4906529846314633</v>
      </c>
      <c r="O15" s="274">
        <v>6.4906529846314633</v>
      </c>
      <c r="P15" s="274" t="s">
        <v>439</v>
      </c>
    </row>
    <row r="16" spans="1:16">
      <c r="A16" s="223" t="s">
        <v>206</v>
      </c>
      <c r="B16" s="273">
        <v>8.7790110998990922</v>
      </c>
      <c r="C16" s="274">
        <v>13.428671084757587</v>
      </c>
      <c r="D16" s="274">
        <v>6.8862700553741298</v>
      </c>
      <c r="E16" s="274">
        <v>6.8862700553741298</v>
      </c>
      <c r="F16" s="274" t="s">
        <v>439</v>
      </c>
      <c r="G16" s="273">
        <v>8.6579212916246213</v>
      </c>
      <c r="H16" s="274">
        <v>19.602371817230555</v>
      </c>
      <c r="I16" s="274">
        <v>4.2027545080221493</v>
      </c>
      <c r="J16" s="274">
        <v>4.2027545080221493</v>
      </c>
      <c r="K16" s="274" t="s">
        <v>439</v>
      </c>
      <c r="L16" s="273">
        <v>14.167507568113017</v>
      </c>
      <c r="M16" s="274">
        <v>24.729682595047088</v>
      </c>
      <c r="N16" s="274">
        <v>9.8679539968763308</v>
      </c>
      <c r="O16" s="274">
        <v>9.8679539968763308</v>
      </c>
      <c r="P16" s="274" t="s">
        <v>439</v>
      </c>
    </row>
    <row r="17" spans="1:16">
      <c r="A17" s="223" t="s">
        <v>207</v>
      </c>
      <c r="B17" s="273">
        <v>3.4015851641425785</v>
      </c>
      <c r="C17" s="274">
        <v>8.1555167438681764</v>
      </c>
      <c r="D17" s="274">
        <v>3.283226925750383</v>
      </c>
      <c r="E17" s="274">
        <v>4.1528617981638885</v>
      </c>
      <c r="F17" s="274">
        <v>0.79948871603084237</v>
      </c>
      <c r="G17" s="273">
        <v>2.0889979278498214</v>
      </c>
      <c r="H17" s="274">
        <v>2.6273824891791331</v>
      </c>
      <c r="I17" s="274">
        <v>2.0755938122903435</v>
      </c>
      <c r="J17" s="274">
        <v>1.9363401996069123</v>
      </c>
      <c r="K17" s="274">
        <v>2.4733119002315842</v>
      </c>
      <c r="L17" s="273">
        <v>7.4007120326133071</v>
      </c>
      <c r="M17" s="274">
        <v>20.973498367377932</v>
      </c>
      <c r="N17" s="274">
        <v>7.0627915022658483</v>
      </c>
      <c r="O17" s="274">
        <v>5.3251482587572641</v>
      </c>
      <c r="P17" s="274">
        <v>12.025622519823189</v>
      </c>
    </row>
    <row r="18" spans="1:16">
      <c r="A18" s="225" t="s">
        <v>208</v>
      </c>
      <c r="B18" s="259">
        <v>3.9943306274964572</v>
      </c>
      <c r="C18" s="260">
        <v>14.721663313212611</v>
      </c>
      <c r="D18" s="274">
        <v>2.8543938422065427</v>
      </c>
      <c r="E18" s="274">
        <v>2.8543938422065427</v>
      </c>
      <c r="F18" s="274" t="s">
        <v>439</v>
      </c>
      <c r="G18" s="273">
        <v>3.6818708929261694</v>
      </c>
      <c r="H18" s="274">
        <v>27.095908786049634</v>
      </c>
      <c r="I18" s="274">
        <v>1.193785189936569</v>
      </c>
      <c r="J18" s="274">
        <v>1.193785189936569</v>
      </c>
      <c r="K18" s="274" t="s">
        <v>439</v>
      </c>
      <c r="L18" s="273">
        <v>5.5018683159386672</v>
      </c>
      <c r="M18" s="274">
        <v>39.503688799463447</v>
      </c>
      <c r="N18" s="274">
        <v>1.8886750766160643</v>
      </c>
      <c r="O18" s="274">
        <v>1.8886750766160643</v>
      </c>
      <c r="P18" s="274" t="s">
        <v>439</v>
      </c>
    </row>
    <row r="19" spans="1:16">
      <c r="A19" s="225" t="s">
        <v>209</v>
      </c>
      <c r="B19" s="259">
        <v>5.7534928586986966</v>
      </c>
      <c r="C19" s="260">
        <v>16.326530612244898</v>
      </c>
      <c r="D19" s="260">
        <v>5.5228768560618109</v>
      </c>
      <c r="E19" s="260">
        <v>5.5228768560618109</v>
      </c>
      <c r="F19" s="260" t="s">
        <v>439</v>
      </c>
      <c r="G19" s="259">
        <v>4.0420698882907553</v>
      </c>
      <c r="H19" s="260">
        <v>55.539358600583085</v>
      </c>
      <c r="I19" s="260">
        <v>2.9188261104575375</v>
      </c>
      <c r="J19" s="260">
        <v>2.9188261104575375</v>
      </c>
      <c r="K19" s="260" t="s">
        <v>439</v>
      </c>
      <c r="L19" s="259">
        <v>7.9970127889971057</v>
      </c>
      <c r="M19" s="260">
        <v>62.390670553935855</v>
      </c>
      <c r="N19" s="260">
        <v>6.8105942577342535</v>
      </c>
      <c r="O19" s="260">
        <v>6.8105942577342535</v>
      </c>
      <c r="P19" s="260" t="s">
        <v>439</v>
      </c>
    </row>
    <row r="20" spans="1:16" s="100" customFormat="1">
      <c r="A20" s="228" t="s">
        <v>210</v>
      </c>
      <c r="B20" s="261">
        <v>7.7927933272427419</v>
      </c>
      <c r="C20" s="262">
        <v>8.4463427656166576</v>
      </c>
      <c r="D20" s="275">
        <v>7.2699314439484866</v>
      </c>
      <c r="E20" s="275">
        <v>7.2699314439484866</v>
      </c>
      <c r="F20" s="275" t="s">
        <v>439</v>
      </c>
      <c r="G20" s="276">
        <v>5.7698468255757387</v>
      </c>
      <c r="H20" s="275">
        <v>9.4233849439402029</v>
      </c>
      <c r="I20" s="275">
        <v>2.8468914849539755</v>
      </c>
      <c r="J20" s="275">
        <v>2.8468914849539755</v>
      </c>
      <c r="K20" s="275" t="s">
        <v>439</v>
      </c>
      <c r="L20" s="276">
        <v>13.333649727703095</v>
      </c>
      <c r="M20" s="275">
        <v>16.388147357180994</v>
      </c>
      <c r="N20" s="275">
        <v>10.889947248147278</v>
      </c>
      <c r="O20" s="275">
        <v>10.889947248147278</v>
      </c>
      <c r="P20" s="275" t="s">
        <v>439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4" customFormat="1">
      <c r="A22" s="230" t="s">
        <v>211</v>
      </c>
      <c r="B22" s="277">
        <v>3.8178353407632009</v>
      </c>
      <c r="C22" s="277">
        <v>8.8590460584903656</v>
      </c>
      <c r="D22" s="263">
        <v>3.5857799679490681</v>
      </c>
      <c r="E22" s="263">
        <v>4.3943373940024326</v>
      </c>
      <c r="F22" s="263">
        <v>0.79948871603084237</v>
      </c>
      <c r="G22" s="263">
        <v>2.3694656775735483</v>
      </c>
      <c r="H22" s="263">
        <v>7.7476578919246251</v>
      </c>
      <c r="I22" s="263">
        <v>2.1218984820626283</v>
      </c>
      <c r="J22" s="263">
        <v>2.0199213722828482</v>
      </c>
      <c r="K22" s="263">
        <v>2.4733119002315842</v>
      </c>
      <c r="L22" s="263">
        <v>7.5985718518115988</v>
      </c>
      <c r="M22" s="263">
        <v>20.39444780868925</v>
      </c>
      <c r="N22" s="263">
        <v>7.0095562498223645</v>
      </c>
      <c r="O22" s="263">
        <v>5.5539375561941364</v>
      </c>
      <c r="P22" s="263">
        <v>12.025622519823189</v>
      </c>
    </row>
    <row r="23" spans="1:16">
      <c r="A23" s="155"/>
      <c r="B23" s="155"/>
      <c r="C23" s="269"/>
      <c r="D23" s="269"/>
      <c r="E23" s="269"/>
      <c r="F23" s="269"/>
      <c r="G23" s="269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9B1DB44C-E7C1-4B77-AAD8-D50C6D88B987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356D-D148-401F-956A-B56B0EB6355F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2" customWidth="1"/>
    <col min="2" max="9" width="15.33203125" style="132" customWidth="1"/>
    <col min="10" max="10" width="1.5546875" style="132" customWidth="1"/>
    <col min="11" max="12" width="15.77734375" style="132" customWidth="1"/>
    <col min="13" max="16384" width="11.44140625" style="132"/>
  </cols>
  <sheetData>
    <row r="1" spans="1:12">
      <c r="A1" s="11" t="s">
        <v>16</v>
      </c>
      <c r="L1" s="99" t="s">
        <v>17</v>
      </c>
    </row>
    <row r="2" spans="1:12">
      <c r="A2" s="167" t="s">
        <v>18</v>
      </c>
    </row>
    <row r="3" spans="1:12" ht="13.2" thickBot="1"/>
    <row r="4" spans="1:12" s="204" customFormat="1" ht="25.5" customHeight="1">
      <c r="A4" s="389" t="s">
        <v>437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1"/>
    </row>
    <row r="5" spans="1:12" s="204" customFormat="1" ht="16.5" customHeight="1" thickBot="1">
      <c r="A5" s="417" t="s">
        <v>266</v>
      </c>
      <c r="B5" s="418"/>
      <c r="C5" s="418"/>
      <c r="D5" s="418"/>
      <c r="E5" s="418"/>
      <c r="F5" s="418"/>
      <c r="G5" s="418"/>
      <c r="H5" s="418"/>
      <c r="I5" s="418"/>
      <c r="J5" s="418"/>
      <c r="K5" s="418"/>
      <c r="L5" s="419"/>
    </row>
    <row r="6" spans="1:12" s="204" customFormat="1">
      <c r="A6" s="278"/>
    </row>
    <row r="7" spans="1:12" s="204" customFormat="1" ht="13.2" customHeight="1">
      <c r="A7" s="426" t="s">
        <v>192</v>
      </c>
      <c r="B7" s="429" t="s">
        <v>271</v>
      </c>
      <c r="C7" s="430"/>
      <c r="D7" s="429" t="s">
        <v>272</v>
      </c>
      <c r="E7" s="430"/>
      <c r="F7" s="429" t="s">
        <v>273</v>
      </c>
      <c r="G7" s="430"/>
      <c r="H7" s="429" t="s">
        <v>274</v>
      </c>
      <c r="I7" s="430"/>
      <c r="J7" s="279"/>
      <c r="K7" s="433" t="s">
        <v>275</v>
      </c>
      <c r="L7" s="433"/>
    </row>
    <row r="8" spans="1:12" s="204" customFormat="1">
      <c r="A8" s="427"/>
      <c r="B8" s="431"/>
      <c r="C8" s="432"/>
      <c r="D8" s="431"/>
      <c r="E8" s="432"/>
      <c r="F8" s="431"/>
      <c r="G8" s="432"/>
      <c r="H8" s="431"/>
      <c r="I8" s="432"/>
      <c r="J8" s="279"/>
      <c r="K8" s="434" t="s">
        <v>276</v>
      </c>
      <c r="L8" s="435"/>
    </row>
    <row r="9" spans="1:12" s="204" customFormat="1" ht="12.75" customHeight="1">
      <c r="A9" s="427"/>
      <c r="B9" s="423" t="s">
        <v>277</v>
      </c>
      <c r="C9" s="423" t="s">
        <v>278</v>
      </c>
      <c r="D9" s="423" t="s">
        <v>277</v>
      </c>
      <c r="E9" s="423" t="s">
        <v>278</v>
      </c>
      <c r="F9" s="423" t="s">
        <v>277</v>
      </c>
      <c r="G9" s="423" t="s">
        <v>279</v>
      </c>
      <c r="H9" s="423" t="s">
        <v>277</v>
      </c>
      <c r="I9" s="423" t="s">
        <v>280</v>
      </c>
      <c r="J9" s="280"/>
      <c r="K9" s="423" t="s">
        <v>281</v>
      </c>
      <c r="L9" s="423" t="s">
        <v>282</v>
      </c>
    </row>
    <row r="10" spans="1:12" s="204" customFormat="1">
      <c r="A10" s="427"/>
      <c r="B10" s="424" t="s">
        <v>283</v>
      </c>
      <c r="C10" s="424" t="s">
        <v>283</v>
      </c>
      <c r="D10" s="424" t="s">
        <v>283</v>
      </c>
      <c r="E10" s="424" t="s">
        <v>283</v>
      </c>
      <c r="F10" s="424" t="s">
        <v>283</v>
      </c>
      <c r="G10" s="424" t="s">
        <v>283</v>
      </c>
      <c r="H10" s="424" t="s">
        <v>283</v>
      </c>
      <c r="I10" s="424" t="s">
        <v>283</v>
      </c>
      <c r="J10" s="280"/>
      <c r="K10" s="424"/>
      <c r="L10" s="424"/>
    </row>
    <row r="11" spans="1:12" s="204" customFormat="1">
      <c r="A11" s="428"/>
      <c r="B11" s="425"/>
      <c r="C11" s="425"/>
      <c r="D11" s="425"/>
      <c r="E11" s="425"/>
      <c r="F11" s="425"/>
      <c r="G11" s="425"/>
      <c r="H11" s="425"/>
      <c r="I11" s="425"/>
      <c r="J11" s="280"/>
      <c r="K11" s="425"/>
      <c r="L11" s="425"/>
    </row>
    <row r="12" spans="1:12" ht="6" hidden="1" customHeight="1">
      <c r="A12" s="281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</row>
    <row r="13" spans="1:12" ht="6.6" customHeight="1">
      <c r="A13" s="281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</row>
    <row r="14" spans="1:12">
      <c r="A14" s="221" t="s">
        <v>204</v>
      </c>
      <c r="B14" s="272">
        <v>17.414006918608447</v>
      </c>
      <c r="C14" s="272">
        <v>17.414006918608447</v>
      </c>
      <c r="D14" s="272">
        <v>3.0680949177490668</v>
      </c>
      <c r="E14" s="272">
        <v>3.0680949177490668</v>
      </c>
      <c r="F14" s="272">
        <v>22.002316647361269</v>
      </c>
      <c r="G14" s="272">
        <v>22.002316647361269</v>
      </c>
      <c r="H14" s="272">
        <v>3.8140349204560717</v>
      </c>
      <c r="I14" s="272">
        <v>3.8140349204560717</v>
      </c>
      <c r="J14" s="283"/>
      <c r="K14" s="272">
        <v>61.451894119511806</v>
      </c>
      <c r="L14" s="272">
        <v>8.9167945997849571</v>
      </c>
    </row>
    <row r="15" spans="1:12">
      <c r="A15" s="223" t="s">
        <v>205</v>
      </c>
      <c r="B15" s="274">
        <v>6.0295998538278823</v>
      </c>
      <c r="C15" s="274">
        <v>5.974785309702173</v>
      </c>
      <c r="D15" s="274">
        <v>1.2193657450601831</v>
      </c>
      <c r="E15" s="274">
        <v>1.2082806019232724</v>
      </c>
      <c r="F15" s="274">
        <v>6.3685894788258413</v>
      </c>
      <c r="G15" s="274">
        <v>6.3265679939948791</v>
      </c>
      <c r="H15" s="274">
        <v>1.2616985684573934</v>
      </c>
      <c r="I15" s="274">
        <v>1.2533735779030559</v>
      </c>
      <c r="J15" s="283"/>
      <c r="K15" s="274">
        <v>63.141577678263857</v>
      </c>
      <c r="L15" s="274">
        <v>6.7730224566524724</v>
      </c>
    </row>
    <row r="16" spans="1:12">
      <c r="A16" s="223" t="s">
        <v>206</v>
      </c>
      <c r="B16" s="274">
        <v>-23.039296510030223</v>
      </c>
      <c r="C16" s="274">
        <v>-23.039296510030223</v>
      </c>
      <c r="D16" s="274">
        <v>-9.0788989236133677</v>
      </c>
      <c r="E16" s="274">
        <v>-9.0788989236133677</v>
      </c>
      <c r="F16" s="274">
        <v>-19.863300953266155</v>
      </c>
      <c r="G16" s="274">
        <v>-19.863300953266155</v>
      </c>
      <c r="H16" s="274">
        <v>-8.4957845898762283</v>
      </c>
      <c r="I16" s="274">
        <v>-8.4957845898762283</v>
      </c>
      <c r="J16" s="283"/>
      <c r="K16" s="274">
        <v>121.97802197802199</v>
      </c>
      <c r="L16" s="274">
        <v>18.270417776622701</v>
      </c>
    </row>
    <row r="17" spans="1:12">
      <c r="A17" s="223" t="s">
        <v>207</v>
      </c>
      <c r="B17" s="274">
        <v>12.477914089428516</v>
      </c>
      <c r="C17" s="274">
        <v>12.210644948086591</v>
      </c>
      <c r="D17" s="274">
        <v>2.9996565906893351</v>
      </c>
      <c r="E17" s="274">
        <v>2.9354058164358543</v>
      </c>
      <c r="F17" s="274">
        <v>13.222965913990292</v>
      </c>
      <c r="G17" s="274">
        <v>12.900055266612211</v>
      </c>
      <c r="H17" s="274">
        <v>3.3703157015449468</v>
      </c>
      <c r="I17" s="274">
        <v>3.2880111087528774</v>
      </c>
      <c r="J17" s="283"/>
      <c r="K17" s="274">
        <v>53.048421263741083</v>
      </c>
      <c r="L17" s="274">
        <v>5.358008162696887</v>
      </c>
    </row>
    <row r="18" spans="1:12">
      <c r="A18" s="223" t="s">
        <v>208</v>
      </c>
      <c r="B18" s="274">
        <v>-12.402525064983289</v>
      </c>
      <c r="C18" s="274">
        <v>-12.402525064983289</v>
      </c>
      <c r="D18" s="274">
        <v>-1.6856767941859294</v>
      </c>
      <c r="E18" s="274">
        <v>-1.6856767941859294</v>
      </c>
      <c r="F18" s="274">
        <v>-10.041364908100292</v>
      </c>
      <c r="G18" s="274">
        <v>-10.041364908100292</v>
      </c>
      <c r="H18" s="274">
        <v>-1.5229992995137203</v>
      </c>
      <c r="I18" s="274">
        <v>-1.5229992995137203</v>
      </c>
      <c r="J18" s="283"/>
      <c r="K18" s="274">
        <v>104.73639695517338</v>
      </c>
      <c r="L18" s="274">
        <v>12.499579421957538</v>
      </c>
    </row>
    <row r="19" spans="1:12">
      <c r="A19" s="223" t="s">
        <v>209</v>
      </c>
      <c r="B19" s="274">
        <v>3.6594615092908609</v>
      </c>
      <c r="C19" s="274">
        <v>3.6594615092908609</v>
      </c>
      <c r="D19" s="274">
        <v>2.4496854597523345</v>
      </c>
      <c r="E19" s="274">
        <v>2.4496854597523345</v>
      </c>
      <c r="F19" s="274">
        <v>3.0234297313511336</v>
      </c>
      <c r="G19" s="274">
        <v>3.0234297313511336</v>
      </c>
      <c r="H19" s="274">
        <v>2.081824354911725</v>
      </c>
      <c r="I19" s="274">
        <v>2.081824354911725</v>
      </c>
      <c r="J19" s="283"/>
      <c r="K19" s="274">
        <v>48.133465477370336</v>
      </c>
      <c r="L19" s="274">
        <v>4.6233053301284333</v>
      </c>
    </row>
    <row r="20" spans="1:12">
      <c r="A20" s="226" t="s">
        <v>210</v>
      </c>
      <c r="B20" s="275">
        <v>2.2489192988039353</v>
      </c>
      <c r="C20" s="275">
        <v>2.1799665844538145</v>
      </c>
      <c r="D20" s="275">
        <v>0.48618277720444908</v>
      </c>
      <c r="E20" s="275">
        <v>0.4712762297901617</v>
      </c>
      <c r="F20" s="275">
        <v>2.9822966714279531</v>
      </c>
      <c r="G20" s="275">
        <v>2.6205625738153979</v>
      </c>
      <c r="H20" s="275">
        <v>0.65614851839406185</v>
      </c>
      <c r="I20" s="275">
        <v>0.5765617708799573</v>
      </c>
      <c r="J20" s="283"/>
      <c r="K20" s="275">
        <v>76.897836112096485</v>
      </c>
      <c r="L20" s="275">
        <v>9.942667125329665</v>
      </c>
    </row>
    <row r="21" spans="1:12">
      <c r="A21" s="226"/>
      <c r="B21" s="100"/>
      <c r="C21" s="100"/>
      <c r="D21" s="100"/>
      <c r="E21" s="100"/>
      <c r="F21" s="100"/>
      <c r="G21" s="100"/>
      <c r="H21" s="100"/>
      <c r="I21" s="100"/>
      <c r="J21" s="283"/>
      <c r="K21" s="100"/>
      <c r="L21" s="100"/>
    </row>
    <row r="22" spans="1:12" s="204" customFormat="1">
      <c r="A22" s="229" t="s">
        <v>211</v>
      </c>
      <c r="B22" s="263">
        <v>10.910636256677813</v>
      </c>
      <c r="C22" s="263">
        <v>10.681406348695827</v>
      </c>
      <c r="D22" s="263">
        <v>2.6473854534327428</v>
      </c>
      <c r="E22" s="263">
        <v>2.5917645061656382</v>
      </c>
      <c r="F22" s="263">
        <v>11.572581058852096</v>
      </c>
      <c r="G22" s="263">
        <v>11.285827140565848</v>
      </c>
      <c r="H22" s="263">
        <v>2.9602682153528703</v>
      </c>
      <c r="I22" s="263">
        <v>2.8869165139810007</v>
      </c>
      <c r="J22" s="284"/>
      <c r="K22" s="263">
        <v>56.640828204269788</v>
      </c>
      <c r="L22" s="263">
        <v>5.8984485939351714</v>
      </c>
    </row>
    <row r="24" spans="1:12">
      <c r="A24" s="98"/>
    </row>
    <row r="25" spans="1:12">
      <c r="A25" s="132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2AAB3D77-11F2-4254-ACC2-809C0A7E33A6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CFA25-B0B2-4125-89A1-4722E80C515B}">
  <sheetPr codeName="Hoja11">
    <tabColor indexed="22"/>
  </sheetPr>
  <dimension ref="A1:D169"/>
  <sheetViews>
    <sheetView showGridLines="0" zoomScale="80" zoomScaleNormal="80" workbookViewId="0">
      <selection activeCell="C1" sqref="C1"/>
    </sheetView>
  </sheetViews>
  <sheetFormatPr baseColWidth="10" defaultColWidth="11.44140625" defaultRowHeight="13.2"/>
  <cols>
    <col min="1" max="1" width="17.33203125" style="285" bestFit="1" customWidth="1"/>
    <col min="2" max="2" width="70.33203125" style="285" customWidth="1"/>
    <col min="3" max="3" width="58.6640625" style="285" customWidth="1"/>
    <col min="4" max="4" width="46.6640625" style="285" customWidth="1"/>
    <col min="5" max="16384" width="11.44140625" style="285"/>
  </cols>
  <sheetData>
    <row r="1" spans="1:4">
      <c r="A1" s="11" t="s">
        <v>16</v>
      </c>
      <c r="C1" s="286" t="s">
        <v>17</v>
      </c>
    </row>
    <row r="2" spans="1:4">
      <c r="A2" s="167" t="s">
        <v>18</v>
      </c>
    </row>
    <row r="3" spans="1:4">
      <c r="A3" s="287"/>
    </row>
    <row r="4" spans="1:4">
      <c r="A4" s="287"/>
    </row>
    <row r="5" spans="1:4">
      <c r="A5" s="287"/>
    </row>
    <row r="6" spans="1:4">
      <c r="A6" s="287"/>
    </row>
    <row r="7" spans="1:4" s="288" customFormat="1" ht="21">
      <c r="B7" s="436" t="s">
        <v>284</v>
      </c>
      <c r="C7" s="437"/>
      <c r="D7" s="192"/>
    </row>
    <row r="8" spans="1:4" s="288" customFormat="1" ht="21">
      <c r="A8" s="289"/>
      <c r="B8" s="289"/>
      <c r="C8" s="289"/>
      <c r="D8" s="192"/>
    </row>
    <row r="9" spans="1:4" s="288" customFormat="1" ht="15.6">
      <c r="B9" s="438" t="s">
        <v>285</v>
      </c>
      <c r="C9" s="439"/>
      <c r="D9" s="192"/>
    </row>
    <row r="10" spans="1:4">
      <c r="B10" s="290" t="s">
        <v>286</v>
      </c>
      <c r="C10" s="290" t="s">
        <v>287</v>
      </c>
      <c r="D10" s="291"/>
    </row>
    <row r="11" spans="1:4">
      <c r="B11" s="292"/>
      <c r="C11" s="292"/>
      <c r="D11" s="291"/>
    </row>
    <row r="12" spans="1:4">
      <c r="B12" s="293" t="s">
        <v>288</v>
      </c>
      <c r="C12" s="293" t="s">
        <v>289</v>
      </c>
      <c r="D12" s="291"/>
    </row>
    <row r="13" spans="1:4" ht="15.6">
      <c r="A13" s="294"/>
      <c r="B13" s="295"/>
      <c r="C13" s="296"/>
      <c r="D13" s="291"/>
    </row>
    <row r="14" spans="1:4">
      <c r="B14" s="297" t="s">
        <v>26</v>
      </c>
      <c r="C14" s="298" t="s">
        <v>290</v>
      </c>
      <c r="D14" s="291"/>
    </row>
    <row r="15" spans="1:4">
      <c r="B15" s="299" t="s">
        <v>28</v>
      </c>
      <c r="C15" s="298" t="s">
        <v>291</v>
      </c>
      <c r="D15" s="291"/>
    </row>
    <row r="16" spans="1:4">
      <c r="B16" s="300" t="s">
        <v>30</v>
      </c>
      <c r="C16" s="301" t="s">
        <v>292</v>
      </c>
      <c r="D16" s="291"/>
    </row>
    <row r="17" spans="2:4">
      <c r="B17" s="302" t="s">
        <v>33</v>
      </c>
      <c r="C17" s="301" t="s">
        <v>293</v>
      </c>
      <c r="D17" s="291"/>
    </row>
    <row r="18" spans="2:4">
      <c r="B18" s="303" t="s">
        <v>294</v>
      </c>
      <c r="C18" s="304"/>
      <c r="D18" s="291"/>
    </row>
    <row r="19" spans="2:4">
      <c r="B19" s="305" t="s">
        <v>295</v>
      </c>
      <c r="C19" s="304" t="s">
        <v>296</v>
      </c>
      <c r="D19" s="291"/>
    </row>
    <row r="20" spans="2:4">
      <c r="B20" s="305" t="s">
        <v>297</v>
      </c>
      <c r="C20" s="304" t="s">
        <v>298</v>
      </c>
      <c r="D20" s="291"/>
    </row>
    <row r="21" spans="2:4">
      <c r="B21" s="305" t="s">
        <v>299</v>
      </c>
      <c r="C21" s="304" t="s">
        <v>300</v>
      </c>
      <c r="D21" s="291"/>
    </row>
    <row r="22" spans="2:4">
      <c r="B22" s="305" t="s">
        <v>301</v>
      </c>
      <c r="C22" s="304" t="s">
        <v>302</v>
      </c>
    </row>
    <row r="23" spans="2:4">
      <c r="B23" s="306"/>
      <c r="C23" s="307"/>
      <c r="D23" s="291"/>
    </row>
    <row r="24" spans="2:4" ht="13.2" customHeight="1">
      <c r="B24" s="308" t="s">
        <v>39</v>
      </c>
      <c r="C24" s="309" t="s">
        <v>303</v>
      </c>
      <c r="D24" s="291"/>
    </row>
    <row r="25" spans="2:4" s="313" customFormat="1">
      <c r="B25" s="310" t="s">
        <v>41</v>
      </c>
      <c r="C25" s="311" t="s">
        <v>304</v>
      </c>
      <c r="D25" s="312"/>
    </row>
    <row r="26" spans="2:4">
      <c r="B26" s="300" t="s">
        <v>36</v>
      </c>
      <c r="C26" s="304" t="s">
        <v>305</v>
      </c>
      <c r="D26" s="291"/>
    </row>
    <row r="27" spans="2:4">
      <c r="B27" s="300" t="s">
        <v>37</v>
      </c>
      <c r="C27" s="304" t="s">
        <v>306</v>
      </c>
      <c r="D27" s="291"/>
    </row>
    <row r="28" spans="2:4">
      <c r="B28" s="300" t="s">
        <v>44</v>
      </c>
      <c r="C28" s="304" t="s">
        <v>307</v>
      </c>
    </row>
    <row r="29" spans="2:4">
      <c r="B29" s="300" t="s">
        <v>45</v>
      </c>
      <c r="C29" s="304" t="s">
        <v>308</v>
      </c>
    </row>
    <row r="30" spans="2:4">
      <c r="B30" s="302" t="s">
        <v>47</v>
      </c>
      <c r="C30" s="304" t="s">
        <v>309</v>
      </c>
      <c r="D30" s="291"/>
    </row>
    <row r="31" spans="2:4">
      <c r="B31" s="302"/>
      <c r="C31" s="304"/>
      <c r="D31" s="291"/>
    </row>
    <row r="32" spans="2:4" s="313" customFormat="1">
      <c r="B32" s="314" t="s">
        <v>50</v>
      </c>
      <c r="C32" s="315" t="s">
        <v>310</v>
      </c>
      <c r="D32" s="312"/>
    </row>
    <row r="33" spans="2:4">
      <c r="B33" s="305" t="s">
        <v>52</v>
      </c>
      <c r="C33" s="316" t="s">
        <v>311</v>
      </c>
      <c r="D33" s="291"/>
    </row>
    <row r="34" spans="2:4">
      <c r="B34" s="317" t="s">
        <v>54</v>
      </c>
      <c r="C34" s="316" t="s">
        <v>312</v>
      </c>
      <c r="D34" s="291"/>
    </row>
    <row r="35" spans="2:4">
      <c r="B35" s="305" t="s">
        <v>55</v>
      </c>
      <c r="C35" s="316" t="s">
        <v>313</v>
      </c>
      <c r="D35" s="291"/>
    </row>
    <row r="36" spans="2:4">
      <c r="B36" s="305" t="s">
        <v>56</v>
      </c>
      <c r="C36" s="316" t="s">
        <v>314</v>
      </c>
      <c r="D36" s="291"/>
    </row>
    <row r="37" spans="2:4">
      <c r="B37" s="305" t="s">
        <v>58</v>
      </c>
      <c r="C37" s="316" t="s">
        <v>315</v>
      </c>
      <c r="D37" s="291"/>
    </row>
    <row r="38" spans="2:4">
      <c r="B38" s="318"/>
      <c r="C38" s="319"/>
      <c r="D38" s="291"/>
    </row>
    <row r="39" spans="2:4">
      <c r="B39" s="314" t="s">
        <v>60</v>
      </c>
      <c r="C39" s="315" t="s">
        <v>316</v>
      </c>
      <c r="D39" s="291"/>
    </row>
    <row r="40" spans="2:4" s="313" customFormat="1">
      <c r="B40" s="297" t="s">
        <v>62</v>
      </c>
      <c r="C40" s="315" t="s">
        <v>317</v>
      </c>
      <c r="D40" s="312"/>
    </row>
    <row r="41" spans="2:4">
      <c r="B41" s="305" t="s">
        <v>318</v>
      </c>
      <c r="C41" s="316" t="s">
        <v>319</v>
      </c>
      <c r="D41" s="291"/>
    </row>
    <row r="42" spans="2:4">
      <c r="B42" s="305" t="s">
        <v>320</v>
      </c>
      <c r="C42" s="316" t="s">
        <v>321</v>
      </c>
      <c r="D42" s="291"/>
    </row>
    <row r="43" spans="2:4">
      <c r="B43" s="305" t="s">
        <v>322</v>
      </c>
      <c r="C43" s="316" t="s">
        <v>323</v>
      </c>
      <c r="D43" s="291"/>
    </row>
    <row r="44" spans="2:4" s="313" customFormat="1">
      <c r="B44" s="297" t="s">
        <v>67</v>
      </c>
      <c r="C44" s="315" t="s">
        <v>324</v>
      </c>
      <c r="D44" s="312"/>
    </row>
    <row r="45" spans="2:4" s="313" customFormat="1">
      <c r="B45" s="297" t="s">
        <v>70</v>
      </c>
      <c r="C45" s="315" t="s">
        <v>325</v>
      </c>
      <c r="D45" s="312"/>
    </row>
    <row r="46" spans="2:4">
      <c r="B46" s="318"/>
      <c r="C46" s="319"/>
      <c r="D46" s="291"/>
    </row>
    <row r="47" spans="2:4" ht="26.4">
      <c r="B47" s="308" t="s">
        <v>326</v>
      </c>
      <c r="C47" s="315" t="s">
        <v>327</v>
      </c>
      <c r="D47" s="291"/>
    </row>
    <row r="48" spans="2:4">
      <c r="B48" s="320" t="s">
        <v>328</v>
      </c>
      <c r="C48" s="315" t="s">
        <v>329</v>
      </c>
      <c r="D48" s="291"/>
    </row>
    <row r="49" spans="2:4">
      <c r="B49" s="321" t="s">
        <v>73</v>
      </c>
      <c r="C49" s="316" t="s">
        <v>330</v>
      </c>
      <c r="D49" s="291"/>
    </row>
    <row r="50" spans="2:4">
      <c r="B50" s="321" t="s">
        <v>75</v>
      </c>
      <c r="C50" s="316" t="s">
        <v>331</v>
      </c>
      <c r="D50" s="291"/>
    </row>
    <row r="51" spans="2:4">
      <c r="B51" s="321" t="s">
        <v>77</v>
      </c>
      <c r="C51" s="316" t="s">
        <v>332</v>
      </c>
      <c r="D51" s="291"/>
    </row>
    <row r="52" spans="2:4">
      <c r="B52" s="321" t="s">
        <v>78</v>
      </c>
      <c r="C52" s="316" t="s">
        <v>333</v>
      </c>
      <c r="D52" s="291"/>
    </row>
    <row r="53" spans="2:4">
      <c r="B53" s="321" t="s">
        <v>80</v>
      </c>
      <c r="C53" s="316" t="s">
        <v>334</v>
      </c>
      <c r="D53" s="291"/>
    </row>
    <row r="54" spans="2:4">
      <c r="B54" s="318"/>
      <c r="C54" s="319"/>
      <c r="D54" s="291"/>
    </row>
    <row r="55" spans="2:4">
      <c r="B55" s="320" t="s">
        <v>335</v>
      </c>
      <c r="C55" s="315" t="s">
        <v>336</v>
      </c>
      <c r="D55" s="291"/>
    </row>
    <row r="56" spans="2:4">
      <c r="B56" s="321" t="s">
        <v>73</v>
      </c>
      <c r="C56" s="316" t="s">
        <v>337</v>
      </c>
      <c r="D56" s="291"/>
    </row>
    <row r="57" spans="2:4">
      <c r="B57" s="321" t="s">
        <v>75</v>
      </c>
      <c r="C57" s="316" t="s">
        <v>338</v>
      </c>
      <c r="D57" s="291"/>
    </row>
    <row r="58" spans="2:4">
      <c r="B58" s="321" t="s">
        <v>77</v>
      </c>
      <c r="C58" s="316" t="s">
        <v>339</v>
      </c>
      <c r="D58" s="291"/>
    </row>
    <row r="59" spans="2:4">
      <c r="B59" s="318"/>
      <c r="C59" s="319"/>
      <c r="D59" s="291"/>
    </row>
    <row r="60" spans="2:4">
      <c r="B60" s="320" t="s">
        <v>340</v>
      </c>
      <c r="C60" s="315" t="s">
        <v>341</v>
      </c>
      <c r="D60" s="291"/>
    </row>
    <row r="61" spans="2:4">
      <c r="B61" s="321" t="s">
        <v>73</v>
      </c>
      <c r="C61" s="316" t="s">
        <v>342</v>
      </c>
      <c r="D61" s="291"/>
    </row>
    <row r="62" spans="2:4">
      <c r="B62" s="321" t="s">
        <v>75</v>
      </c>
      <c r="C62" s="316" t="s">
        <v>343</v>
      </c>
      <c r="D62" s="291"/>
    </row>
    <row r="63" spans="2:4">
      <c r="B63" s="321" t="s">
        <v>77</v>
      </c>
      <c r="C63" s="316" t="s">
        <v>344</v>
      </c>
      <c r="D63" s="291"/>
    </row>
    <row r="64" spans="2:4">
      <c r="B64" s="297"/>
      <c r="C64" s="315"/>
      <c r="D64" s="291"/>
    </row>
    <row r="65" spans="2:4">
      <c r="B65" s="297" t="s">
        <v>57</v>
      </c>
      <c r="C65" s="322" t="s">
        <v>345</v>
      </c>
      <c r="D65" s="291"/>
    </row>
    <row r="66" spans="2:4">
      <c r="B66" s="318"/>
      <c r="C66" s="323"/>
      <c r="D66" s="291"/>
    </row>
    <row r="67" spans="2:4" s="296" customFormat="1" ht="13.2" customHeight="1">
      <c r="B67" s="297" t="s">
        <v>90</v>
      </c>
      <c r="C67" s="315" t="s">
        <v>346</v>
      </c>
      <c r="D67" s="291"/>
    </row>
    <row r="68" spans="2:4">
      <c r="B68" s="297" t="s">
        <v>347</v>
      </c>
      <c r="C68" s="315" t="s">
        <v>348</v>
      </c>
      <c r="D68" s="291"/>
    </row>
    <row r="69" spans="2:4">
      <c r="B69" s="324" t="s">
        <v>349</v>
      </c>
      <c r="C69" s="316" t="s">
        <v>350</v>
      </c>
      <c r="D69" s="291"/>
    </row>
    <row r="70" spans="2:4">
      <c r="B70" s="324" t="s">
        <v>351</v>
      </c>
      <c r="C70" s="316" t="s">
        <v>352</v>
      </c>
      <c r="D70" s="291"/>
    </row>
    <row r="71" spans="2:4">
      <c r="B71" s="324" t="s">
        <v>353</v>
      </c>
      <c r="C71" s="316" t="s">
        <v>354</v>
      </c>
      <c r="D71" s="291"/>
    </row>
    <row r="72" spans="2:4">
      <c r="B72" s="318"/>
      <c r="C72" s="319"/>
      <c r="D72" s="291"/>
    </row>
    <row r="73" spans="2:4">
      <c r="B73" s="297" t="s">
        <v>92</v>
      </c>
      <c r="C73" s="315" t="s">
        <v>355</v>
      </c>
      <c r="D73" s="291"/>
    </row>
    <row r="74" spans="2:4">
      <c r="B74" s="297" t="s">
        <v>93</v>
      </c>
      <c r="C74" s="315" t="s">
        <v>356</v>
      </c>
      <c r="D74" s="291"/>
    </row>
    <row r="75" spans="2:4">
      <c r="B75" s="321" t="s">
        <v>95</v>
      </c>
      <c r="C75" s="316" t="s">
        <v>357</v>
      </c>
      <c r="D75" s="291"/>
    </row>
    <row r="76" spans="2:4">
      <c r="B76" s="321" t="s">
        <v>96</v>
      </c>
      <c r="C76" s="316" t="s">
        <v>358</v>
      </c>
      <c r="D76" s="291"/>
    </row>
    <row r="77" spans="2:4">
      <c r="B77" s="321" t="s">
        <v>97</v>
      </c>
      <c r="C77" s="316" t="s">
        <v>359</v>
      </c>
      <c r="D77" s="291"/>
    </row>
    <row r="78" spans="2:4">
      <c r="B78" s="297" t="s">
        <v>99</v>
      </c>
      <c r="C78" s="315" t="s">
        <v>360</v>
      </c>
      <c r="D78" s="291"/>
    </row>
    <row r="79" spans="2:4">
      <c r="B79" s="321" t="s">
        <v>95</v>
      </c>
      <c r="C79" s="316" t="s">
        <v>361</v>
      </c>
      <c r="D79" s="291"/>
    </row>
    <row r="80" spans="2:4">
      <c r="B80" s="321" t="s">
        <v>96</v>
      </c>
      <c r="C80" s="316" t="s">
        <v>362</v>
      </c>
      <c r="D80" s="291"/>
    </row>
    <row r="81" spans="2:4">
      <c r="B81" s="321" t="s">
        <v>97</v>
      </c>
      <c r="C81" s="316" t="s">
        <v>363</v>
      </c>
      <c r="D81" s="291"/>
    </row>
    <row r="82" spans="2:4">
      <c r="B82" s="306"/>
      <c r="C82" s="323"/>
      <c r="D82" s="291"/>
    </row>
    <row r="83" spans="2:4">
      <c r="B83" s="297" t="s">
        <v>65</v>
      </c>
      <c r="C83" s="315" t="s">
        <v>364</v>
      </c>
      <c r="D83" s="291"/>
    </row>
    <row r="84" spans="2:4">
      <c r="B84" s="305" t="s">
        <v>103</v>
      </c>
      <c r="C84" s="316" t="s">
        <v>365</v>
      </c>
      <c r="D84" s="291"/>
    </row>
    <row r="85" spans="2:4">
      <c r="B85" s="305" t="s">
        <v>105</v>
      </c>
      <c r="C85" s="316" t="s">
        <v>366</v>
      </c>
      <c r="D85" s="291"/>
    </row>
    <row r="86" spans="2:4">
      <c r="B86" s="305" t="s">
        <v>367</v>
      </c>
      <c r="C86" s="316" t="s">
        <v>368</v>
      </c>
      <c r="D86" s="291"/>
    </row>
    <row r="87" spans="2:4">
      <c r="B87" s="305" t="s">
        <v>369</v>
      </c>
      <c r="C87" s="316" t="s">
        <v>370</v>
      </c>
      <c r="D87" s="291"/>
    </row>
    <row r="88" spans="2:4">
      <c r="B88" s="306"/>
      <c r="C88" s="307"/>
      <c r="D88" s="291"/>
    </row>
    <row r="89" spans="2:4">
      <c r="B89" s="297" t="s">
        <v>71</v>
      </c>
      <c r="C89" s="315" t="s">
        <v>371</v>
      </c>
      <c r="D89" s="291"/>
    </row>
    <row r="90" spans="2:4">
      <c r="B90" s="305" t="s">
        <v>372</v>
      </c>
      <c r="C90" s="315" t="s">
        <v>373</v>
      </c>
      <c r="D90" s="291"/>
    </row>
    <row r="91" spans="2:4">
      <c r="B91" s="306"/>
      <c r="C91" s="319"/>
      <c r="D91" s="291"/>
    </row>
    <row r="92" spans="2:4">
      <c r="B92" s="314" t="s">
        <v>374</v>
      </c>
      <c r="C92" s="315" t="s">
        <v>375</v>
      </c>
      <c r="D92" s="291"/>
    </row>
    <row r="93" spans="2:4">
      <c r="B93" s="314" t="s">
        <v>376</v>
      </c>
      <c r="C93" s="315" t="s">
        <v>377</v>
      </c>
      <c r="D93" s="291"/>
    </row>
    <row r="94" spans="2:4">
      <c r="B94" s="306"/>
      <c r="C94" s="319"/>
      <c r="D94" s="291"/>
    </row>
    <row r="95" spans="2:4">
      <c r="B95" s="297" t="s">
        <v>79</v>
      </c>
      <c r="C95" s="322" t="s">
        <v>378</v>
      </c>
      <c r="D95" s="291"/>
    </row>
    <row r="96" spans="2:4">
      <c r="B96" s="306"/>
      <c r="C96" s="323"/>
      <c r="D96" s="291"/>
    </row>
    <row r="97" spans="2:4">
      <c r="B97" s="297" t="s">
        <v>81</v>
      </c>
      <c r="C97" s="315" t="s">
        <v>379</v>
      </c>
      <c r="D97" s="291"/>
    </row>
    <row r="98" spans="2:4" customFormat="1">
      <c r="B98" s="325" t="s">
        <v>380</v>
      </c>
      <c r="C98" s="315" t="s">
        <v>381</v>
      </c>
    </row>
    <row r="99" spans="2:4" customFormat="1">
      <c r="B99" s="325" t="s">
        <v>382</v>
      </c>
      <c r="C99" s="315" t="s">
        <v>383</v>
      </c>
    </row>
    <row r="100" spans="2:4" customFormat="1">
      <c r="B100" s="325" t="s">
        <v>384</v>
      </c>
      <c r="C100" s="315" t="s">
        <v>385</v>
      </c>
    </row>
    <row r="101" spans="2:4" customFormat="1">
      <c r="B101" s="325" t="s">
        <v>386</v>
      </c>
      <c r="C101" s="315" t="s">
        <v>387</v>
      </c>
    </row>
    <row r="102" spans="2:4" customFormat="1">
      <c r="B102" s="325" t="s">
        <v>388</v>
      </c>
      <c r="C102" s="315" t="s">
        <v>389</v>
      </c>
    </row>
    <row r="103" spans="2:4" customFormat="1">
      <c r="B103" s="325" t="s">
        <v>390</v>
      </c>
      <c r="C103" s="315" t="s">
        <v>391</v>
      </c>
    </row>
    <row r="104" spans="2:4" customFormat="1">
      <c r="B104" s="326"/>
      <c r="C104" s="319"/>
    </row>
    <row r="105" spans="2:4">
      <c r="B105" s="327" t="s">
        <v>258</v>
      </c>
      <c r="C105" s="328" t="s">
        <v>392</v>
      </c>
      <c r="D105" s="291"/>
    </row>
    <row r="106" spans="2:4">
      <c r="D106" s="291"/>
    </row>
    <row r="107" spans="2:4">
      <c r="B107" s="321" t="s">
        <v>85</v>
      </c>
      <c r="C107" s="328" t="s">
        <v>393</v>
      </c>
    </row>
    <row r="108" spans="2:4">
      <c r="B108" s="321" t="s">
        <v>87</v>
      </c>
      <c r="C108" s="328" t="s">
        <v>394</v>
      </c>
    </row>
    <row r="109" spans="2:4">
      <c r="B109" s="321" t="s">
        <v>106</v>
      </c>
      <c r="C109" s="328" t="s">
        <v>395</v>
      </c>
    </row>
    <row r="110" spans="2:4">
      <c r="B110" s="329"/>
      <c r="C110" s="330"/>
      <c r="D110" s="291"/>
    </row>
    <row r="111" spans="2:4">
      <c r="B111" s="321" t="s">
        <v>88</v>
      </c>
      <c r="C111" s="328" t="s">
        <v>396</v>
      </c>
    </row>
    <row r="112" spans="2:4">
      <c r="B112" s="321" t="s">
        <v>89</v>
      </c>
      <c r="C112" s="328" t="s">
        <v>397</v>
      </c>
    </row>
    <row r="113" spans="2:4">
      <c r="B113" s="291"/>
      <c r="C113" s="330"/>
    </row>
    <row r="117" spans="2:4">
      <c r="B117" s="321" t="s">
        <v>94</v>
      </c>
      <c r="C117" s="328" t="s">
        <v>398</v>
      </c>
      <c r="D117" s="331"/>
    </row>
    <row r="118" spans="2:4">
      <c r="B118" s="291"/>
      <c r="C118" s="330"/>
      <c r="D118" s="331"/>
    </row>
    <row r="119" spans="2:4" s="296" customFormat="1">
      <c r="B119" s="297" t="s">
        <v>109</v>
      </c>
      <c r="C119" s="332" t="s">
        <v>399</v>
      </c>
      <c r="D119" s="291"/>
    </row>
    <row r="120" spans="2:4" s="334" customFormat="1">
      <c r="B120" s="297" t="s">
        <v>110</v>
      </c>
      <c r="C120" s="333" t="s">
        <v>400</v>
      </c>
      <c r="D120" s="312"/>
    </row>
    <row r="121" spans="2:4" s="296" customFormat="1">
      <c r="B121" s="325" t="s">
        <v>111</v>
      </c>
      <c r="C121" s="335" t="s">
        <v>401</v>
      </c>
      <c r="D121" s="291"/>
    </row>
    <row r="122" spans="2:4" s="296" customFormat="1">
      <c r="B122" s="325" t="s">
        <v>112</v>
      </c>
      <c r="C122" s="335" t="s">
        <v>402</v>
      </c>
      <c r="D122" s="291"/>
    </row>
    <row r="123" spans="2:4" s="296" customFormat="1">
      <c r="B123" s="325" t="s">
        <v>113</v>
      </c>
      <c r="C123" s="335" t="s">
        <v>403</v>
      </c>
      <c r="D123" s="291"/>
    </row>
    <row r="124" spans="2:4" s="296" customFormat="1">
      <c r="B124" s="325" t="s">
        <v>114</v>
      </c>
      <c r="C124" s="335" t="s">
        <v>404</v>
      </c>
      <c r="D124" s="291"/>
    </row>
    <row r="125" spans="2:4" s="296" customFormat="1">
      <c r="B125" s="325" t="s">
        <v>115</v>
      </c>
      <c r="C125" s="335" t="s">
        <v>405</v>
      </c>
      <c r="D125" s="291"/>
    </row>
    <row r="126" spans="2:4" s="296" customFormat="1">
      <c r="B126" s="326"/>
      <c r="C126" s="336"/>
      <c r="D126" s="291"/>
    </row>
    <row r="127" spans="2:4" s="334" customFormat="1">
      <c r="B127" s="297" t="s">
        <v>116</v>
      </c>
      <c r="C127" s="333" t="s">
        <v>406</v>
      </c>
      <c r="D127" s="312"/>
    </row>
    <row r="128" spans="2:4" s="296" customFormat="1">
      <c r="B128" s="325" t="s">
        <v>117</v>
      </c>
      <c r="C128" s="335" t="s">
        <v>407</v>
      </c>
      <c r="D128" s="291"/>
    </row>
    <row r="129" spans="2:4" s="296" customFormat="1">
      <c r="B129" s="325" t="s">
        <v>118</v>
      </c>
      <c r="C129" s="335" t="s">
        <v>408</v>
      </c>
      <c r="D129" s="291"/>
    </row>
    <row r="131" spans="2:4" s="296" customFormat="1">
      <c r="B131" s="297" t="s">
        <v>141</v>
      </c>
      <c r="C131" s="315" t="s">
        <v>409</v>
      </c>
      <c r="D131" s="291"/>
    </row>
    <row r="132" spans="2:4" s="296" customFormat="1">
      <c r="B132" s="297" t="s">
        <v>119</v>
      </c>
      <c r="C132" s="333" t="s">
        <v>410</v>
      </c>
      <c r="D132" s="291"/>
    </row>
    <row r="133" spans="2:4" s="296" customFormat="1">
      <c r="B133" s="325" t="s">
        <v>120</v>
      </c>
      <c r="C133" s="335" t="s">
        <v>411</v>
      </c>
      <c r="D133" s="291"/>
    </row>
    <row r="134" spans="2:4" s="296" customFormat="1">
      <c r="B134" s="325" t="s">
        <v>121</v>
      </c>
      <c r="C134" s="335" t="s">
        <v>412</v>
      </c>
      <c r="D134" s="291"/>
    </row>
    <row r="135" spans="2:4" s="296" customFormat="1">
      <c r="B135" s="325" t="s">
        <v>122</v>
      </c>
      <c r="C135" s="335" t="s">
        <v>413</v>
      </c>
      <c r="D135" s="291"/>
    </row>
    <row r="136" spans="2:4" s="296" customFormat="1">
      <c r="B136" s="326"/>
      <c r="C136" s="336"/>
      <c r="D136" s="291"/>
    </row>
    <row r="137" spans="2:4" s="296" customFormat="1">
      <c r="B137" s="297" t="s">
        <v>123</v>
      </c>
      <c r="C137" s="337" t="s">
        <v>414</v>
      </c>
      <c r="D137" s="291"/>
    </row>
    <row r="138" spans="2:4" s="296" customFormat="1">
      <c r="B138" s="326"/>
      <c r="C138" s="336"/>
      <c r="D138" s="291"/>
    </row>
    <row r="139" spans="2:4" s="296" customFormat="1">
      <c r="B139" s="338" t="s">
        <v>124</v>
      </c>
      <c r="C139" s="339" t="s">
        <v>415</v>
      </c>
      <c r="D139" s="291"/>
    </row>
    <row r="140" spans="2:4" s="296" customFormat="1">
      <c r="B140" s="340"/>
      <c r="C140" s="312"/>
      <c r="D140" s="291"/>
    </row>
    <row r="141" spans="2:4" s="334" customFormat="1">
      <c r="B141" s="297" t="s">
        <v>416</v>
      </c>
      <c r="C141" s="315" t="s">
        <v>417</v>
      </c>
      <c r="D141" s="312"/>
    </row>
    <row r="142" spans="2:4" s="296" customFormat="1">
      <c r="B142" s="326"/>
      <c r="C142" s="336"/>
      <c r="D142" s="291"/>
    </row>
    <row r="143" spans="2:4" s="296" customFormat="1">
      <c r="B143" s="297" t="s">
        <v>143</v>
      </c>
      <c r="C143" s="332" t="s">
        <v>418</v>
      </c>
      <c r="D143" s="291"/>
    </row>
    <row r="144" spans="2:4" s="296" customFormat="1">
      <c r="B144" s="305" t="s">
        <v>419</v>
      </c>
      <c r="C144" s="341" t="s">
        <v>420</v>
      </c>
      <c r="D144" s="291"/>
    </row>
    <row r="145" spans="2:4" s="296" customFormat="1">
      <c r="B145" s="305" t="s">
        <v>421</v>
      </c>
      <c r="C145" s="341" t="s">
        <v>422</v>
      </c>
      <c r="D145" s="291"/>
    </row>
    <row r="146" spans="2:4" s="296" customFormat="1">
      <c r="B146" s="306"/>
      <c r="C146" s="323"/>
      <c r="D146" s="291"/>
    </row>
    <row r="147" spans="2:4" s="296" customFormat="1" ht="54.6" customHeight="1">
      <c r="B147" s="309" t="s">
        <v>125</v>
      </c>
      <c r="C147" s="332" t="s">
        <v>423</v>
      </c>
      <c r="D147" s="291"/>
    </row>
    <row r="148" spans="2:4" s="296" customFormat="1">
      <c r="B148" s="318"/>
      <c r="C148" s="342"/>
      <c r="D148" s="291"/>
    </row>
    <row r="149" spans="2:4" s="296" customFormat="1">
      <c r="B149" s="343" t="s">
        <v>126</v>
      </c>
      <c r="C149" s="298" t="s">
        <v>424</v>
      </c>
      <c r="D149" s="291"/>
    </row>
    <row r="150" spans="2:4" s="296" customFormat="1">
      <c r="B150" s="303" t="s">
        <v>127</v>
      </c>
      <c r="C150" s="344" t="s">
        <v>425</v>
      </c>
      <c r="D150" s="291"/>
    </row>
    <row r="151" spans="2:4" s="296" customFormat="1">
      <c r="B151" s="303" t="s">
        <v>128</v>
      </c>
      <c r="C151" s="344" t="s">
        <v>426</v>
      </c>
      <c r="D151" s="291"/>
    </row>
    <row r="152" spans="2:4" s="296" customFormat="1">
      <c r="B152" s="305" t="s">
        <v>129</v>
      </c>
      <c r="C152" s="316" t="s">
        <v>427</v>
      </c>
      <c r="D152" s="291"/>
    </row>
    <row r="154" spans="2:4" s="296" customFormat="1">
      <c r="B154" s="318"/>
      <c r="C154" s="342"/>
      <c r="D154" s="291"/>
    </row>
    <row r="155" spans="2:4" s="296" customFormat="1" ht="30.6" customHeight="1">
      <c r="B155" s="309" t="s">
        <v>130</v>
      </c>
      <c r="C155" s="345" t="s">
        <v>428</v>
      </c>
      <c r="D155" s="291"/>
    </row>
    <row r="156" spans="2:4">
      <c r="B156" s="306"/>
      <c r="C156" s="307"/>
      <c r="D156" s="291"/>
    </row>
    <row r="157" spans="2:4" ht="104.4" customHeight="1">
      <c r="B157" s="309" t="s">
        <v>131</v>
      </c>
      <c r="C157" s="346" t="s">
        <v>429</v>
      </c>
      <c r="D157" s="291"/>
    </row>
    <row r="158" spans="2:4" s="296" customFormat="1">
      <c r="B158" s="306"/>
      <c r="C158" s="307"/>
      <c r="D158" s="291"/>
    </row>
    <row r="159" spans="2:4" s="296" customFormat="1">
      <c r="B159" s="305" t="s">
        <v>132</v>
      </c>
      <c r="C159" s="347" t="s">
        <v>430</v>
      </c>
      <c r="D159" s="291"/>
    </row>
    <row r="160" spans="2:4">
      <c r="B160" s="306"/>
      <c r="C160" s="307"/>
      <c r="D160" s="291"/>
    </row>
    <row r="161" spans="2:4" ht="105.6">
      <c r="B161" s="309" t="s">
        <v>133</v>
      </c>
      <c r="C161" s="348" t="s">
        <v>431</v>
      </c>
      <c r="D161" s="291"/>
    </row>
    <row r="162" spans="2:4" s="296" customFormat="1">
      <c r="B162" s="306"/>
      <c r="C162" s="307"/>
      <c r="D162" s="291"/>
    </row>
    <row r="163" spans="2:4" s="296" customFormat="1">
      <c r="B163" s="305" t="s">
        <v>134</v>
      </c>
      <c r="C163" s="347" t="s">
        <v>432</v>
      </c>
      <c r="D163" s="291"/>
    </row>
    <row r="164" spans="2:4" s="296" customFormat="1">
      <c r="B164" s="306"/>
      <c r="C164" s="307"/>
      <c r="D164" s="291"/>
    </row>
    <row r="165" spans="2:4" s="296" customFormat="1" ht="109.95" customHeight="1">
      <c r="B165" s="309" t="s">
        <v>135</v>
      </c>
      <c r="C165" s="346" t="s">
        <v>433</v>
      </c>
      <c r="D165" s="291"/>
    </row>
    <row r="166" spans="2:4" s="296" customFormat="1">
      <c r="B166" s="318"/>
      <c r="C166" s="342"/>
      <c r="D166" s="291"/>
    </row>
    <row r="167" spans="2:4" s="296" customFormat="1">
      <c r="B167" s="321" t="s">
        <v>107</v>
      </c>
      <c r="C167" s="328" t="s">
        <v>434</v>
      </c>
    </row>
    <row r="168" spans="2:4" s="296" customFormat="1" ht="26.4">
      <c r="B168" s="349" t="s">
        <v>108</v>
      </c>
      <c r="C168" s="350" t="s">
        <v>435</v>
      </c>
    </row>
    <row r="169" spans="2:4">
      <c r="B169" s="329"/>
      <c r="C169" s="330"/>
      <c r="D169" s="331"/>
    </row>
  </sheetData>
  <mergeCells count="2">
    <mergeCell ref="B7:C7"/>
    <mergeCell ref="B9:C9"/>
  </mergeCells>
  <hyperlinks>
    <hyperlink ref="C1" location="Índice!A1" tooltip="Volver al Índice" display="Volver" xr:uid="{936704CC-0E68-4080-8178-9AC82A76A54A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dcterms:created xsi:type="dcterms:W3CDTF">2020-10-23T13:59:20Z</dcterms:created>
  <dcterms:modified xsi:type="dcterms:W3CDTF">2020-10-23T14:11:07Z</dcterms:modified>
</cp:coreProperties>
</file>