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ED100043-AB98-49FB-8EDD-45545F2A3EF8}" xr6:coauthVersionLast="41" xr6:coauthVersionMax="41" xr10:uidLastSave="{00000000-0000-0000-0000-000000000000}"/>
  <bookViews>
    <workbookView xWindow="-108" yWindow="-108" windowWidth="23256" windowHeight="12576" xr2:uid="{82250932-A7AC-4954-BB46-0566A927AC3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Riesgo crédito" sheetId="12" r:id="rId10"/>
    <sheet name="Indic. Activ. var. mensual" sheetId="15" r:id="rId11"/>
    <sheet name="Indic. Activ. var.12 meses" sheetId="16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Coop'!$A$3:$V$25</definedName>
    <definedName name="_xlnm.Print_Area" localSheetId="12">'Indic Rentabilidad - Eficiencia'!$A$1:$L$25</definedName>
    <definedName name="_xlnm.Print_Area" localSheetId="10">'Indic. Activ. var. mensual'!$A$4:$J$27</definedName>
    <definedName name="_xlnm.Print_Area" localSheetId="11">'Indic. Activ. var.12 meses'!$A$1:$J$29</definedName>
    <definedName name="_xlnm.Print_Area" localSheetId="9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'[9]0'!$AK$2:$AL$376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2" i="16" l="1"/>
  <c r="J22" i="16"/>
  <c r="I22" i="16"/>
  <c r="H22" i="16"/>
  <c r="G22" i="16"/>
  <c r="F22" i="16"/>
  <c r="E22" i="16"/>
  <c r="D22" i="16"/>
  <c r="C22" i="16"/>
  <c r="B22" i="16"/>
  <c r="K20" i="16"/>
  <c r="J20" i="16"/>
  <c r="I20" i="16"/>
  <c r="H20" i="16"/>
  <c r="G20" i="16"/>
  <c r="F20" i="16"/>
  <c r="E20" i="16"/>
  <c r="D20" i="16"/>
  <c r="C20" i="16"/>
  <c r="B20" i="16"/>
  <c r="K19" i="16"/>
  <c r="J19" i="16"/>
  <c r="I19" i="16"/>
  <c r="H19" i="16"/>
  <c r="G19" i="16"/>
  <c r="F19" i="16"/>
  <c r="E19" i="16"/>
  <c r="D19" i="16"/>
  <c r="C19" i="16"/>
  <c r="B19" i="16"/>
  <c r="K18" i="16"/>
  <c r="J18" i="16"/>
  <c r="I18" i="16"/>
  <c r="H18" i="16"/>
  <c r="G18" i="16"/>
  <c r="F18" i="16"/>
  <c r="E18" i="16"/>
  <c r="D18" i="16"/>
  <c r="C18" i="16"/>
  <c r="B18" i="16"/>
  <c r="K17" i="16"/>
  <c r="J17" i="16"/>
  <c r="I17" i="16"/>
  <c r="H17" i="16"/>
  <c r="G17" i="16"/>
  <c r="F17" i="16"/>
  <c r="E17" i="16"/>
  <c r="D17" i="16"/>
  <c r="C17" i="16"/>
  <c r="B17" i="16"/>
  <c r="K16" i="16"/>
  <c r="J16" i="16"/>
  <c r="I16" i="16"/>
  <c r="H16" i="16"/>
  <c r="G16" i="16"/>
  <c r="F16" i="16"/>
  <c r="E16" i="16"/>
  <c r="D16" i="16"/>
  <c r="C16" i="16"/>
  <c r="B16" i="16"/>
  <c r="K15" i="16"/>
  <c r="J15" i="16"/>
  <c r="I15" i="16"/>
  <c r="H15" i="16"/>
  <c r="G15" i="16"/>
  <c r="F15" i="16"/>
  <c r="E15" i="16"/>
  <c r="D15" i="16"/>
  <c r="C15" i="16"/>
  <c r="B15" i="16"/>
  <c r="K14" i="16"/>
  <c r="J14" i="16"/>
  <c r="I14" i="16"/>
  <c r="H14" i="16"/>
  <c r="G14" i="16"/>
  <c r="F14" i="16"/>
  <c r="E14" i="16"/>
  <c r="D14" i="16"/>
  <c r="C14" i="16"/>
  <c r="B14" i="16"/>
  <c r="A4" i="16"/>
  <c r="K22" i="15"/>
  <c r="J22" i="15"/>
  <c r="I22" i="15"/>
  <c r="H22" i="15"/>
  <c r="G22" i="15"/>
  <c r="F22" i="15"/>
  <c r="E22" i="15"/>
  <c r="D22" i="15"/>
  <c r="C22" i="15"/>
  <c r="B22" i="15"/>
  <c r="K20" i="15"/>
  <c r="J20" i="15"/>
  <c r="I20" i="15"/>
  <c r="H20" i="15"/>
  <c r="G20" i="15"/>
  <c r="F20" i="15"/>
  <c r="E20" i="15"/>
  <c r="D20" i="15"/>
  <c r="C20" i="15"/>
  <c r="B20" i="15"/>
  <c r="K19" i="15"/>
  <c r="J19" i="15"/>
  <c r="I19" i="15"/>
  <c r="H19" i="15"/>
  <c r="G19" i="15"/>
  <c r="F19" i="15"/>
  <c r="E19" i="15"/>
  <c r="D19" i="15"/>
  <c r="C19" i="15"/>
  <c r="B19" i="15"/>
  <c r="K18" i="15"/>
  <c r="J18" i="15"/>
  <c r="I18" i="15"/>
  <c r="H18" i="15"/>
  <c r="G18" i="15"/>
  <c r="F18" i="15"/>
  <c r="E18" i="15"/>
  <c r="D18" i="15"/>
  <c r="C18" i="15"/>
  <c r="B18" i="15"/>
  <c r="K17" i="15"/>
  <c r="J17" i="15"/>
  <c r="I17" i="15"/>
  <c r="H17" i="15"/>
  <c r="G17" i="15"/>
  <c r="F17" i="15"/>
  <c r="E17" i="15"/>
  <c r="D17" i="15"/>
  <c r="C17" i="15"/>
  <c r="B17" i="15"/>
  <c r="K16" i="15"/>
  <c r="J16" i="15"/>
  <c r="I16" i="15"/>
  <c r="H16" i="15"/>
  <c r="G16" i="15"/>
  <c r="F16" i="15"/>
  <c r="E16" i="15"/>
  <c r="D16" i="15"/>
  <c r="C16" i="15"/>
  <c r="B16" i="15"/>
  <c r="K15" i="15"/>
  <c r="J15" i="15"/>
  <c r="I15" i="15"/>
  <c r="H15" i="15"/>
  <c r="G15" i="15"/>
  <c r="F15" i="15"/>
  <c r="E15" i="15"/>
  <c r="D15" i="15"/>
  <c r="C15" i="15"/>
  <c r="B15" i="15"/>
  <c r="K14" i="15"/>
  <c r="J14" i="15"/>
  <c r="I14" i="15"/>
  <c r="H14" i="15"/>
  <c r="G14" i="15"/>
  <c r="F14" i="15"/>
  <c r="E14" i="15"/>
  <c r="D14" i="15"/>
  <c r="C14" i="15"/>
  <c r="B14" i="15"/>
  <c r="A4" i="15"/>
</calcChain>
</file>

<file path=xl/sharedStrings.xml><?xml version="1.0" encoding="utf-8"?>
<sst xmlns="http://schemas.openxmlformats.org/spreadsheetml/2006/main" count="758" uniqueCount="452">
  <si>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</si>
  <si>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</si>
  <si>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</si>
  <si>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</si>
  <si>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</si>
  <si>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</si>
  <si>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</si>
  <si>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</si>
  <si>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</si>
  <si>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</si>
  <si>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</si>
  <si>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</si>
  <si>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</si>
  <si>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</si>
  <si>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</si>
  <si>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</si>
  <si>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</si>
  <si>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</si>
  <si>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</si>
  <si>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</si>
  <si>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</si>
  <si>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</si>
  <si>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</si>
  <si>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</si>
  <si>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</si>
  <si>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</si>
  <si>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</si>
  <si>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</si>
  <si>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</si>
  <si>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</si>
  <si>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</si>
  <si>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</si>
  <si>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</si>
  <si>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</si>
  <si>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</si>
  <si>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</si>
  <si>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</si>
  <si>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</si>
  <si>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</si>
  <si>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</si>
  <si>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</si>
  <si>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</si>
  <si>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</si>
  <si>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</si>
  <si>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</si>
  <si>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</si>
  <si>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</si>
  <si>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</si>
  <si>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</si>
  <si>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</si>
  <si>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</si>
  <si>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</si>
  <si>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</si>
  <si>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</si>
  <si>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</si>
  <si>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</si>
  <si>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</si>
  <si>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</si>
  <si>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</si>
  <si>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</si>
  <si>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</si>
  <si>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</si>
  <si>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</si>
  <si>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</si>
  <si>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</si>
  <si>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</si>
  <si>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</si>
  <si>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</si>
  <si>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</si>
  <si>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</si>
  <si>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</si>
  <si>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</si>
  <si>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</si>
  <si>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</si>
  <si>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</si>
  <si>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</si>
  <si>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</si>
  <si>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</si>
  <si>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</si>
  <si>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</si>
  <si>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</si>
  <si>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</si>
  <si>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</si>
  <si>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</si>
  <si>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</si>
  <si>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</si>
  <si>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</si>
  <si>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</si>
  <si>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</si>
  <si>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</si>
  <si>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</si>
  <si>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</si>
  <si>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</si>
  <si>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</si>
  <si>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</si>
  <si>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</si>
  <si>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</si>
  <si>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</si>
  <si>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</si>
  <si>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</si>
  <si>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</si>
  <si>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</si>
  <si>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</si>
  <si>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</si>
  <si>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</si>
  <si>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</si>
  <si>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</si>
  <si>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</si>
  <si>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</si>
  <si>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</si>
  <si>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</si>
  <si>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</si>
  <si>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</si>
  <si>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</si>
  <si>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</si>
  <si>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</si>
  <si>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</si>
  <si>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</si>
  <si>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</si>
  <si>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</si>
  <si>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</si>
  <si>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</si>
  <si>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</si>
  <si>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</si>
  <si>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</si>
  <si>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</si>
  <si>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</si>
  <si>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</si>
  <si>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</si>
  <si>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</si>
  <si>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</si>
  <si>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</si>
  <si>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</si>
  <si>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</si>
  <si>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</si>
  <si>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</si>
  <si>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</si>
  <si>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</si>
  <si>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</si>
  <si>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</si>
  <si>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</si>
  <si>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</si>
  <si>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</si>
  <si>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</si>
  <si>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</si>
  <si>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</si>
  <si>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</si>
  <si>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</si>
  <si>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</si>
  <si>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</si>
  <si>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</si>
  <si>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</si>
  <si>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</si>
  <si>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</si>
  <si>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</si>
  <si>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</si>
  <si>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</si>
  <si>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</si>
  <si>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</si>
  <si>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</si>
  <si>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</si>
  <si>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</si>
  <si>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</si>
  <si>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</si>
  <si>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</si>
  <si>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</si>
  <si>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</si>
  <si>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</si>
  <si>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</si>
  <si>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</si>
  <si>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</si>
  <si>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</si>
  <si>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</si>
  <si>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</si>
  <si>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</si>
  <si>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</si>
  <si>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</si>
  <si>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</si>
  <si>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</si>
  <si>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</si>
  <si>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</si>
  <si>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</si>
  <si>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</si>
  <si>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</si>
  <si>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</si>
  <si>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</si>
  <si>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</si>
  <si>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</si>
  <si>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</si>
  <si>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</si>
  <si>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</si>
  <si>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</si>
  <si>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</si>
  <si>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</si>
  <si>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</si>
  <si>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</si>
  <si>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</si>
  <si>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</si>
  <si>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</si>
  <si>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</si>
  <si>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</si>
  <si>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</si>
  <si>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</si>
  <si>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</si>
  <si>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</si>
  <si>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</si>
  <si>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</si>
  <si>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</si>
  <si>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</si>
  <si>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</si>
  <si>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</si>
  <si>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</si>
  <si>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</si>
  <si>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</si>
  <si>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</si>
  <si>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</si>
  <si>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</si>
  <si>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</si>
  <si>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</si>
  <si>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</si>
  <si>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</si>
  <si>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</si>
  <si>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</si>
  <si>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</si>
  <si>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</si>
  <si>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</si>
  <si>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</si>
  <si>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</si>
  <si>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</si>
  <si>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</si>
  <si>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</si>
  <si>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</si>
  <si>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</si>
  <si>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</si>
  <si>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</si>
  <si>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</si>
  <si>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</si>
  <si>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</si>
  <si>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</si>
  <si>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</si>
  <si>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</si>
  <si>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</si>
  <si>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</si>
  <si>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</si>
  <si>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</si>
  <si>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</si>
  <si>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</si>
  <si>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</si>
  <si>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</si>
  <si>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</si>
  <si>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</si>
  <si>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</si>
  <si>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</si>
  <si>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</si>
  <si>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</si>
  <si>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</si>
  <si>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</si>
  <si>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</si>
  <si>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</si>
  <si>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</si>
  <si>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</si>
  <si>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</si>
  <si>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</si>
  <si>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</si>
  <si>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</si>
  <si>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</si>
  <si>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</si>
  <si>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</si>
  <si>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</si>
  <si>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</si>
  <si>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</si>
  <si>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</si>
  <si>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</si>
  <si>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</si>
  <si>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</si>
  <si>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</si>
  <si>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</si>
  <si>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</si>
  <si>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</si>
  <si>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</si>
  <si>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</si>
  <si>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</si>
  <si>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</si>
  <si>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</si>
  <si>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</si>
  <si>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</si>
  <si>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</si>
  <si>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</si>
  <si>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</si>
  <si>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</si>
  <si>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</si>
  <si>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</si>
  <si>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</si>
  <si>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</si>
  <si>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</si>
  <si>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</si>
  <si>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</si>
  <si>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</si>
  <si>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</si>
  <si>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</si>
  <si>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</si>
  <si>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</si>
  <si>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</si>
  <si>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</si>
  <si>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</si>
  <si>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</si>
  <si>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</si>
  <si>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</si>
  <si>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</si>
  <si>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</si>
  <si>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</si>
  <si>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</si>
  <si>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</si>
  <si>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</si>
  <si>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</si>
  <si>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</si>
  <si>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</si>
  <si>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</si>
  <si>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</si>
  <si>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</si>
  <si>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</si>
  <si>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</si>
  <si>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</si>
  <si>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</si>
  <si>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</si>
  <si>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</si>
  <si>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</si>
  <si>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</si>
  <si>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</si>
  <si>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</si>
  <si>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</si>
  <si>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</si>
  <si>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</si>
  <si>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</si>
  <si>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</si>
  <si>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</si>
  <si>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</si>
  <si>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</si>
  <si>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</si>
  <si>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</si>
  <si>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</si>
  <si>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</si>
  <si>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</si>
  <si>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</si>
  <si>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</si>
  <si>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</si>
  <si>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</si>
  <si>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</si>
  <si>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</si>
  <si>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</si>
  <si>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</si>
  <si>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</si>
  <si>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</si>
  <si>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</si>
  <si>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</si>
  <si>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</si>
  <si>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</si>
  <si>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</si>
  <si>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</si>
  <si>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</si>
  <si>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</si>
  <si>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</si>
  <si>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</si>
  <si>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</si>
  <si>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</si>
  <si>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</si>
  <si>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</si>
  <si>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</si>
  <si>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</si>
  <si>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</si>
  <si>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</si>
  <si>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</si>
  <si>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</si>
  <si>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</si>
  <si>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</si>
  <si>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</si>
  <si>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</si>
  <si>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</si>
  <si>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</si>
  <si>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</si>
  <si>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</si>
  <si>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</si>
  <si>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</si>
  <si>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</si>
  <si>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</si>
  <si>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</si>
  <si>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</si>
  <si>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</si>
  <si>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</si>
  <si>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</si>
  <si>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</si>
  <si>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</si>
  <si>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</si>
  <si>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</si>
  <si>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</si>
  <si>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</si>
  <si>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</si>
  <si>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</si>
  <si>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</si>
  <si>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</si>
  <si>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</si>
  <si>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</si>
  <si>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</si>
  <si>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</si>
  <si>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</si>
  <si>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</si>
  <si>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</si>
  <si>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</si>
  <si>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</si>
  <si>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</si>
  <si>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</si>
  <si>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</si>
  <si>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</si>
  <si>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</si>
  <si>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</si>
  <si>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</si>
  <si>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</si>
  <si>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</si>
  <si>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</si>
  <si>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</si>
  <si>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</si>
  <si>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</si>
  <si>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</si>
  <si>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</si>
  <si>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</si>
  <si>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</si>
  <si>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</si>
  <si>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</si>
  <si>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</si>
  <si>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</si>
  <si>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</si>
  <si>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</si>
  <si>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</si>
  <si>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</si>
  <si>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</si>
  <si>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</si>
  <si>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2019</t>
  </si>
  <si>
    <t>INDICADORES DE RENTABILIDAD Y DE EFICIENCIA OPERATIVA POR COOPERATIVA AL MES DE OCTUBRE DE 2019</t>
  </si>
  <si>
    <t>INDICADORES DE RIESGO DE CRÉDITO POR COOPERATIVA AL MES DE OCTUBRE DE 2019</t>
  </si>
  <si>
    <t>---</t>
  </si>
  <si>
    <t>DESGLOSE DEL MARGEN DE INTERESES Y DE LAS COMISIONES POR COOPERATIVA AL MES DE OCTUBRE DE 2019</t>
  </si>
  <si>
    <t>ESTADO DE RESULTADOS  POR COOPERATIVA AL MES DE OCTUBRE DE 2019</t>
  </si>
  <si>
    <t>PRINCIPALES  PASIVOS CONSOLIDADOS POR COOPERATIVA AL MES DE OCTUBRE DE 2019</t>
  </si>
  <si>
    <t>PRINCIPALES ACTIVOS CONSOLIDADOS POR COOPERATIVA AL MES DE OCTUBRE DE 2019</t>
  </si>
  <si>
    <t>DE LAS COOPERATIVAS DE AHORRO Y CRÉDITO SUPERVISADAS POR LA CMF</t>
  </si>
  <si>
    <t>AL MES DE OCTUBRE DE 2019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</si>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</sst>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4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2" borderId="0" xfId="0" applyFont="1" applyFill="1"/>
    <xf numFmtId="0" fontId="3" fillId="0" borderId="0" xfId="0" applyFont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 applyFill="1"/>
    <xf numFmtId="0" fontId="8" fillId="0" borderId="0" xfId="0" applyFont="1"/>
    <xf numFmtId="0" fontId="4" fillId="0" borderId="0" xfId="0" applyFont="1" applyFill="1"/>
    <xf numFmtId="0" fontId="7" fillId="2" borderId="0" xfId="2" applyFont="1" applyFill="1" applyAlignment="1" applyProtection="1"/>
    <xf numFmtId="0" fontId="4" fillId="0" borderId="0" xfId="3" applyFont="1" applyFill="1"/>
    <xf numFmtId="0" fontId="4" fillId="0" borderId="0" xfId="0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4" fontId="19" fillId="2" borderId="0" xfId="5" applyNumberFormat="1" applyFont="1" applyFill="1" applyBorder="1" applyAlignment="1">
      <alignment horizontal="centerContinuous"/>
    </xf>
    <xf numFmtId="0" fontId="11" fillId="0" borderId="0" xfId="0" applyFont="1"/>
    <xf numFmtId="0" fontId="11" fillId="2" borderId="0" xfId="5" applyFont="1" applyFill="1" applyBorder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Border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Border="1" applyAlignment="1">
      <alignment vertical="center"/>
    </xf>
    <xf numFmtId="3" fontId="22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13" fillId="0" borderId="0" xfId="0" applyFont="1"/>
    <xf numFmtId="0" fontId="17" fillId="0" borderId="16" xfId="5" applyFont="1" applyFill="1" applyBorder="1"/>
    <xf numFmtId="0" fontId="17" fillId="2" borderId="0" xfId="5" applyFont="1" applyFill="1" applyBorder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 applyBorder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Fill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Border="1"/>
    <xf numFmtId="0" fontId="17" fillId="0" borderId="18" xfId="5" applyFont="1" applyFill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Fill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Fill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0" fontId="11" fillId="0" borderId="0" xfId="5" applyFont="1" applyFill="1" applyBorder="1"/>
    <xf numFmtId="3" fontId="11" fillId="2" borderId="0" xfId="5" applyNumberFormat="1" applyFont="1" applyFill="1" applyBorder="1" applyAlignment="1">
      <alignment horizontal="right" vertical="center"/>
    </xf>
    <xf numFmtId="4" fontId="11" fillId="2" borderId="0" xfId="5" applyNumberFormat="1" applyFont="1" applyFill="1" applyBorder="1" applyAlignment="1">
      <alignment horizontal="center" vertical="center"/>
    </xf>
    <xf numFmtId="0" fontId="23" fillId="0" borderId="0" xfId="5" applyFont="1" applyFill="1" applyBorder="1"/>
    <xf numFmtId="0" fontId="23" fillId="2" borderId="0" xfId="5" applyFont="1" applyFill="1" applyBorder="1"/>
    <xf numFmtId="3" fontId="24" fillId="2" borderId="0" xfId="5" applyNumberFormat="1" applyFont="1" applyFill="1" applyBorder="1" applyAlignment="1">
      <alignment horizontal="right" vertical="center"/>
    </xf>
    <xf numFmtId="3" fontId="24" fillId="2" borderId="0" xfId="5" applyNumberFormat="1" applyFont="1" applyFill="1" applyBorder="1"/>
    <xf numFmtId="4" fontId="24" fillId="2" borderId="0" xfId="5" applyNumberFormat="1" applyFont="1" applyFill="1" applyBorder="1" applyAlignment="1">
      <alignment horizontal="center" vertical="center"/>
    </xf>
    <xf numFmtId="0" fontId="11" fillId="0" borderId="18" xfId="5" quotePrefix="1" applyFont="1" applyFill="1" applyBorder="1"/>
    <xf numFmtId="0" fontId="11" fillId="0" borderId="0" xfId="0" applyFont="1" applyBorder="1"/>
    <xf numFmtId="0" fontId="25" fillId="0" borderId="0" xfId="5" applyFont="1" applyFill="1" applyBorder="1"/>
    <xf numFmtId="0" fontId="17" fillId="0" borderId="0" xfId="5" applyFont="1" applyFill="1" applyBorder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17" fillId="2" borderId="0" xfId="5" applyNumberFormat="1" applyFont="1" applyFill="1" applyBorder="1" applyAlignment="1">
      <alignment horizontal="right" vertical="center"/>
    </xf>
    <xf numFmtId="4" fontId="17" fillId="2" borderId="0" xfId="5" applyNumberFormat="1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Fill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Fill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Fill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3" fontId="11" fillId="2" borderId="0" xfId="5" applyNumberFormat="1" applyFont="1" applyFill="1"/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29" fillId="2" borderId="0" xfId="5" applyFont="1" applyFill="1" applyBorder="1"/>
    <xf numFmtId="3" fontId="29" fillId="2" borderId="0" xfId="5" applyNumberFormat="1" applyFont="1" applyFill="1" applyBorder="1"/>
    <xf numFmtId="2" fontId="29" fillId="2" borderId="0" xfId="5" applyNumberFormat="1" applyFont="1" applyFill="1" applyBorder="1" applyAlignment="1">
      <alignment horizontal="center"/>
    </xf>
    <xf numFmtId="0" fontId="34" fillId="2" borderId="0" xfId="5" applyFont="1" applyFill="1" applyBorder="1"/>
    <xf numFmtId="3" fontId="34" fillId="2" borderId="0" xfId="5" applyNumberFormat="1" applyFont="1" applyFill="1"/>
    <xf numFmtId="0" fontId="34" fillId="2" borderId="0" xfId="5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10" fontId="32" fillId="2" borderId="0" xfId="5" applyNumberFormat="1" applyFont="1" applyFill="1" applyBorder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Border="1" applyAlignment="1">
      <alignment vertical="top"/>
    </xf>
    <xf numFmtId="3" fontId="32" fillId="2" borderId="0" xfId="5" applyNumberFormat="1" applyFont="1" applyFill="1" applyBorder="1" applyAlignment="1">
      <alignment horizontal="center" vertical="center"/>
    </xf>
    <xf numFmtId="3" fontId="29" fillId="0" borderId="12" xfId="5" applyNumberFormat="1" applyFont="1" applyFill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Fill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Fill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 applyBorder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Fill="1" applyBorder="1"/>
    <xf numFmtId="0" fontId="29" fillId="0" borderId="0" xfId="5" applyFont="1" applyFill="1" applyBorder="1"/>
    <xf numFmtId="3" fontId="29" fillId="0" borderId="18" xfId="5" applyNumberFormat="1" applyFont="1" applyFill="1" applyBorder="1" applyAlignment="1">
      <alignment horizontal="right"/>
    </xf>
    <xf numFmtId="3" fontId="29" fillId="0" borderId="0" xfId="5" applyNumberFormat="1" applyFont="1" applyFill="1" applyBorder="1" applyAlignment="1">
      <alignment horizontal="right"/>
    </xf>
    <xf numFmtId="4" fontId="29" fillId="0" borderId="18" xfId="5" applyNumberFormat="1" applyFont="1" applyFill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Border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 applyBorder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Border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Fill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Fill="1" applyBorder="1" applyAlignment="1">
      <alignment horizontal="left" indent="1"/>
    </xf>
    <xf numFmtId="0" fontId="36" fillId="0" borderId="17" xfId="5" applyFont="1" applyFill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3" fontId="29" fillId="2" borderId="0" xfId="5" applyNumberFormat="1" applyFont="1" applyFill="1" applyAlignment="1">
      <alignment horizontal="right"/>
    </xf>
    <xf numFmtId="4" fontId="29" fillId="2" borderId="0" xfId="5" applyNumberFormat="1" applyFont="1" applyFill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6" fillId="2" borderId="0" xfId="5" applyFont="1" applyFill="1"/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Fill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3" fontId="29" fillId="2" borderId="0" xfId="5" applyNumberFormat="1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Border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Border="1" applyAlignment="1">
      <alignment horizontal="center" vertical="center"/>
    </xf>
    <xf numFmtId="0" fontId="36" fillId="0" borderId="0" xfId="5" applyFont="1" applyFill="1" applyBorder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Fill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Fill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Fill="1" applyBorder="1" applyAlignment="1">
      <alignment horizontal="left" vertical="top" indent="1"/>
    </xf>
    <xf numFmtId="4" fontId="29" fillId="0" borderId="0" xfId="5" applyNumberFormat="1" applyFont="1" applyFill="1" applyBorder="1" applyAlignment="1">
      <alignment horizontal="center" vertical="top"/>
    </xf>
    <xf numFmtId="0" fontId="36" fillId="0" borderId="0" xfId="5" applyFont="1" applyFill="1" applyBorder="1" applyAlignment="1">
      <alignment vertical="top"/>
    </xf>
    <xf numFmtId="10" fontId="41" fillId="0" borderId="0" xfId="5" applyNumberFormat="1" applyFont="1" applyFill="1" applyBorder="1" applyAlignment="1">
      <alignment horizontal="center" vertical="center"/>
    </xf>
    <xf numFmtId="0" fontId="29" fillId="0" borderId="21" xfId="5" applyFont="1" applyFill="1" applyBorder="1"/>
    <xf numFmtId="0" fontId="36" fillId="0" borderId="21" xfId="5" applyFont="1" applyFill="1" applyBorder="1"/>
    <xf numFmtId="0" fontId="29" fillId="0" borderId="14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0" fontId="36" fillId="0" borderId="12" xfId="5" applyFont="1" applyFill="1" applyBorder="1" applyAlignment="1">
      <alignment horizontal="left" indent="1"/>
    </xf>
    <xf numFmtId="0" fontId="29" fillId="0" borderId="0" xfId="5" applyFont="1" applyFill="1" applyBorder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2" fillId="0" borderId="0" xfId="0" applyFont="1" applyFill="1"/>
    <xf numFmtId="0" fontId="44" fillId="0" borderId="0" xfId="0" applyFont="1" applyFill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 applyFill="1"/>
    <xf numFmtId="0" fontId="46" fillId="0" borderId="0" xfId="4" applyFont="1" applyAlignment="1">
      <alignment horizontal="left" vertical="center"/>
    </xf>
    <xf numFmtId="0" fontId="29" fillId="0" borderId="0" xfId="5" applyFont="1"/>
    <xf numFmtId="0" fontId="48" fillId="2" borderId="0" xfId="5" applyFont="1" applyFill="1"/>
    <xf numFmtId="0" fontId="48" fillId="0" borderId="0" xfId="5" applyFont="1"/>
    <xf numFmtId="0" fontId="38" fillId="2" borderId="0" xfId="5" applyFont="1" applyFill="1" applyBorder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 applyAlignment="1"/>
    <xf numFmtId="0" fontId="38" fillId="2" borderId="15" xfId="5" applyFont="1" applyFill="1" applyBorder="1" applyAlignment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 vertical="center"/>
    </xf>
    <xf numFmtId="0" fontId="18" fillId="2" borderId="0" xfId="5" applyFont="1" applyFill="1" applyBorder="1" applyAlignment="1">
      <alignment horizontal="center"/>
    </xf>
    <xf numFmtId="0" fontId="50" fillId="0" borderId="0" xfId="5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vertical="center"/>
    </xf>
    <xf numFmtId="0" fontId="29" fillId="0" borderId="0" xfId="5" applyFont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50" fillId="2" borderId="0" xfId="5" applyFont="1" applyFill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 applyBorder="1"/>
    <xf numFmtId="0" fontId="51" fillId="2" borderId="0" xfId="5" applyFont="1" applyFill="1" applyBorder="1" applyAlignment="1">
      <alignment horizontal="center"/>
    </xf>
    <xf numFmtId="0" fontId="48" fillId="2" borderId="0" xfId="5" applyFont="1" applyFill="1" applyBorder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Border="1" applyAlignment="1">
      <alignment horizontal="center"/>
    </xf>
    <xf numFmtId="0" fontId="50" fillId="2" borderId="0" xfId="5" quotePrefix="1" applyFont="1" applyFill="1" applyBorder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17" xfId="5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wrapText="1"/>
    </xf>
    <xf numFmtId="0" fontId="29" fillId="0" borderId="0" xfId="0" applyFont="1" applyBorder="1"/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 applyBorder="1"/>
    <xf numFmtId="0" fontId="29" fillId="0" borderId="0" xfId="5" applyFont="1" applyFill="1"/>
    <xf numFmtId="0" fontId="48" fillId="0" borderId="0" xfId="5" applyFont="1" applyFill="1"/>
    <xf numFmtId="0" fontId="49" fillId="0" borderId="0" xfId="5" applyFont="1" applyFill="1"/>
    <xf numFmtId="0" fontId="49" fillId="0" borderId="0" xfId="5" applyFont="1" applyFill="1" applyBorder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Fill="1" applyBorder="1" applyAlignment="1">
      <alignment horizontal="center"/>
    </xf>
    <xf numFmtId="0" fontId="38" fillId="0" borderId="34" xfId="9" applyFont="1" applyFill="1" applyBorder="1" applyAlignment="1">
      <alignment horizontal="center"/>
    </xf>
    <xf numFmtId="0" fontId="38" fillId="0" borderId="16" xfId="9" applyFont="1" applyFill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 applyBorder="1"/>
    <xf numFmtId="0" fontId="29" fillId="2" borderId="0" xfId="9" applyFont="1" applyFill="1" applyBorder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18" fillId="2" borderId="0" xfId="5" applyFont="1" applyFill="1" applyBorder="1"/>
    <xf numFmtId="0" fontId="29" fillId="2" borderId="0" xfId="9" applyFont="1" applyFill="1"/>
    <xf numFmtId="0" fontId="49" fillId="0" borderId="0" xfId="5" applyFont="1" applyBorder="1"/>
    <xf numFmtId="0" fontId="49" fillId="2" borderId="0" xfId="9" applyFont="1" applyFill="1" applyAlignment="1">
      <alignment horizontal="center"/>
    </xf>
    <xf numFmtId="0" fontId="49" fillId="4" borderId="0" xfId="10" applyFont="1" applyFill="1" applyBorder="1" applyAlignment="1">
      <alignment horizontal="center" vertical="center" wrapText="1"/>
    </xf>
    <xf numFmtId="0" fontId="38" fillId="4" borderId="0" xfId="5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center" vertical="center"/>
    </xf>
    <xf numFmtId="0" fontId="50" fillId="4" borderId="0" xfId="5" applyFont="1" applyFill="1" applyBorder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Border="1" applyAlignment="1">
      <alignment horizontal="center"/>
    </xf>
    <xf numFmtId="0" fontId="54" fillId="0" borderId="16" xfId="5" applyFont="1" applyFill="1" applyBorder="1" applyAlignment="1">
      <alignment horizontal="center" vertical="center"/>
    </xf>
    <xf numFmtId="0" fontId="1" fillId="0" borderId="0" xfId="0" applyFont="1" applyFill="1"/>
    <xf numFmtId="0" fontId="54" fillId="0" borderId="0" xfId="5" applyFont="1" applyFill="1" applyBorder="1" applyAlignment="1">
      <alignment horizontal="center" vertical="center"/>
    </xf>
    <xf numFmtId="0" fontId="54" fillId="0" borderId="16" xfId="5" applyFont="1" applyFill="1" applyBorder="1" applyAlignment="1">
      <alignment horizontal="left" vertical="center"/>
    </xf>
    <xf numFmtId="0" fontId="55" fillId="2" borderId="0" xfId="5" applyFont="1" applyFill="1" applyBorder="1" applyAlignment="1">
      <alignment horizontal="center"/>
    </xf>
    <xf numFmtId="0" fontId="55" fillId="0" borderId="0" xfId="5" applyFont="1" applyFill="1" applyBorder="1" applyAlignment="1">
      <alignment horizontal="center"/>
    </xf>
    <xf numFmtId="0" fontId="1" fillId="0" borderId="0" xfId="5" applyFont="1" applyFill="1" applyBorder="1"/>
    <xf numFmtId="0" fontId="54" fillId="0" borderId="16" xfId="5" applyFont="1" applyFill="1" applyBorder="1" applyAlignment="1">
      <alignment wrapText="1"/>
    </xf>
    <xf numFmtId="3" fontId="54" fillId="0" borderId="38" xfId="5" quotePrefix="1" applyNumberFormat="1" applyFont="1" applyFill="1" applyBorder="1" applyAlignment="1">
      <alignment horizontal="left" wrapText="1"/>
    </xf>
    <xf numFmtId="0" fontId="54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1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 applyAlignment="1">
      <alignment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vertical="center" wrapText="1"/>
    </xf>
    <xf numFmtId="0" fontId="54" fillId="0" borderId="16" xfId="5" applyFont="1" applyFill="1" applyBorder="1" applyAlignment="1">
      <alignment vertical="center" wrapText="1"/>
    </xf>
    <xf numFmtId="0" fontId="54" fillId="0" borderId="17" xfId="5" quotePrefix="1" applyFont="1" applyFill="1" applyBorder="1" applyAlignment="1">
      <alignment wrapText="1"/>
    </xf>
    <xf numFmtId="3" fontId="54" fillId="0" borderId="36" xfId="5" quotePrefix="1" applyNumberFormat="1" applyFont="1" applyFill="1" applyBorder="1" applyAlignment="1">
      <alignment horizontal="left" wrapText="1"/>
    </xf>
    <xf numFmtId="0" fontId="54" fillId="0" borderId="0" xfId="0" applyFont="1" applyFill="1"/>
    <xf numFmtId="0" fontId="54" fillId="2" borderId="0" xfId="5" applyFont="1" applyFill="1"/>
    <xf numFmtId="0" fontId="54" fillId="0" borderId="16" xfId="5" quotePrefix="1" applyFont="1" applyFill="1" applyBorder="1" applyAlignment="1">
      <alignment wrapText="1"/>
    </xf>
    <xf numFmtId="3" fontId="54" fillId="0" borderId="16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/>
    <xf numFmtId="0" fontId="1" fillId="2" borderId="0" xfId="5" applyFont="1" applyFill="1" applyBorder="1"/>
    <xf numFmtId="0" fontId="1" fillId="0" borderId="0" xfId="0" applyFont="1" applyFill="1" applyBorder="1"/>
    <xf numFmtId="0" fontId="54" fillId="0" borderId="0" xfId="5" applyFont="1" applyFill="1" applyBorder="1" applyAlignment="1">
      <alignment wrapText="1"/>
    </xf>
    <xf numFmtId="3" fontId="54" fillId="0" borderId="0" xfId="5" quotePrefix="1" applyNumberFormat="1" applyFont="1" applyFill="1" applyBorder="1" applyAlignment="1">
      <alignment horizontal="left" wrapText="1"/>
    </xf>
    <xf numFmtId="49" fontId="54" fillId="0" borderId="16" xfId="0" quotePrefix="1" applyNumberFormat="1" applyFont="1" applyFill="1" applyBorder="1"/>
    <xf numFmtId="0" fontId="1" fillId="0" borderId="16" xfId="0" applyFont="1" applyFill="1" applyBorder="1"/>
    <xf numFmtId="3" fontId="54" fillId="0" borderId="15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0" fontId="1" fillId="0" borderId="0" xfId="5" applyFont="1" applyFill="1"/>
    <xf numFmtId="0" fontId="1" fillId="0" borderId="17" xfId="0" applyFont="1" applyFill="1" applyBorder="1"/>
    <xf numFmtId="0" fontId="1" fillId="0" borderId="0" xfId="0" applyFont="1"/>
    <xf numFmtId="0" fontId="1" fillId="0" borderId="16" xfId="5" quotePrefix="1" applyFont="1" applyFill="1" applyBorder="1" applyAlignment="1">
      <alignment wrapText="1"/>
    </xf>
    <xf numFmtId="0" fontId="0" fillId="0" borderId="0" xfId="0" applyFill="1"/>
    <xf numFmtId="0" fontId="1" fillId="0" borderId="0" xfId="5" quotePrefix="1" applyFont="1" applyFill="1" applyBorder="1" applyAlignment="1">
      <alignment wrapText="1"/>
    </xf>
    <xf numFmtId="0" fontId="1" fillId="0" borderId="16" xfId="5" applyFont="1" applyFill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Fill="1" applyBorder="1" applyAlignment="1">
      <alignment horizontal="left"/>
    </xf>
    <xf numFmtId="3" fontId="54" fillId="0" borderId="16" xfId="5" applyNumberFormat="1" applyFont="1" applyFill="1" applyBorder="1" applyAlignment="1">
      <alignment horizontal="left" wrapText="1"/>
    </xf>
    <xf numFmtId="0" fontId="54" fillId="0" borderId="16" xfId="5" applyFont="1" applyFill="1" applyBorder="1" applyAlignment="1">
      <alignment horizontal="left" wrapText="1"/>
    </xf>
    <xf numFmtId="0" fontId="54" fillId="0" borderId="0" xfId="5" applyFont="1" applyFill="1"/>
    <xf numFmtId="0" fontId="1" fillId="0" borderId="16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horizontal="left" wrapText="1"/>
    </xf>
    <xf numFmtId="0" fontId="54" fillId="0" borderId="16" xfId="0" applyFont="1" applyFill="1" applyBorder="1" applyAlignment="1">
      <alignment wrapText="1"/>
    </xf>
    <xf numFmtId="0" fontId="54" fillId="0" borderId="16" xfId="0" applyFont="1" applyFill="1" applyBorder="1"/>
    <xf numFmtId="0" fontId="54" fillId="0" borderId="0" xfId="0" applyFont="1" applyFill="1" applyBorder="1" applyAlignment="1">
      <alignment wrapText="1"/>
    </xf>
    <xf numFmtId="0" fontId="54" fillId="0" borderId="0" xfId="0" applyFont="1" applyFill="1" applyBorder="1"/>
    <xf numFmtId="3" fontId="1" fillId="0" borderId="16" xfId="5" applyNumberFormat="1" applyFont="1" applyFill="1" applyBorder="1" applyAlignment="1">
      <alignment horizontal="left" wrapText="1"/>
    </xf>
    <xf numFmtId="3" fontId="54" fillId="0" borderId="0" xfId="5" applyNumberFormat="1" applyFont="1" applyFill="1" applyBorder="1" applyAlignment="1">
      <alignment horizontal="left" wrapText="1"/>
    </xf>
    <xf numFmtId="0" fontId="54" fillId="0" borderId="12" xfId="5" applyFont="1" applyFill="1" applyBorder="1" applyAlignment="1">
      <alignment wrapText="1"/>
    </xf>
    <xf numFmtId="3" fontId="1" fillId="0" borderId="38" xfId="5" quotePrefix="1" applyNumberFormat="1" applyFont="1" applyFill="1" applyBorder="1" applyAlignment="1">
      <alignment horizontal="left" wrapText="1"/>
    </xf>
    <xf numFmtId="3" fontId="54" fillId="0" borderId="16" xfId="5" quotePrefix="1" applyNumberFormat="1" applyFont="1" applyFill="1" applyBorder="1" applyAlignment="1">
      <alignment horizontal="left" vertical="center" wrapText="1"/>
    </xf>
    <xf numFmtId="3" fontId="54" fillId="0" borderId="16" xfId="5" applyNumberFormat="1" applyFont="1" applyFill="1" applyBorder="1" applyAlignment="1">
      <alignment horizontal="left" vertical="top" wrapText="1"/>
    </xf>
    <xf numFmtId="3" fontId="1" fillId="0" borderId="15" xfId="5" quotePrefix="1" applyNumberFormat="1" applyFont="1" applyFill="1" applyBorder="1" applyAlignment="1">
      <alignment horizontal="left" wrapText="1"/>
    </xf>
    <xf numFmtId="3" fontId="54" fillId="0" borderId="16" xfId="5" applyNumberFormat="1" applyFont="1" applyFill="1" applyBorder="1" applyAlignment="1">
      <alignment horizontal="left" vertical="center" wrapText="1"/>
    </xf>
    <xf numFmtId="3" fontId="1" fillId="0" borderId="16" xfId="5" quotePrefix="1" applyNumberFormat="1" applyFont="1" applyFill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40" fillId="2" borderId="0" xfId="5" applyFont="1" applyFill="1"/>
    <xf numFmtId="3" fontId="38" fillId="2" borderId="12" xfId="5" applyNumberFormat="1" applyFont="1" applyFill="1" applyBorder="1" applyAlignment="1">
      <alignment horizontal="center" vertical="center"/>
    </xf>
    <xf numFmtId="3" fontId="38" fillId="2" borderId="0" xfId="5" applyNumberFormat="1" applyFont="1" applyFill="1" applyBorder="1" applyAlignment="1">
      <alignment horizontal="center" vertical="center"/>
    </xf>
    <xf numFmtId="3" fontId="38" fillId="2" borderId="17" xfId="5" applyNumberFormat="1" applyFont="1" applyFill="1" applyBorder="1" applyAlignment="1">
      <alignment horizontal="center" vertical="center"/>
    </xf>
    <xf numFmtId="10" fontId="38" fillId="2" borderId="22" xfId="5" applyNumberFormat="1" applyFont="1" applyFill="1" applyBorder="1" applyAlignment="1">
      <alignment horizontal="center" vertical="center"/>
    </xf>
    <xf numFmtId="10" fontId="38" fillId="2" borderId="23" xfId="5" applyNumberFormat="1" applyFont="1" applyFill="1" applyBorder="1" applyAlignment="1">
      <alignment horizontal="center" vertical="center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16" fillId="2" borderId="0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26" fillId="2" borderId="0" xfId="5" applyFont="1" applyFill="1" applyBorder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 applyFill="1"/>
    <xf numFmtId="0" fontId="48" fillId="0" borderId="0" xfId="5" applyFont="1" applyFill="1" applyAlignment="1">
      <alignment horizontal="center"/>
    </xf>
    <xf numFmtId="0" fontId="48" fillId="0" borderId="0" xfId="5" applyFont="1" applyFill="1" applyBorder="1" applyAlignment="1">
      <alignment horizontal="center"/>
    </xf>
    <xf numFmtId="0" fontId="38" fillId="0" borderId="16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38" fillId="0" borderId="0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3" fontId="29" fillId="0" borderId="12" xfId="5" applyNumberFormat="1" applyFont="1" applyFill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Fill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Fill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Fill="1" applyBorder="1"/>
    <xf numFmtId="0" fontId="18" fillId="0" borderId="0" xfId="5" applyFont="1" applyFill="1" applyBorder="1"/>
    <xf numFmtId="3" fontId="29" fillId="0" borderId="0" xfId="5" applyNumberFormat="1" applyFont="1" applyFill="1" applyBorder="1"/>
    <xf numFmtId="0" fontId="49" fillId="0" borderId="0" xfId="0" applyFont="1" applyAlignment="1">
      <alignment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8" fillId="2" borderId="19" xfId="5" applyNumberFormat="1" applyFont="1" applyFill="1" applyBorder="1" applyAlignment="1">
      <alignment horizontal="center" vertical="center"/>
    </xf>
    <xf numFmtId="10" fontId="38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Fill="1" applyBorder="1" applyAlignment="1">
      <alignment horizontal="center" vertical="center" wrapText="1"/>
    </xf>
    <xf numFmtId="0" fontId="38" fillId="0" borderId="18" xfId="5" applyFont="1" applyFill="1" applyBorder="1" applyAlignment="1">
      <alignment horizontal="center" vertical="center" wrapText="1"/>
    </xf>
    <xf numFmtId="0" fontId="38" fillId="0" borderId="17" xfId="5" applyFont="1" applyFill="1" applyBorder="1" applyAlignment="1">
      <alignment horizontal="center" vertical="center" wrapText="1"/>
    </xf>
    <xf numFmtId="0" fontId="38" fillId="0" borderId="34" xfId="5" applyFont="1" applyFill="1" applyBorder="1" applyAlignment="1">
      <alignment horizontal="center" vertical="center" wrapText="1"/>
    </xf>
    <xf numFmtId="0" fontId="38" fillId="0" borderId="35" xfId="5" applyFont="1" applyFill="1" applyBorder="1" applyAlignment="1">
      <alignment horizontal="center" vertical="center" wrapText="1"/>
    </xf>
    <xf numFmtId="0" fontId="38" fillId="0" borderId="3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3" xfId="5" applyFont="1" applyFill="1" applyBorder="1" applyAlignment="1">
      <alignment horizontal="center" vertical="center" wrapText="1"/>
    </xf>
    <xf numFmtId="0" fontId="38" fillId="0" borderId="15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Fill="1" applyBorder="1" applyAlignment="1">
      <alignment horizontal="center"/>
    </xf>
    <xf numFmtId="0" fontId="38" fillId="0" borderId="15" xfId="5" applyFont="1" applyFill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center"/>
    </xf>
    <xf numFmtId="0" fontId="38" fillId="0" borderId="17" xfId="5" applyFont="1" applyFill="1" applyBorder="1" applyAlignment="1">
      <alignment horizontal="center" vertical="center"/>
    </xf>
    <xf numFmtId="0" fontId="38" fillId="0" borderId="14" xfId="5" applyFont="1" applyFill="1" applyBorder="1" applyAlignment="1">
      <alignment horizontal="center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/>
    </xf>
    <xf numFmtId="0" fontId="38" fillId="2" borderId="14" xfId="5" applyFont="1" applyFill="1" applyBorder="1" applyAlignment="1">
      <alignment horizontal="center" vertical="center"/>
    </xf>
    <xf numFmtId="0" fontId="38" fillId="2" borderId="15" xfId="5" applyFont="1" applyFill="1" applyBorder="1" applyAlignment="1">
      <alignment horizontal="center" vertic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7" fillId="0" borderId="1" xfId="5" applyFont="1" applyFill="1" applyBorder="1" applyAlignment="1">
      <alignment horizontal="center" vertical="center"/>
    </xf>
    <xf numFmtId="0" fontId="47" fillId="0" borderId="2" xfId="5" applyFont="1" applyFill="1" applyBorder="1" applyAlignment="1">
      <alignment horizontal="center" vertical="center"/>
    </xf>
    <xf numFmtId="0" fontId="47" fillId="0" borderId="3" xfId="5" applyFont="1" applyFill="1" applyBorder="1" applyAlignment="1">
      <alignment horizontal="center" vertical="center"/>
    </xf>
    <xf numFmtId="0" fontId="38" fillId="0" borderId="6" xfId="5" applyFont="1" applyFill="1" applyBorder="1" applyAlignment="1">
      <alignment horizontal="center"/>
    </xf>
    <xf numFmtId="0" fontId="38" fillId="0" borderId="7" xfId="5" applyFont="1" applyFill="1" applyBorder="1" applyAlignment="1">
      <alignment horizontal="center"/>
    </xf>
    <xf numFmtId="0" fontId="38" fillId="0" borderId="8" xfId="5" applyFont="1" applyFill="1" applyBorder="1" applyAlignment="1">
      <alignment horizontal="center"/>
    </xf>
    <xf numFmtId="0" fontId="49" fillId="0" borderId="18" xfId="0" applyFont="1" applyFill="1" applyBorder="1" applyAlignment="1">
      <alignment vertical="center"/>
    </xf>
    <xf numFmtId="0" fontId="49" fillId="0" borderId="17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 wrapText="1"/>
    </xf>
    <xf numFmtId="0" fontId="49" fillId="0" borderId="17" xfId="0" applyFont="1" applyFill="1" applyBorder="1" applyAlignment="1">
      <alignment vertical="center" wrapText="1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DEF2FC6C-1E28-41E8-98EA-73EC1209540E}"/>
    <cellStyle name="Normal" xfId="0" builtinId="0"/>
    <cellStyle name="Normal 5" xfId="10" xr:uid="{DAB289C1-5404-4FD0-B0AD-686265EE6B2A}"/>
    <cellStyle name="Normal 7" xfId="8" xr:uid="{018D0E46-89C4-42F6-8DF1-5B51AC77C0D0}"/>
    <cellStyle name="Normal 8" xfId="6" xr:uid="{EFE90F46-833F-416D-835F-5C55D407A49F}"/>
    <cellStyle name="Normal_Información de Instrumentos financieros  2008 (prototipo)" xfId="3" xr:uid="{97A150D2-B765-45F7-88E3-D3AFB288DF9F}"/>
    <cellStyle name="Normal_Información Financiera Mensual" xfId="4" xr:uid="{B0705ABA-8407-4E8B-A12B-88F7FCB6236C}"/>
    <cellStyle name="Normal_Información Financiera Mensual - 2008 (prot)" xfId="5" xr:uid="{8BF9E43C-D31C-4256-BA8D-FB953A5A8E20}"/>
    <cellStyle name="Normal_Información Financiera Mensual - 2008 (prototipo)" xfId="9" xr:uid="{B4AA4753-41E4-4C23-BB70-33178E6BFEB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E39B9E-314A-4CB1-9ADE-4A3D66BB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5D85AC-A321-4961-8069-305F57FE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3EE2C0-E386-473C-A7C5-1A99BA8B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F57DF8-0F01-4699-9017-A2A66864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ADBD77-D54E-4F37-B7BB-C7889747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31122D-4208-4DF9-99AC-881242FA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E6DB18-2D5C-4350-82E0-13FEC0BD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596A07-91A8-4AFD-BBA0-BB2CF575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403412"/>
          <a:ext cx="1090864" cy="30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25778E-1F0A-45C0-8278-0C6E02E1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DE5BC4-BCCD-4452-9C1C-359A5E98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3322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6A5629-9664-47BE-84C0-86C76130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D1DE69-DE4B-4ACB-B099-96057A5E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3A5A42-C72C-4D76-8E20-F6705C48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F15FFC-9324-467A-904E-A2958D3A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1">
          <cell r="J1">
            <v>43769</v>
          </cell>
        </row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726.34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4">
          <cell r="ER14">
            <v>1.3040940717349958</v>
          </cell>
          <cell r="ES14">
            <v>1.6912085703746138</v>
          </cell>
          <cell r="ET14">
            <v>1.2963352736812261</v>
          </cell>
          <cell r="EU14">
            <v>1.2963352736812261</v>
          </cell>
          <cell r="EV14">
            <v>3.5314711549186084</v>
          </cell>
          <cell r="EW14">
            <v>1.1518190903547776</v>
          </cell>
          <cell r="EX14" t="str">
            <v>---</v>
          </cell>
          <cell r="FB14" t="str">
            <v>---</v>
          </cell>
          <cell r="FC14">
            <v>-1.9785018020348377</v>
          </cell>
          <cell r="FD14">
            <v>-0.47194474032847822</v>
          </cell>
          <cell r="GU14">
            <v>12.639674573673322</v>
          </cell>
          <cell r="GV14">
            <v>-14.368971159860077</v>
          </cell>
          <cell r="GW14">
            <v>13.359078225817944</v>
          </cell>
          <cell r="GX14">
            <v>13.359078225817944</v>
          </cell>
          <cell r="GY14">
            <v>5.7590514965388806E-2</v>
          </cell>
          <cell r="GZ14">
            <v>14.365211133863308</v>
          </cell>
          <cell r="HA14" t="str">
            <v>---</v>
          </cell>
          <cell r="HE14" t="str">
            <v>---</v>
          </cell>
          <cell r="HF14">
            <v>18.707588018766373</v>
          </cell>
          <cell r="HG14">
            <v>14.270408782145939</v>
          </cell>
        </row>
        <row r="15">
          <cell r="ER15">
            <v>-0.14916769115336237</v>
          </cell>
          <cell r="ES15">
            <v>-2.2325417362474065</v>
          </cell>
          <cell r="ET15">
            <v>-0.14811072406309966</v>
          </cell>
          <cell r="EU15">
            <v>-0.14811072406309966</v>
          </cell>
          <cell r="EV15">
            <v>-0.21314879042817481</v>
          </cell>
          <cell r="EW15">
            <v>-9.0986844013651869E-2</v>
          </cell>
          <cell r="EX15" t="str">
            <v>---</v>
          </cell>
          <cell r="FB15" t="str">
            <v>---</v>
          </cell>
          <cell r="FC15">
            <v>1.5617872361816554</v>
          </cell>
          <cell r="FD15">
            <v>0.31548477125620256</v>
          </cell>
          <cell r="GU15">
            <v>3.5002048401934216</v>
          </cell>
          <cell r="GV15">
            <v>-89.650671400436309</v>
          </cell>
          <cell r="GW15">
            <v>3.9650350296082104</v>
          </cell>
          <cell r="GX15">
            <v>3.9650350296082104</v>
          </cell>
          <cell r="GY15">
            <v>-1.9738381873787181</v>
          </cell>
          <cell r="GZ15">
            <v>9.8006367187519317</v>
          </cell>
          <cell r="HA15" t="str">
            <v>---</v>
          </cell>
          <cell r="HE15" t="str">
            <v>---</v>
          </cell>
          <cell r="HF15">
            <v>-6.2833700217503115</v>
          </cell>
          <cell r="HG15">
            <v>0.65249814506731507</v>
          </cell>
        </row>
        <row r="16">
          <cell r="ER16">
            <v>8.9158554473667273E-2</v>
          </cell>
          <cell r="ES16">
            <v>0.10603590122058026</v>
          </cell>
          <cell r="ET16">
            <v>8.1944801510647203E-2</v>
          </cell>
          <cell r="EU16">
            <v>8.1944801510647203E-2</v>
          </cell>
          <cell r="EV16">
            <v>0.42158730184813642</v>
          </cell>
          <cell r="EW16">
            <v>-0.75795175129608205</v>
          </cell>
          <cell r="EX16" t="str">
            <v>---</v>
          </cell>
          <cell r="FB16" t="str">
            <v>---</v>
          </cell>
          <cell r="FC16">
            <v>-5.9188758133349122</v>
          </cell>
          <cell r="FD16">
            <v>-0.8889879810035084</v>
          </cell>
          <cell r="GU16">
            <v>-19.011630875877337</v>
          </cell>
          <cell r="GV16">
            <v>-27.349701806102466</v>
          </cell>
          <cell r="GW16">
            <v>-14.832725331948737</v>
          </cell>
          <cell r="GX16">
            <v>-14.832725331948737</v>
          </cell>
          <cell r="GY16">
            <v>-13.988993218815981</v>
          </cell>
          <cell r="GZ16">
            <v>-16.873179523912675</v>
          </cell>
          <cell r="HA16" t="str">
            <v>---</v>
          </cell>
          <cell r="HE16" t="str">
            <v>---</v>
          </cell>
          <cell r="HF16">
            <v>-34.28667048183641</v>
          </cell>
          <cell r="HG16">
            <v>-8.0238755572497933</v>
          </cell>
        </row>
        <row r="17">
          <cell r="ER17">
            <v>0.27954372398670824</v>
          </cell>
          <cell r="ES17">
            <v>2.2805121910855153</v>
          </cell>
          <cell r="ET17">
            <v>0.23782898512942907</v>
          </cell>
          <cell r="EU17">
            <v>0.28184391216476978</v>
          </cell>
          <cell r="EV17">
            <v>12.561331653800135</v>
          </cell>
          <cell r="EW17">
            <v>-0.97986296359319214</v>
          </cell>
          <cell r="EX17">
            <v>-0.65829829693703212</v>
          </cell>
          <cell r="FB17">
            <v>0.11075747348083809</v>
          </cell>
          <cell r="FC17">
            <v>-1.5467442403701792</v>
          </cell>
          <cell r="FD17">
            <v>0.33750625825184066</v>
          </cell>
          <cell r="GU17">
            <v>5.3003033015616596</v>
          </cell>
          <cell r="GV17">
            <v>16.874472556599109</v>
          </cell>
          <cell r="GW17">
            <v>5.0789447041410973</v>
          </cell>
          <cell r="GX17">
            <v>6.730779091003658</v>
          </cell>
          <cell r="GY17">
            <v>2.716774132841282</v>
          </cell>
          <cell r="GZ17">
            <v>7.0874516175623459</v>
          </cell>
          <cell r="HA17">
            <v>13.134598179434365</v>
          </cell>
          <cell r="HE17">
            <v>0.5773460896049798</v>
          </cell>
          <cell r="HF17">
            <v>-2.0193498508201957</v>
          </cell>
          <cell r="HG17">
            <v>3.0170625111557658</v>
          </cell>
        </row>
        <row r="18">
          <cell r="ER18">
            <v>1.420788126363437</v>
          </cell>
          <cell r="ES18">
            <v>-2.9699824298226263</v>
          </cell>
          <cell r="ET18">
            <v>2.2586942495374629</v>
          </cell>
          <cell r="EU18">
            <v>2.2586942495374629</v>
          </cell>
          <cell r="EV18">
            <v>-1.5668686522374076</v>
          </cell>
          <cell r="EW18">
            <v>2.8521734823873102</v>
          </cell>
          <cell r="EX18">
            <v>3.6415524639616059</v>
          </cell>
          <cell r="FB18" t="str">
            <v>---</v>
          </cell>
          <cell r="FC18">
            <v>1.6095304867556948</v>
          </cell>
          <cell r="FD18">
            <v>0.93295076319934722</v>
          </cell>
          <cell r="GU18">
            <v>14.828180734256847</v>
          </cell>
          <cell r="GV18">
            <v>-38.304126807630709</v>
          </cell>
          <cell r="GW18">
            <v>36.042995061464623</v>
          </cell>
          <cell r="GX18">
            <v>36.042995061464623</v>
          </cell>
          <cell r="GY18">
            <v>-12.154433054336355</v>
          </cell>
          <cell r="GZ18">
            <v>48.124899658441223</v>
          </cell>
          <cell r="HA18">
            <v>52.04569177136775</v>
          </cell>
          <cell r="HE18" t="str">
            <v>---</v>
          </cell>
          <cell r="HF18">
            <v>-26.265487664517007</v>
          </cell>
          <cell r="HG18">
            <v>17.722244759789206</v>
          </cell>
        </row>
        <row r="19">
          <cell r="ER19">
            <v>0.70124901578334509</v>
          </cell>
          <cell r="ES19">
            <v>-0.57775574145505493</v>
          </cell>
          <cell r="ET19">
            <v>0.73436074189294764</v>
          </cell>
          <cell r="EU19">
            <v>0.73436074189294764</v>
          </cell>
          <cell r="EV19">
            <v>0.12551729235126263</v>
          </cell>
          <cell r="EW19">
            <v>0.88939828385381503</v>
          </cell>
          <cell r="EX19">
            <v>-5.9931552608460947E-2</v>
          </cell>
          <cell r="FB19" t="str">
            <v>---</v>
          </cell>
          <cell r="FC19">
            <v>-2.4948547145644095</v>
          </cell>
          <cell r="FD19">
            <v>0.18936393604775947</v>
          </cell>
          <cell r="GU19">
            <v>-0.61852133957916999</v>
          </cell>
          <cell r="GV19">
            <v>-18.138353207377023</v>
          </cell>
          <cell r="GW19">
            <v>-7.2069440845479171E-2</v>
          </cell>
          <cell r="GX19">
            <v>-7.2069440845479171E-2</v>
          </cell>
          <cell r="GY19">
            <v>8.8300695119098105</v>
          </cell>
          <cell r="GZ19">
            <v>-2.0973684572739515</v>
          </cell>
          <cell r="HA19">
            <v>12.349033328596848</v>
          </cell>
          <cell r="HE19" t="str">
            <v>---</v>
          </cell>
          <cell r="HF19">
            <v>3.9139076758551106</v>
          </cell>
          <cell r="HG19">
            <v>4.089136208839439</v>
          </cell>
        </row>
        <row r="20">
          <cell r="ER20">
            <v>0.48687858620302116</v>
          </cell>
          <cell r="ES20">
            <v>0.57664548272107208</v>
          </cell>
          <cell r="ET20">
            <v>0.41999759098740874</v>
          </cell>
          <cell r="EU20">
            <v>0.41999759098740874</v>
          </cell>
          <cell r="EV20">
            <v>0.52200639456825293</v>
          </cell>
          <cell r="EW20">
            <v>-0.19644474681203006</v>
          </cell>
          <cell r="EX20">
            <v>7.4827151226663613</v>
          </cell>
          <cell r="FB20" t="str">
            <v>---</v>
          </cell>
          <cell r="FC20">
            <v>-2.5705285880525341</v>
          </cell>
          <cell r="FD20">
            <v>-0.23050503334431927</v>
          </cell>
          <cell r="GU20">
            <v>0.90160603074693757</v>
          </cell>
          <cell r="GV20">
            <v>-0.60114980279596386</v>
          </cell>
          <cell r="GW20">
            <v>2.0529258435734388</v>
          </cell>
          <cell r="GX20">
            <v>2.0529258435734388</v>
          </cell>
          <cell r="GY20">
            <v>2.6877936574703387</v>
          </cell>
          <cell r="GZ20">
            <v>-1.4104470531968949</v>
          </cell>
          <cell r="HA20">
            <v>7.1420877454830389</v>
          </cell>
          <cell r="HE20" t="str">
            <v>---</v>
          </cell>
          <cell r="HF20">
            <v>2.9673410403359801</v>
          </cell>
          <cell r="HG20">
            <v>0.64649232604303553</v>
          </cell>
        </row>
        <row r="22">
          <cell r="ER22">
            <v>0.31499621615134199</v>
          </cell>
          <cell r="ES22">
            <v>1.0188582544876423</v>
          </cell>
          <cell r="ET22">
            <v>0.28280967599094708</v>
          </cell>
          <cell r="EU22">
            <v>0.33181516360687446</v>
          </cell>
          <cell r="EV22">
            <v>6.4009650392190309</v>
          </cell>
          <cell r="EW22">
            <v>-0.75811073343151625</v>
          </cell>
          <cell r="EX22">
            <v>-0.63252032485299203</v>
          </cell>
          <cell r="FB22">
            <v>0.11075747348083809</v>
          </cell>
          <cell r="FC22">
            <v>-1.3942111557137093</v>
          </cell>
          <cell r="FD22">
            <v>0.28461485240094397</v>
          </cell>
          <cell r="GU22">
            <v>4.9669213920152</v>
          </cell>
          <cell r="GV22">
            <v>-0.48717582504806956</v>
          </cell>
          <cell r="GW22">
            <v>5.2326001543163025</v>
          </cell>
          <cell r="GX22">
            <v>6.63531969761193</v>
          </cell>
          <cell r="GY22">
            <v>1.1401550591214615</v>
          </cell>
          <cell r="GZ22">
            <v>7.6550484968334498</v>
          </cell>
          <cell r="HA22">
            <v>13.150432006890966</v>
          </cell>
          <cell r="HE22">
            <v>0.5773460896049798</v>
          </cell>
          <cell r="HF22">
            <v>-2.4108944005099886</v>
          </cell>
          <cell r="HG22">
            <v>3.1497368999034769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20903-7277-47B1-B22C-CB5F83DD81DF}">
  <sheetPr codeName="Hoja29">
    <tabColor indexed="23"/>
    <pageSetUpPr fitToPage="1"/>
  </sheetPr>
  <dimension ref="B6:B42"/>
  <sheetViews>
    <sheetView showGridLines="0" tabSelected="1" zoomScaleNormal="100" workbookViewId="0">
      <selection activeCell="B5" sqref="B5"/>
    </sheetView>
  </sheetViews>
  <sheetFormatPr baseColWidth="10" defaultRowHeight="10.199999999999999"/>
  <cols>
    <col min="1" max="1" width="11.5546875" style="4"/>
    <col min="2" max="2" width="100.33203125" style="12" customWidth="1"/>
    <col min="3" max="16384" width="11.5546875" style="4"/>
  </cols>
  <sheetData>
    <row r="6" spans="2:2" s="2" customFormat="1" ht="11.4">
      <c r="B6" s="1" t="s">
        <v>436</v>
      </c>
    </row>
    <row r="7" spans="2:2">
      <c r="B7" s="3"/>
    </row>
    <row r="8" spans="2:2">
      <c r="B8" s="3"/>
    </row>
    <row r="9" spans="2:2">
      <c r="B9" s="5" t="s">
        <v>0</v>
      </c>
    </row>
    <row r="10" spans="2:2">
      <c r="B10" s="3"/>
    </row>
    <row r="11" spans="2:2" s="7" customFormat="1">
      <c r="B11" s="6" t="s">
        <v>1</v>
      </c>
    </row>
    <row r="12" spans="2:2" s="7" customFormat="1">
      <c r="B12" s="6"/>
    </row>
    <row r="13" spans="2:2" s="7" customFormat="1">
      <c r="B13" s="6" t="s">
        <v>2</v>
      </c>
    </row>
    <row r="14" spans="2:2" s="7" customFormat="1">
      <c r="B14" s="6"/>
    </row>
    <row r="15" spans="2:2" s="7" customFormat="1">
      <c r="B15" s="6" t="s">
        <v>3</v>
      </c>
    </row>
    <row r="16" spans="2:2" s="7" customFormat="1">
      <c r="B16" s="6"/>
    </row>
    <row r="17" spans="2:2" s="7" customFormat="1">
      <c r="B17" s="5" t="s">
        <v>4</v>
      </c>
    </row>
    <row r="18" spans="2:2">
      <c r="B18" s="3"/>
    </row>
    <row r="19" spans="2:2" s="8" customFormat="1">
      <c r="B19" s="6" t="s">
        <v>5</v>
      </c>
    </row>
    <row r="20" spans="2:2" s="8" customFormat="1">
      <c r="B20" s="3"/>
    </row>
    <row r="21" spans="2:2" s="7" customFormat="1">
      <c r="B21" s="6" t="s">
        <v>6</v>
      </c>
    </row>
    <row r="22" spans="2:2" s="7" customFormat="1">
      <c r="B22" s="9"/>
    </row>
    <row r="23" spans="2:2" s="7" customFormat="1">
      <c r="B23" s="6" t="s">
        <v>7</v>
      </c>
    </row>
    <row r="24" spans="2:2" s="8" customFormat="1">
      <c r="B24" s="10"/>
    </row>
    <row r="25" spans="2:2" s="8" customFormat="1">
      <c r="B25" s="10" t="s">
        <v>8</v>
      </c>
    </row>
    <row r="26" spans="2:2" s="8" customFormat="1">
      <c r="B26" s="10"/>
    </row>
    <row r="27" spans="2:2" s="8" customFormat="1">
      <c r="B27" s="6" t="s">
        <v>9</v>
      </c>
    </row>
    <row r="28" spans="2:2" s="8" customFormat="1">
      <c r="B28" s="3"/>
    </row>
    <row r="29" spans="2:2" s="7" customFormat="1">
      <c r="B29" s="6" t="s">
        <v>10</v>
      </c>
    </row>
    <row r="30" spans="2:2" s="7" customFormat="1">
      <c r="B30" s="6"/>
    </row>
    <row r="31" spans="2:2" s="7" customFormat="1">
      <c r="B31" s="6" t="s">
        <v>11</v>
      </c>
    </row>
    <row r="32" spans="2:2" s="7" customFormat="1">
      <c r="B32" s="6"/>
    </row>
    <row r="33" spans="2:2" s="7" customFormat="1">
      <c r="B33" s="6" t="s">
        <v>12</v>
      </c>
    </row>
    <row r="34" spans="2:2" s="7" customFormat="1">
      <c r="B34" s="9"/>
    </row>
    <row r="35" spans="2:2" s="7" customFormat="1">
      <c r="B35" s="6" t="s">
        <v>13</v>
      </c>
    </row>
    <row r="36" spans="2:2" s="2" customFormat="1">
      <c r="B36" s="9"/>
    </row>
    <row r="37" spans="2:2" s="2" customFormat="1">
      <c r="B37" s="9"/>
    </row>
    <row r="38" spans="2:2" s="2" customFormat="1">
      <c r="B38" s="11"/>
    </row>
    <row r="39" spans="2:2">
      <c r="B39" s="12" t="s">
        <v>14</v>
      </c>
    </row>
    <row r="40" spans="2:2">
      <c r="B40" s="12" t="s">
        <v>15</v>
      </c>
    </row>
    <row r="42" spans="2:2">
      <c r="B42" s="13"/>
    </row>
  </sheetData>
  <hyperlinks>
    <hyperlink ref="B19" location="'Activos Cooperativas'!A1" tooltip="Principales Activos Consolidados" display="Principales Activos por Cooperativa" xr:uid="{67931782-FB10-48C9-B5E1-F11E591FCE4D}"/>
    <hyperlink ref="B23" location="'Estado Resultados Coop'!A1" tooltip="Estado de Resultado Consolidado" display="Estado de Resultado por Cooperativa" xr:uid="{452BAFFC-1BAA-4BEE-A07C-BC0AFE289DBB}"/>
    <hyperlink ref="B29" location="'Indic. Activ. var.12 meses'!A1" tooltip="Indicadores de Actividad Anual" display="Indicadores de Actividad 12 meses por Cooperativa" xr:uid="{9ACF3FD1-C97A-4B1A-A791-A0F48AE43309}"/>
    <hyperlink ref="B35" location="'Definiciones Usadas'!A1" tooltip="Definiciones usadas" display="Definiciones usadas en este documento" xr:uid="{6B45E148-1426-443D-A2A4-F4B44BC50DCA}"/>
    <hyperlink ref="B31" location="'Indic. Riesgo crédito'!A1" tooltip="Indicadores de Provisiones, Morosidad y Deterioro" display="Indicadores de Riesgo de crédito por Cooperativa" xr:uid="{3A0927AE-E680-40F2-B95D-67CB4F80B2C4}"/>
    <hyperlink ref="B25" location="'Margen Interes - Comisiones'!A1" tooltip="Margen de intereses y Comisiones" display="Margen de intereses y Comisiones por Cooperativa" xr:uid="{BB5ACA9C-FA68-456F-AD7E-9CAA3EBC365F}"/>
    <hyperlink ref="B15" location="Indicadores!A1" tooltip="Principales Indicadores del Sistema de Cooperativas" display="Principales Indicadores" xr:uid="{3D47FF3B-4633-4E09-85FF-62014BBB11FE}"/>
    <hyperlink ref="B17" location="Anexos!A1" display="Anexos " xr:uid="{94108EF9-DE3D-4E49-8BBD-EB6FDC5A7FA4}"/>
    <hyperlink ref="B21" location="'Pasivos Cooperativas'!A1" tooltip="Principales Pasivos Consolidados" display="Principales Pasivos por Cooperativa" xr:uid="{0CC98169-2DCE-4EC6-9B00-FE3B35E46160}"/>
    <hyperlink ref="B27" location="'Indic. Activ. var. mensual'!A1" tooltip="Indicadores de Actividad mensual" display="Indicadores de Actividad mensual por Cooperativa" xr:uid="{39B7BFBB-4790-43A4-AEC6-4763FE03FFA7}"/>
    <hyperlink ref="B33" location="'Indic Rentabilidad - Eficiencia'!A1" tooltip="Indicadores de Rentabilidad y de Eficiencia" display="Indicadores de Rentabilidad y Eficiencia por Cooperativa" xr:uid="{CF66EC11-DA6B-4D1F-9208-27DBD09CA849}"/>
    <hyperlink ref="B13" location="'Estado de Resultados'!A1" tooltip="Estado de Resultados Consolidados del Sistema de Cooperativas" display="Estado de Resultados Consolidado del sistema de Cooperativas" xr:uid="{5A5F0308-C8CA-4A0A-AF26-7E330058A5B2}"/>
    <hyperlink ref="B11" location="'Balance Sistema'!A1" tooltip="Principales Activos, Pasivos Consolidados del Sistema de Cooperativas" display="Balance Consolidado del sistema de Cooperativas" xr:uid="{CC4230A7-5E2C-4DCB-87A6-6ABF48E8C3EA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F0D7-B412-494F-A2D2-5B84885F1613}">
  <sheetPr codeName="Hoja15">
    <pageSetUpPr fitToPage="1"/>
  </sheetPr>
  <dimension ref="A1:H78"/>
  <sheetViews>
    <sheetView showGridLines="0" zoomScale="99" zoomScaleNormal="99" workbookViewId="0">
      <selection activeCell="B3" sqref="B3:H3"/>
    </sheetView>
  </sheetViews>
  <sheetFormatPr baseColWidth="10" defaultColWidth="11.44140625" defaultRowHeight="11.4"/>
  <cols>
    <col min="1" max="1" width="3.33203125" style="19" customWidth="1"/>
    <col min="2" max="2" width="65.6640625" style="15" customWidth="1"/>
    <col min="3" max="3" width="0.6640625" style="15" customWidth="1"/>
    <col min="4" max="4" width="17.77734375" style="15" bestFit="1" customWidth="1"/>
    <col min="5" max="5" width="0.6640625" style="15" customWidth="1"/>
    <col min="6" max="6" width="17.33203125" style="15" bestFit="1" customWidth="1"/>
    <col min="7" max="7" width="15.44140625" style="15" customWidth="1"/>
    <col min="8" max="8" width="18.33203125" style="15" customWidth="1"/>
    <col min="9" max="16384" width="11.44140625" style="15"/>
  </cols>
  <sheetData>
    <row r="1" spans="1:8">
      <c r="A1" s="14" t="s">
        <v>16</v>
      </c>
      <c r="H1" s="16" t="s">
        <v>17</v>
      </c>
    </row>
    <row r="2" spans="1:8" ht="12" thickBot="1">
      <c r="A2" s="14" t="s">
        <v>18</v>
      </c>
    </row>
    <row r="3" spans="1:8" s="18" customFormat="1" ht="18.600000000000001" customHeight="1">
      <c r="A3" s="17"/>
      <c r="B3" s="419" t="s">
        <v>19</v>
      </c>
      <c r="C3" s="420"/>
      <c r="D3" s="420"/>
      <c r="E3" s="420"/>
      <c r="F3" s="420"/>
      <c r="G3" s="420"/>
      <c r="H3" s="421"/>
    </row>
    <row r="4" spans="1:8" s="18" customFormat="1" ht="18" customHeight="1">
      <c r="A4" s="17"/>
      <c r="B4" s="422" t="s">
        <v>444</v>
      </c>
      <c r="C4" s="423"/>
      <c r="D4" s="423"/>
      <c r="E4" s="423"/>
      <c r="F4" s="423"/>
      <c r="G4" s="423"/>
      <c r="H4" s="424"/>
    </row>
    <row r="5" spans="1:8" s="18" customFormat="1" ht="16.8" thickBot="1">
      <c r="A5" s="17"/>
      <c r="B5" s="425" t="s">
        <v>445</v>
      </c>
      <c r="C5" s="426"/>
      <c r="D5" s="426"/>
      <c r="E5" s="426"/>
      <c r="F5" s="426"/>
      <c r="G5" s="426"/>
      <c r="H5" s="427"/>
    </row>
    <row r="6" spans="1:8" ht="12" customHeight="1">
      <c r="B6" s="20"/>
      <c r="C6" s="20"/>
      <c r="D6" s="20"/>
      <c r="E6" s="20"/>
      <c r="F6" s="21"/>
      <c r="G6" s="21"/>
      <c r="H6" s="22"/>
    </row>
    <row r="7" spans="1:8" ht="12.6">
      <c r="B7" s="428" t="s">
        <v>20</v>
      </c>
      <c r="C7" s="429"/>
      <c r="D7" s="429"/>
      <c r="E7" s="429"/>
      <c r="F7" s="429"/>
      <c r="G7" s="429"/>
      <c r="H7" s="430"/>
    </row>
    <row r="8" spans="1:8" ht="9" customHeight="1">
      <c r="A8" s="23"/>
      <c r="B8" s="24"/>
      <c r="C8" s="24"/>
      <c r="D8" s="24"/>
      <c r="E8" s="24"/>
      <c r="F8" s="24"/>
      <c r="G8" s="24"/>
      <c r="H8" s="24"/>
    </row>
    <row r="9" spans="1:8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</row>
    <row r="10" spans="1:8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43465</v>
      </c>
      <c r="H10" s="36" t="s">
        <v>25</v>
      </c>
    </row>
    <row r="11" spans="1:8" ht="5.25" customHeight="1">
      <c r="A11" s="23"/>
      <c r="B11" s="38"/>
      <c r="C11" s="38"/>
      <c r="D11" s="39"/>
      <c r="E11" s="39"/>
      <c r="F11" s="40"/>
      <c r="G11" s="40"/>
      <c r="H11" s="40"/>
    </row>
    <row r="12" spans="1:8" ht="5.25" customHeight="1">
      <c r="A12" s="23"/>
      <c r="B12" s="38"/>
      <c r="C12" s="38"/>
      <c r="D12" s="39"/>
      <c r="E12" s="39"/>
      <c r="F12" s="40"/>
      <c r="G12" s="40"/>
      <c r="H12" s="40"/>
    </row>
    <row r="13" spans="1:8" ht="5.25" customHeight="1">
      <c r="A13" s="41"/>
      <c r="B13" s="38"/>
      <c r="C13" s="38"/>
      <c r="D13" s="39"/>
      <c r="E13" s="39"/>
      <c r="F13" s="40"/>
      <c r="G13" s="40"/>
      <c r="H13" s="40"/>
    </row>
    <row r="14" spans="1:8">
      <c r="A14" s="41"/>
      <c r="B14" s="42" t="s">
        <v>26</v>
      </c>
      <c r="C14" s="43"/>
      <c r="D14" s="44">
        <v>1785428</v>
      </c>
      <c r="E14" s="45"/>
      <c r="F14" s="46">
        <v>0.39869897679667421</v>
      </c>
      <c r="G14" s="46">
        <v>4.5110644917734311</v>
      </c>
      <c r="H14" s="46">
        <v>5.34999332557895</v>
      </c>
    </row>
    <row r="15" spans="1:8" ht="16.5" customHeight="1">
      <c r="A15" s="41"/>
      <c r="B15" s="47" t="s">
        <v>27</v>
      </c>
      <c r="C15" s="43"/>
      <c r="D15" s="44">
        <v>82404</v>
      </c>
      <c r="E15" s="45"/>
      <c r="F15" s="48">
        <v>1.0188582544876423</v>
      </c>
      <c r="G15" s="48">
        <v>1.0490009410534684</v>
      </c>
      <c r="H15" s="48">
        <v>-0.48717582504806956</v>
      </c>
    </row>
    <row r="16" spans="1:8" ht="16.5" customHeight="1">
      <c r="A16" s="41"/>
      <c r="B16" s="49" t="s">
        <v>29</v>
      </c>
      <c r="C16" s="43"/>
      <c r="D16" s="50">
        <v>50125</v>
      </c>
      <c r="E16" s="45"/>
      <c r="F16" s="51">
        <v>0.90432121269590215</v>
      </c>
      <c r="G16" s="51">
        <v>4.9851386476442938</v>
      </c>
      <c r="H16" s="51">
        <v>2.7903849271661452</v>
      </c>
    </row>
    <row r="17" spans="1:8" ht="16.5" customHeight="1">
      <c r="A17" s="41"/>
      <c r="B17" s="49" t="s">
        <v>31</v>
      </c>
      <c r="C17" s="43"/>
      <c r="D17" s="50">
        <v>30363</v>
      </c>
      <c r="E17" s="45"/>
      <c r="F17" s="51">
        <v>-0.11585588320772722</v>
      </c>
      <c r="G17" s="51">
        <v>-4.6563442103866093</v>
      </c>
      <c r="H17" s="51">
        <v>-6.7406995540369552</v>
      </c>
    </row>
    <row r="18" spans="1:8" ht="16.5" customHeight="1">
      <c r="A18" s="41"/>
      <c r="B18" s="49" t="s">
        <v>32</v>
      </c>
      <c r="C18" s="43"/>
      <c r="D18" s="50">
        <v>1916</v>
      </c>
      <c r="E18" s="45"/>
      <c r="F18" s="51">
        <v>27.827217052871966</v>
      </c>
      <c r="G18" s="51">
        <v>-2.1375236344444937</v>
      </c>
      <c r="H18" s="51">
        <v>28.97854727004454</v>
      </c>
    </row>
    <row r="19" spans="1:8" ht="6.75" customHeight="1">
      <c r="A19" s="41"/>
      <c r="B19" s="49"/>
      <c r="C19" s="24"/>
      <c r="D19" s="50"/>
      <c r="E19" s="52"/>
      <c r="F19" s="51"/>
      <c r="G19" s="51"/>
      <c r="H19" s="51"/>
    </row>
    <row r="20" spans="1:8">
      <c r="A20" s="41"/>
      <c r="B20" s="53" t="s">
        <v>34</v>
      </c>
      <c r="C20" s="43"/>
      <c r="D20" s="54">
        <v>1788898</v>
      </c>
      <c r="E20" s="45"/>
      <c r="F20" s="55">
        <v>0.28280967599094708</v>
      </c>
      <c r="G20" s="55">
        <v>4.4046315371384814</v>
      </c>
      <c r="H20" s="55">
        <v>5.2326001543163025</v>
      </c>
    </row>
    <row r="21" spans="1:8">
      <c r="A21" s="41"/>
      <c r="B21" s="49" t="s">
        <v>35</v>
      </c>
      <c r="C21" s="24"/>
      <c r="D21" s="50">
        <v>1393004</v>
      </c>
      <c r="E21" s="52"/>
      <c r="F21" s="51">
        <v>0.33181516360687446</v>
      </c>
      <c r="G21" s="51">
        <v>5.5063679049530245</v>
      </c>
      <c r="H21" s="51">
        <v>6.63531969761193</v>
      </c>
    </row>
    <row r="22" spans="1:8">
      <c r="A22" s="41"/>
      <c r="B22" s="49" t="s">
        <v>36</v>
      </c>
      <c r="C22" s="24"/>
      <c r="D22" s="50">
        <v>224465</v>
      </c>
      <c r="E22" s="52"/>
      <c r="F22" s="51">
        <v>6.4009650392190309</v>
      </c>
      <c r="G22" s="51">
        <v>3.5749078424071712</v>
      </c>
      <c r="H22" s="51">
        <v>1.1401550591214615</v>
      </c>
    </row>
    <row r="23" spans="1:8">
      <c r="A23" s="23"/>
      <c r="B23" s="49" t="s">
        <v>37</v>
      </c>
      <c r="C23" s="24"/>
      <c r="D23" s="50">
        <v>1145111</v>
      </c>
      <c r="E23" s="52"/>
      <c r="F23" s="51">
        <v>-0.75811073343151625</v>
      </c>
      <c r="G23" s="51">
        <v>5.8715149017601442</v>
      </c>
      <c r="H23" s="51">
        <v>7.6550484968334498</v>
      </c>
    </row>
    <row r="24" spans="1:8">
      <c r="A24" s="23"/>
      <c r="B24" s="49" t="s">
        <v>38</v>
      </c>
      <c r="C24" s="24"/>
      <c r="D24" s="50">
        <v>23243</v>
      </c>
      <c r="E24" s="52"/>
      <c r="F24" s="51">
        <v>-0.65829829693703212</v>
      </c>
      <c r="G24" s="51">
        <v>6.5046758805822558</v>
      </c>
      <c r="H24" s="51">
        <v>13.134598179434365</v>
      </c>
    </row>
    <row r="25" spans="1:8">
      <c r="A25" s="23"/>
      <c r="B25" s="49" t="s">
        <v>40</v>
      </c>
      <c r="C25" s="24"/>
      <c r="D25" s="50">
        <v>185</v>
      </c>
      <c r="E25" s="52"/>
      <c r="F25" s="51">
        <v>2.716181459819067</v>
      </c>
      <c r="G25" s="51">
        <v>17.230336317018626</v>
      </c>
      <c r="H25" s="51">
        <v>15.17564913527174</v>
      </c>
    </row>
    <row r="26" spans="1:8">
      <c r="A26" s="23"/>
      <c r="B26" s="49" t="s">
        <v>42</v>
      </c>
      <c r="C26" s="24"/>
      <c r="D26" s="50">
        <v>395894</v>
      </c>
      <c r="E26" s="52"/>
      <c r="F26" s="51">
        <v>0.11075747348083809</v>
      </c>
      <c r="G26" s="51">
        <v>0.70446572315852052</v>
      </c>
      <c r="H26" s="51">
        <v>0.5773460896049798</v>
      </c>
    </row>
    <row r="27" spans="1:8" ht="6.75" customHeight="1">
      <c r="A27" s="23"/>
      <c r="B27" s="49"/>
      <c r="C27" s="24"/>
      <c r="D27" s="50"/>
      <c r="E27" s="52"/>
      <c r="F27" s="51"/>
      <c r="G27" s="51"/>
      <c r="H27" s="51"/>
    </row>
    <row r="28" spans="1:8">
      <c r="A28" s="23"/>
      <c r="B28" s="56" t="s">
        <v>43</v>
      </c>
      <c r="C28" s="24"/>
      <c r="D28" s="57">
        <v>85874</v>
      </c>
      <c r="E28" s="52"/>
      <c r="F28" s="58">
        <v>-1.3942111557137093</v>
      </c>
      <c r="G28" s="58">
        <v>-0.85403812874645935</v>
      </c>
      <c r="H28" s="58">
        <v>-2.4108944005099886</v>
      </c>
    </row>
    <row r="29" spans="1:8">
      <c r="A29" s="23"/>
      <c r="B29" s="42"/>
      <c r="C29" s="24"/>
      <c r="D29" s="44"/>
      <c r="E29" s="52"/>
      <c r="F29" s="48"/>
      <c r="G29" s="48"/>
      <c r="H29" s="48"/>
    </row>
    <row r="30" spans="1:8">
      <c r="A30" s="23"/>
      <c r="B30" s="42" t="s">
        <v>46</v>
      </c>
      <c r="C30" s="24"/>
      <c r="D30" s="59">
        <v>152313</v>
      </c>
      <c r="E30" s="52"/>
      <c r="F30" s="46">
        <v>-4.250425242154332</v>
      </c>
      <c r="G30" s="46">
        <v>-4.6715183361817125</v>
      </c>
      <c r="H30" s="46">
        <v>-3.981128980906945</v>
      </c>
    </row>
    <row r="31" spans="1:8">
      <c r="A31" s="23"/>
      <c r="B31" s="42" t="s">
        <v>48</v>
      </c>
      <c r="C31" s="24"/>
      <c r="D31" s="59">
        <v>27407</v>
      </c>
      <c r="E31" s="52"/>
      <c r="F31" s="46">
        <v>-16.010748928686979</v>
      </c>
      <c r="G31" s="46">
        <v>-29.483002687086845</v>
      </c>
      <c r="H31" s="46">
        <v>-16.217537308436135</v>
      </c>
    </row>
    <row r="32" spans="1:8">
      <c r="A32" s="23"/>
      <c r="B32" s="53" t="s">
        <v>49</v>
      </c>
      <c r="C32" s="24"/>
      <c r="D32" s="59">
        <v>124906</v>
      </c>
      <c r="E32" s="52"/>
      <c r="F32" s="46">
        <v>-1.2153949251791363</v>
      </c>
      <c r="G32" s="46">
        <v>3.3039075566891674</v>
      </c>
      <c r="H32" s="46">
        <v>-0.80219808621332378</v>
      </c>
    </row>
    <row r="33" spans="1:8" ht="12.75" customHeight="1">
      <c r="A33" s="23"/>
      <c r="B33" s="60" t="s">
        <v>51</v>
      </c>
      <c r="C33" s="43"/>
      <c r="D33" s="61">
        <v>124466</v>
      </c>
      <c r="E33" s="52"/>
      <c r="F33" s="62">
        <v>-1.2194322157040527</v>
      </c>
      <c r="G33" s="62">
        <v>3.4189609290405709</v>
      </c>
      <c r="H33" s="62">
        <v>3.5137351148756935</v>
      </c>
    </row>
    <row r="34" spans="1:8">
      <c r="A34" s="23"/>
      <c r="B34" s="60" t="s">
        <v>53</v>
      </c>
      <c r="C34" s="24"/>
      <c r="D34" s="61">
        <v>440</v>
      </c>
      <c r="E34" s="52"/>
      <c r="F34" s="62">
        <v>-5.993155260847205E-2</v>
      </c>
      <c r="G34" s="62">
        <v>-21.423990792917238</v>
      </c>
      <c r="H34" s="62">
        <v>-92.24676222134724</v>
      </c>
    </row>
    <row r="35" spans="1:8" ht="8.25" customHeight="1">
      <c r="A35" s="23"/>
      <c r="B35" s="63"/>
      <c r="C35" s="24"/>
      <c r="D35" s="64"/>
      <c r="E35" s="52"/>
      <c r="F35" s="65"/>
      <c r="G35" s="65"/>
      <c r="H35" s="65"/>
    </row>
    <row r="36" spans="1:8" ht="4.2" customHeight="1">
      <c r="A36" s="23"/>
      <c r="B36" s="63"/>
      <c r="C36" s="24"/>
      <c r="D36" s="64"/>
      <c r="E36" s="52"/>
      <c r="F36" s="65"/>
      <c r="G36" s="65"/>
      <c r="H36" s="65"/>
    </row>
    <row r="37" spans="1:8">
      <c r="A37" s="23"/>
      <c r="B37" s="42" t="s">
        <v>57</v>
      </c>
      <c r="C37" s="43"/>
      <c r="D37" s="59">
        <v>2120683</v>
      </c>
      <c r="E37" s="45"/>
      <c r="F37" s="46">
        <v>0.28461485240094397</v>
      </c>
      <c r="G37" s="46">
        <v>5.110300457609851</v>
      </c>
      <c r="H37" s="46">
        <v>3.1497368999034769</v>
      </c>
    </row>
    <row r="38" spans="1:8" ht="5.25" customHeight="1">
      <c r="A38" s="23"/>
      <c r="B38" s="66"/>
      <c r="C38" s="67"/>
      <c r="D38" s="68"/>
      <c r="E38" s="69"/>
      <c r="F38" s="70"/>
      <c r="G38" s="70"/>
      <c r="H38" s="70"/>
    </row>
    <row r="39" spans="1:8">
      <c r="A39" s="23"/>
      <c r="B39" s="42" t="s">
        <v>59</v>
      </c>
      <c r="C39" s="43"/>
      <c r="D39" s="59">
        <v>999642</v>
      </c>
      <c r="E39" s="45"/>
      <c r="F39" s="46">
        <v>0.12105198042500209</v>
      </c>
      <c r="G39" s="46">
        <v>6.1088450774252623</v>
      </c>
      <c r="H39" s="46">
        <v>6.3866236577188706</v>
      </c>
    </row>
    <row r="40" spans="1:8">
      <c r="A40" s="23"/>
      <c r="B40" s="49" t="s">
        <v>61</v>
      </c>
      <c r="C40" s="24"/>
      <c r="D40" s="50">
        <v>48290</v>
      </c>
      <c r="E40" s="52"/>
      <c r="F40" s="51">
        <v>9.8915204892077604</v>
      </c>
      <c r="G40" s="51">
        <v>35.283638213420822</v>
      </c>
      <c r="H40" s="51">
        <v>44.485162633494845</v>
      </c>
    </row>
    <row r="41" spans="1:8">
      <c r="A41" s="23"/>
      <c r="B41" s="49" t="s">
        <v>63</v>
      </c>
      <c r="C41" s="24"/>
      <c r="D41" s="50">
        <v>456992</v>
      </c>
      <c r="E41" s="52"/>
      <c r="F41" s="51">
        <v>-1.2674282776198087</v>
      </c>
      <c r="G41" s="51">
        <v>0.73241448370928719</v>
      </c>
      <c r="H41" s="51">
        <v>0.24230244511311838</v>
      </c>
    </row>
    <row r="42" spans="1:8" ht="14.25" customHeight="1">
      <c r="A42" s="23"/>
      <c r="B42" s="49" t="s">
        <v>64</v>
      </c>
      <c r="C42" s="24"/>
      <c r="D42" s="50">
        <v>494360</v>
      </c>
      <c r="E42" s="52"/>
      <c r="F42" s="51">
        <v>0.55495970719177112</v>
      </c>
      <c r="G42" s="51">
        <v>9.1961753252241873</v>
      </c>
      <c r="H42" s="51">
        <v>9.779274540913141</v>
      </c>
    </row>
    <row r="43" spans="1:8">
      <c r="A43" s="23"/>
      <c r="B43" s="42" t="s">
        <v>65</v>
      </c>
      <c r="C43" s="43"/>
      <c r="D43" s="59">
        <v>6559</v>
      </c>
      <c r="E43" s="52"/>
      <c r="F43" s="46">
        <v>-6.4096360727525674</v>
      </c>
      <c r="G43" s="46">
        <v>-57.381247983158914</v>
      </c>
      <c r="H43" s="46">
        <v>-74.78066719035553</v>
      </c>
    </row>
    <row r="44" spans="1:8">
      <c r="A44" s="23"/>
      <c r="B44" s="49" t="s">
        <v>66</v>
      </c>
      <c r="C44" s="43"/>
      <c r="D44" s="50">
        <v>5753</v>
      </c>
      <c r="E44" s="52"/>
      <c r="F44" s="51">
        <v>-1.2782943375955425</v>
      </c>
      <c r="G44" s="51">
        <v>-58.724636507638131</v>
      </c>
      <c r="H44" s="51">
        <v>-76.586614889316166</v>
      </c>
    </row>
    <row r="45" spans="1:8">
      <c r="A45" s="23"/>
      <c r="B45" s="71" t="s">
        <v>68</v>
      </c>
      <c r="C45" s="43"/>
      <c r="D45" s="50">
        <v>54</v>
      </c>
      <c r="E45" s="52"/>
      <c r="F45" s="51">
        <v>-5.993155260847205E-2</v>
      </c>
      <c r="G45" s="51">
        <v>-11.601989642031906</v>
      </c>
      <c r="H45" s="51">
        <v>-23.504962524964057</v>
      </c>
    </row>
    <row r="46" spans="1:8" ht="17.25" customHeight="1">
      <c r="A46" s="23"/>
      <c r="B46" s="49" t="s">
        <v>69</v>
      </c>
      <c r="C46" s="24"/>
      <c r="D46" s="50">
        <v>752</v>
      </c>
      <c r="E46" s="52"/>
      <c r="F46" s="51">
        <v>-33.254945406360179</v>
      </c>
      <c r="G46" s="51">
        <v>-45.928661306985511</v>
      </c>
      <c r="H46" s="51">
        <v>-44.941399576853023</v>
      </c>
    </row>
    <row r="47" spans="1:8">
      <c r="A47" s="23"/>
      <c r="B47" s="42" t="s">
        <v>71</v>
      </c>
      <c r="C47" s="43"/>
      <c r="D47" s="59">
        <v>385904</v>
      </c>
      <c r="E47" s="45"/>
      <c r="F47" s="46">
        <v>0.51282150121103598</v>
      </c>
      <c r="G47" s="46">
        <v>-0.28230050061408551</v>
      </c>
      <c r="H47" s="46">
        <v>-1.000842547057057</v>
      </c>
    </row>
    <row r="48" spans="1:8">
      <c r="A48" s="23"/>
      <c r="B48" s="60" t="s">
        <v>72</v>
      </c>
      <c r="C48" s="43"/>
      <c r="D48" s="61">
        <v>385904</v>
      </c>
      <c r="E48" s="45"/>
      <c r="F48" s="62">
        <v>0.51282150121103598</v>
      </c>
      <c r="G48" s="62">
        <v>-0.28230050061408551</v>
      </c>
      <c r="H48" s="62">
        <v>-1.000842547057057</v>
      </c>
    </row>
    <row r="49" spans="1:8" s="24" customFormat="1" ht="8.25" customHeight="1">
      <c r="A49" s="72"/>
      <c r="B49" s="63"/>
      <c r="D49" s="64"/>
      <c r="E49" s="52"/>
      <c r="F49" s="65"/>
      <c r="G49" s="65"/>
      <c r="H49" s="65"/>
    </row>
    <row r="50" spans="1:8" ht="14.25" customHeight="1">
      <c r="A50" s="23"/>
      <c r="B50" s="42" t="s">
        <v>74</v>
      </c>
      <c r="C50" s="43"/>
      <c r="D50" s="59">
        <v>5714</v>
      </c>
      <c r="E50" s="45"/>
      <c r="F50" s="46">
        <v>-7.7418878670998392E-2</v>
      </c>
      <c r="G50" s="46">
        <v>-2.3439802050480796</v>
      </c>
      <c r="H50" s="46">
        <v>-4.3488152932943835</v>
      </c>
    </row>
    <row r="51" spans="1:8" ht="14.25" customHeight="1">
      <c r="A51" s="23"/>
      <c r="B51" s="42" t="s">
        <v>76</v>
      </c>
      <c r="C51" s="43"/>
      <c r="D51" s="59">
        <v>1094</v>
      </c>
      <c r="E51" s="45"/>
      <c r="F51" s="46">
        <v>2.5651359113004979</v>
      </c>
      <c r="G51" s="46">
        <v>3.9194319058855731</v>
      </c>
      <c r="H51" s="46">
        <v>10.466490642037085</v>
      </c>
    </row>
    <row r="52" spans="1:8" s="24" customFormat="1" ht="14.25" customHeight="1">
      <c r="A52" s="72"/>
      <c r="B52" s="73"/>
      <c r="D52" s="64"/>
      <c r="E52" s="52"/>
      <c r="F52" s="65"/>
      <c r="G52" s="65"/>
      <c r="H52" s="65"/>
    </row>
    <row r="53" spans="1:8" ht="14.25" customHeight="1">
      <c r="A53" s="23"/>
      <c r="B53" s="42" t="s">
        <v>79</v>
      </c>
      <c r="C53" s="43"/>
      <c r="D53" s="59">
        <v>1553307</v>
      </c>
      <c r="E53" s="45"/>
      <c r="F53" s="46">
        <v>0.40034504245440861</v>
      </c>
      <c r="G53" s="46">
        <v>5.7349681454275769</v>
      </c>
      <c r="H53" s="46">
        <v>3.0013247616972549</v>
      </c>
    </row>
    <row r="54" spans="1:8" s="24" customFormat="1" ht="11.4" customHeight="1">
      <c r="A54" s="72"/>
      <c r="B54" s="74"/>
      <c r="D54" s="64"/>
      <c r="E54" s="52"/>
      <c r="F54" s="65"/>
      <c r="G54" s="65"/>
      <c r="H54" s="65"/>
    </row>
    <row r="55" spans="1:8" ht="14.25" customHeight="1">
      <c r="A55" s="23"/>
      <c r="B55" s="42" t="s">
        <v>81</v>
      </c>
      <c r="C55" s="43"/>
      <c r="D55" s="59">
        <v>567376</v>
      </c>
      <c r="E55" s="45"/>
      <c r="F55" s="46">
        <v>-3.0859282688056044E-2</v>
      </c>
      <c r="G55" s="46">
        <v>3.4373081232153213</v>
      </c>
      <c r="H55" s="46">
        <v>3.558242128563105</v>
      </c>
    </row>
    <row r="56" spans="1:8">
      <c r="A56" s="23"/>
      <c r="B56" s="60" t="s">
        <v>82</v>
      </c>
      <c r="C56" s="43"/>
      <c r="D56" s="61">
        <v>457883</v>
      </c>
      <c r="E56" s="45"/>
      <c r="F56" s="62">
        <v>0.439322400439357</v>
      </c>
      <c r="G56" s="62">
        <v>4.4767564377537372</v>
      </c>
      <c r="H56" s="62">
        <v>5.3684877704483824</v>
      </c>
    </row>
    <row r="57" spans="1:8" ht="5.25" customHeight="1">
      <c r="A57" s="23"/>
      <c r="B57" s="74"/>
      <c r="C57" s="43"/>
      <c r="D57" s="75"/>
      <c r="E57" s="76"/>
      <c r="F57" s="77"/>
      <c r="G57" s="77"/>
      <c r="H57" s="77"/>
    </row>
    <row r="58" spans="1:8">
      <c r="A58" s="23"/>
      <c r="B58" s="78" t="s">
        <v>83</v>
      </c>
      <c r="C58" s="79"/>
      <c r="D58" s="80"/>
      <c r="E58" s="45"/>
      <c r="F58" s="81"/>
      <c r="G58" s="81"/>
      <c r="H58" s="81"/>
    </row>
    <row r="59" spans="1:8">
      <c r="A59" s="23"/>
      <c r="B59" s="82" t="s">
        <v>84</v>
      </c>
      <c r="C59" s="24"/>
      <c r="D59" s="83">
        <v>1871302</v>
      </c>
      <c r="E59" s="52"/>
      <c r="F59" s="84">
        <v>0.31499621615134199</v>
      </c>
      <c r="G59" s="84">
        <v>4.2521800452973935</v>
      </c>
      <c r="H59" s="84">
        <v>4.9669213920152</v>
      </c>
    </row>
    <row r="60" spans="1:8" ht="4.95" customHeight="1">
      <c r="A60" s="23"/>
      <c r="B60" s="85"/>
      <c r="C60" s="24"/>
      <c r="D60" s="86"/>
      <c r="E60" s="52"/>
      <c r="F60" s="87"/>
      <c r="G60" s="87"/>
      <c r="H60" s="87"/>
    </row>
    <row r="61" spans="1:8" ht="12" customHeight="1">
      <c r="A61" s="23"/>
      <c r="B61" s="88" t="s">
        <v>85</v>
      </c>
      <c r="C61" s="43"/>
      <c r="D61" s="89">
        <v>1603</v>
      </c>
      <c r="E61" s="52"/>
      <c r="F61" s="90">
        <v>35.651083591167335</v>
      </c>
      <c r="G61" s="90">
        <v>2.6379911660313393</v>
      </c>
      <c r="H61" s="90">
        <v>50.367644309399665</v>
      </c>
    </row>
    <row r="62" spans="1:8" ht="12" customHeight="1">
      <c r="A62" s="23"/>
      <c r="B62" s="91" t="s">
        <v>86</v>
      </c>
      <c r="C62" s="43"/>
      <c r="D62" s="92">
        <v>294</v>
      </c>
      <c r="E62" s="52"/>
      <c r="F62" s="93">
        <v>-1.7311701554076686</v>
      </c>
      <c r="G62" s="93">
        <v>-22.582618274523014</v>
      </c>
      <c r="H62" s="93">
        <v>-26.504767916141947</v>
      </c>
    </row>
    <row r="63" spans="1:8" s="24" customFormat="1" ht="4.2" customHeight="1">
      <c r="A63" s="72"/>
      <c r="B63" s="72"/>
      <c r="D63" s="64"/>
      <c r="E63" s="52"/>
      <c r="F63" s="65"/>
      <c r="G63" s="65"/>
      <c r="H63" s="65"/>
    </row>
    <row r="64" spans="1:8" ht="12" customHeight="1">
      <c r="A64" s="23"/>
      <c r="B64" s="88" t="s">
        <v>87</v>
      </c>
      <c r="C64" s="43"/>
      <c r="D64" s="89">
        <v>96686</v>
      </c>
      <c r="E64" s="52"/>
      <c r="F64" s="90">
        <v>1.4201569971608263</v>
      </c>
      <c r="G64" s="90">
        <v>18.850356466528218</v>
      </c>
      <c r="H64" s="90">
        <v>21.51316541313286</v>
      </c>
    </row>
    <row r="65" spans="1:8">
      <c r="A65" s="23"/>
      <c r="B65" s="71" t="s">
        <v>88</v>
      </c>
      <c r="C65" s="43"/>
      <c r="D65" s="50">
        <v>60913</v>
      </c>
      <c r="E65" s="52"/>
      <c r="F65" s="51">
        <v>-1.1360044605697062</v>
      </c>
      <c r="G65" s="51">
        <v>-0.85877407263342809</v>
      </c>
      <c r="H65" s="51">
        <v>-3.291488663753861</v>
      </c>
    </row>
    <row r="66" spans="1:8">
      <c r="A66" s="23"/>
      <c r="B66" s="94" t="s">
        <v>89</v>
      </c>
      <c r="C66" s="24"/>
      <c r="D66" s="92">
        <v>137335</v>
      </c>
      <c r="E66" s="52"/>
      <c r="F66" s="93">
        <v>-0.97779853816147844</v>
      </c>
      <c r="G66" s="93">
        <v>1.4725108179939328</v>
      </c>
      <c r="H66" s="93">
        <v>7.0264407859421674E-2</v>
      </c>
    </row>
    <row r="67" spans="1:8">
      <c r="A67" s="23"/>
      <c r="C67" s="24"/>
      <c r="D67" s="95"/>
      <c r="E67" s="52"/>
      <c r="F67" s="87"/>
      <c r="G67" s="87"/>
      <c r="H67" s="96"/>
    </row>
    <row r="68" spans="1:8">
      <c r="A68" s="23"/>
      <c r="B68" s="97" t="s">
        <v>91</v>
      </c>
      <c r="C68" s="98"/>
      <c r="D68" s="98"/>
      <c r="E68" s="98"/>
      <c r="F68" s="98"/>
      <c r="G68" s="98"/>
      <c r="H68" s="99"/>
    </row>
    <row r="69" spans="1:8" s="23" customFormat="1" ht="9" customHeight="1"/>
    <row r="70" spans="1:8">
      <c r="A70" s="23"/>
      <c r="B70" s="100" t="s">
        <v>94</v>
      </c>
      <c r="C70" s="24"/>
      <c r="D70" s="59">
        <v>1475647</v>
      </c>
      <c r="E70" s="52"/>
      <c r="F70" s="46">
        <v>0.48039210345691696</v>
      </c>
      <c r="G70" s="46">
        <v>5.7085528361168425</v>
      </c>
      <c r="H70" s="46">
        <v>6.5374482797955658</v>
      </c>
    </row>
    <row r="71" spans="1:8">
      <c r="A71" s="101"/>
      <c r="C71" s="24"/>
      <c r="D71" s="95"/>
      <c r="E71" s="52"/>
      <c r="F71" s="87"/>
      <c r="G71" s="87"/>
      <c r="H71" s="96"/>
    </row>
    <row r="72" spans="1:8">
      <c r="D72" s="102"/>
    </row>
    <row r="73" spans="1:8">
      <c r="B73" s="15" t="s">
        <v>98</v>
      </c>
    </row>
    <row r="74" spans="1:8">
      <c r="B74" s="15" t="s">
        <v>100</v>
      </c>
    </row>
    <row r="75" spans="1:8">
      <c r="B75" s="15" t="s">
        <v>101</v>
      </c>
    </row>
    <row r="76" spans="1:8">
      <c r="B76" s="15" t="s">
        <v>102</v>
      </c>
    </row>
    <row r="78" spans="1:8">
      <c r="B78" s="15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865CA8A6-83EA-40B2-BBAF-C1C369FE5C99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CE10-358A-474C-AA65-94060310296C}">
  <sheetPr codeName="Hoja5">
    <pageSetUpPr fitToPage="1"/>
  </sheetPr>
  <dimension ref="A1:G46"/>
  <sheetViews>
    <sheetView showGridLines="0" zoomScale="97" zoomScaleNormal="97" workbookViewId="0">
      <selection activeCell="F2" sqref="B2:G3"/>
    </sheetView>
  </sheetViews>
  <sheetFormatPr baseColWidth="10" defaultColWidth="11.44140625" defaultRowHeight="13.8"/>
  <cols>
    <col min="1" max="1" width="5.6640625" style="107" customWidth="1"/>
    <col min="2" max="2" width="64.33203125" style="104" customWidth="1"/>
    <col min="3" max="3" width="1.5546875" style="104" customWidth="1"/>
    <col min="4" max="4" width="17.21875" style="104" customWidth="1"/>
    <col min="5" max="5" width="1.5546875" style="104" customWidth="1"/>
    <col min="6" max="6" width="19.109375" style="104" customWidth="1"/>
    <col min="7" max="7" width="16.88671875" style="104" customWidth="1"/>
    <col min="8" max="16384" width="11.44140625" style="104"/>
  </cols>
  <sheetData>
    <row r="1" spans="1:7" ht="12.6">
      <c r="A1" s="103" t="s">
        <v>16</v>
      </c>
      <c r="G1" s="105" t="s">
        <v>17</v>
      </c>
    </row>
    <row r="2" spans="1:7" ht="13.2" thickBot="1">
      <c r="A2" s="103" t="s">
        <v>18</v>
      </c>
    </row>
    <row r="3" spans="1:7" ht="16.8" customHeight="1">
      <c r="B3" s="419" t="s">
        <v>136</v>
      </c>
      <c r="C3" s="420"/>
      <c r="D3" s="420"/>
      <c r="E3" s="420"/>
      <c r="F3" s="420"/>
      <c r="G3" s="421"/>
    </row>
    <row r="4" spans="1:7" ht="14.4" customHeight="1">
      <c r="B4" s="431" t="s">
        <v>444</v>
      </c>
      <c r="C4" s="432"/>
      <c r="D4" s="432"/>
      <c r="E4" s="432"/>
      <c r="F4" s="432"/>
      <c r="G4" s="433"/>
    </row>
    <row r="5" spans="1:7" ht="15.6" customHeight="1">
      <c r="B5" s="431"/>
      <c r="C5" s="432"/>
      <c r="D5" s="432"/>
      <c r="E5" s="432"/>
      <c r="F5" s="432"/>
      <c r="G5" s="433"/>
    </row>
    <row r="6" spans="1:7" ht="18" customHeight="1" thickBot="1">
      <c r="B6" s="425" t="s">
        <v>445</v>
      </c>
      <c r="C6" s="426"/>
      <c r="D6" s="426"/>
      <c r="E6" s="426"/>
      <c r="F6" s="426"/>
      <c r="G6" s="427"/>
    </row>
    <row r="7" spans="1:7">
      <c r="B7" s="108"/>
      <c r="C7" s="108"/>
      <c r="D7" s="109"/>
      <c r="E7" s="109"/>
      <c r="F7" s="110"/>
      <c r="G7" s="110"/>
    </row>
    <row r="8" spans="1:7">
      <c r="B8" s="434" t="s">
        <v>137</v>
      </c>
      <c r="C8" s="435"/>
      <c r="D8" s="435"/>
      <c r="E8" s="435"/>
      <c r="F8" s="435"/>
      <c r="G8" s="435"/>
    </row>
    <row r="9" spans="1:7">
      <c r="B9" s="111"/>
      <c r="C9" s="111"/>
      <c r="D9" s="112"/>
      <c r="E9" s="112"/>
      <c r="F9" s="113"/>
      <c r="G9" s="113"/>
    </row>
    <row r="10" spans="1:7" ht="12.6">
      <c r="A10" s="370"/>
      <c r="B10" s="114"/>
      <c r="C10" s="115"/>
      <c r="D10" s="371" t="s">
        <v>138</v>
      </c>
      <c r="E10" s="372"/>
      <c r="F10" s="436" t="s">
        <v>22</v>
      </c>
      <c r="G10" s="437"/>
    </row>
    <row r="11" spans="1:7" ht="12.6">
      <c r="A11" s="370"/>
      <c r="B11" s="117"/>
      <c r="C11" s="118"/>
      <c r="D11" s="373" t="s">
        <v>23</v>
      </c>
      <c r="E11" s="372"/>
      <c r="F11" s="374" t="s">
        <v>24</v>
      </c>
      <c r="G11" s="375" t="s">
        <v>25</v>
      </c>
    </row>
    <row r="12" spans="1:7" ht="5.25" customHeight="1">
      <c r="B12" s="118"/>
      <c r="C12" s="118"/>
      <c r="D12" s="119"/>
      <c r="E12" s="119"/>
      <c r="F12" s="116"/>
      <c r="G12" s="116"/>
    </row>
    <row r="13" spans="1:7">
      <c r="B13" s="120" t="s">
        <v>110</v>
      </c>
      <c r="C13" s="108"/>
      <c r="D13" s="121">
        <v>256531</v>
      </c>
      <c r="E13" s="109"/>
      <c r="F13" s="122">
        <v>7.1809031136423007</v>
      </c>
      <c r="G13" s="122">
        <v>-0.59199088999228877</v>
      </c>
    </row>
    <row r="14" spans="1:7">
      <c r="B14" s="123" t="s">
        <v>139</v>
      </c>
      <c r="C14" s="108"/>
      <c r="D14" s="124">
        <v>-57825</v>
      </c>
      <c r="E14" s="109"/>
      <c r="F14" s="125">
        <v>33.446011731294803</v>
      </c>
      <c r="G14" s="125">
        <v>-1.9902358077839133</v>
      </c>
    </row>
    <row r="15" spans="1:7">
      <c r="B15" s="126" t="s">
        <v>140</v>
      </c>
      <c r="C15" s="108"/>
      <c r="D15" s="127">
        <v>198706</v>
      </c>
      <c r="E15" s="128"/>
      <c r="F15" s="129">
        <v>0.5692204057088146</v>
      </c>
      <c r="G15" s="129">
        <v>-0.17756514722264694</v>
      </c>
    </row>
    <row r="16" spans="1:7">
      <c r="B16" s="130" t="s">
        <v>141</v>
      </c>
      <c r="C16" s="108"/>
      <c r="D16" s="131">
        <v>19488</v>
      </c>
      <c r="E16" s="109"/>
      <c r="F16" s="132">
        <v>-18.011867992248721</v>
      </c>
      <c r="G16" s="132">
        <v>15.95716969085621</v>
      </c>
    </row>
    <row r="17" spans="2:7">
      <c r="B17" s="133" t="s">
        <v>124</v>
      </c>
      <c r="C17" s="108"/>
      <c r="D17" s="131">
        <v>3644</v>
      </c>
      <c r="E17" s="109"/>
      <c r="F17" s="132">
        <v>-58.427261574250444</v>
      </c>
      <c r="G17" s="132">
        <v>1199.9193189087009</v>
      </c>
    </row>
    <row r="18" spans="2:7">
      <c r="B18" s="134" t="s">
        <v>142</v>
      </c>
      <c r="C18" s="135"/>
      <c r="D18" s="136">
        <v>18182</v>
      </c>
      <c r="E18" s="137"/>
      <c r="F18" s="138">
        <v>-11.233488540496007</v>
      </c>
      <c r="G18" s="138">
        <v>-0.34904071643619972</v>
      </c>
    </row>
    <row r="19" spans="2:7">
      <c r="B19" s="133" t="s">
        <v>143</v>
      </c>
      <c r="C19" s="108"/>
      <c r="D19" s="139">
        <v>-861</v>
      </c>
      <c r="E19" s="140"/>
      <c r="F19" s="141" t="s">
        <v>439</v>
      </c>
      <c r="G19" s="141" t="s">
        <v>439</v>
      </c>
    </row>
    <row r="20" spans="2:7">
      <c r="B20" s="142" t="s">
        <v>125</v>
      </c>
      <c r="C20" s="143"/>
      <c r="D20" s="144">
        <v>239159</v>
      </c>
      <c r="E20" s="145"/>
      <c r="F20" s="146">
        <v>-2.7542402583678127</v>
      </c>
      <c r="G20" s="146">
        <v>1.7620779739916159</v>
      </c>
    </row>
    <row r="21" spans="2:7">
      <c r="B21" s="147" t="s">
        <v>144</v>
      </c>
      <c r="C21" s="143"/>
      <c r="D21" s="148">
        <v>-59815</v>
      </c>
      <c r="E21" s="145"/>
      <c r="F21" s="149">
        <v>29.807355277497539</v>
      </c>
      <c r="G21" s="149">
        <v>10.931560466729628</v>
      </c>
    </row>
    <row r="22" spans="2:7">
      <c r="B22" s="150" t="s">
        <v>145</v>
      </c>
      <c r="C22" s="143"/>
      <c r="D22" s="139">
        <v>-59768</v>
      </c>
      <c r="E22" s="145"/>
      <c r="F22" s="141">
        <v>29.680855222033987</v>
      </c>
      <c r="G22" s="141">
        <v>11.234848547491616</v>
      </c>
    </row>
    <row r="23" spans="2:7">
      <c r="B23" s="150" t="s">
        <v>146</v>
      </c>
      <c r="C23" s="143"/>
      <c r="D23" s="139">
        <v>14</v>
      </c>
      <c r="E23" s="145"/>
      <c r="F23" s="141">
        <v>-69.744477065954285</v>
      </c>
      <c r="G23" s="141" t="s">
        <v>439</v>
      </c>
    </row>
    <row r="24" spans="2:7">
      <c r="B24" s="150" t="s">
        <v>147</v>
      </c>
      <c r="C24" s="143"/>
      <c r="D24" s="139">
        <v>-61</v>
      </c>
      <c r="E24" s="145"/>
      <c r="F24" s="141">
        <v>81.380798510941403</v>
      </c>
      <c r="G24" s="141">
        <v>-62.023164339180667</v>
      </c>
    </row>
    <row r="25" spans="2:7">
      <c r="B25" s="151" t="s">
        <v>130</v>
      </c>
      <c r="C25" s="143"/>
      <c r="D25" s="148">
        <v>-114792</v>
      </c>
      <c r="E25" s="145"/>
      <c r="F25" s="149">
        <v>3.0563527430018445</v>
      </c>
      <c r="G25" s="149">
        <v>3.6995730409243421</v>
      </c>
    </row>
    <row r="26" spans="2:7">
      <c r="B26" s="142" t="s">
        <v>131</v>
      </c>
      <c r="C26" s="143"/>
      <c r="D26" s="144">
        <v>64550</v>
      </c>
      <c r="E26" s="145"/>
      <c r="F26" s="146">
        <v>-54.959669285259658</v>
      </c>
      <c r="G26" s="146">
        <v>-8.3102774489332454</v>
      </c>
    </row>
    <row r="27" spans="2:7">
      <c r="B27" s="133" t="s">
        <v>148</v>
      </c>
      <c r="C27" s="108"/>
      <c r="D27" s="139">
        <v>2</v>
      </c>
      <c r="E27" s="140"/>
      <c r="F27" s="141" t="s">
        <v>439</v>
      </c>
      <c r="G27" s="141" t="s">
        <v>439</v>
      </c>
    </row>
    <row r="28" spans="2:7">
      <c r="B28" s="152" t="s">
        <v>149</v>
      </c>
      <c r="C28" s="143"/>
      <c r="D28" s="144">
        <v>64552</v>
      </c>
      <c r="E28" s="145"/>
      <c r="F28" s="146">
        <v>-54.959658389756406</v>
      </c>
      <c r="G28" s="146">
        <v>-8.3074365590013688</v>
      </c>
    </row>
    <row r="29" spans="2:7">
      <c r="B29" s="153" t="s">
        <v>134</v>
      </c>
      <c r="C29" s="108"/>
      <c r="D29" s="139">
        <v>-1207</v>
      </c>
      <c r="E29" s="140"/>
      <c r="F29" s="141">
        <v>27.134029548365966</v>
      </c>
      <c r="G29" s="141">
        <v>-0.6094385779054301</v>
      </c>
    </row>
    <row r="30" spans="2:7">
      <c r="B30" s="154" t="s">
        <v>150</v>
      </c>
      <c r="C30" s="143"/>
      <c r="D30" s="155">
        <v>63345</v>
      </c>
      <c r="E30" s="145"/>
      <c r="F30" s="156">
        <v>-56.4053616700539</v>
      </c>
      <c r="G30" s="156">
        <v>-8.442557055911692</v>
      </c>
    </row>
    <row r="31" spans="2:7" ht="5.25" customHeight="1">
      <c r="D31" s="157"/>
      <c r="E31" s="109"/>
      <c r="F31" s="158"/>
      <c r="G31" s="158"/>
    </row>
    <row r="32" spans="2:7">
      <c r="B32" s="159"/>
      <c r="C32" s="159"/>
      <c r="D32" s="157"/>
      <c r="E32" s="108"/>
      <c r="F32" s="158"/>
      <c r="G32" s="158"/>
    </row>
    <row r="33" spans="1:7">
      <c r="B33" s="142" t="s">
        <v>151</v>
      </c>
      <c r="C33" s="108"/>
      <c r="D33" s="160">
        <v>0</v>
      </c>
      <c r="E33" s="140"/>
      <c r="F33" s="161" t="s">
        <v>439</v>
      </c>
      <c r="G33" s="161" t="s">
        <v>439</v>
      </c>
    </row>
    <row r="34" spans="1:7" ht="5.25" customHeight="1">
      <c r="B34" s="162"/>
      <c r="D34" s="157"/>
      <c r="E34" s="109"/>
      <c r="F34" s="158"/>
      <c r="G34" s="158"/>
    </row>
    <row r="35" spans="1:7">
      <c r="B35" s="142" t="s">
        <v>152</v>
      </c>
      <c r="C35" s="108"/>
      <c r="D35" s="160">
        <v>63345</v>
      </c>
      <c r="E35" s="140"/>
      <c r="F35" s="161">
        <v>-56.4053616700539</v>
      </c>
      <c r="G35" s="161">
        <v>-8.442557055911692</v>
      </c>
    </row>
    <row r="36" spans="1:7">
      <c r="D36" s="157"/>
      <c r="F36" s="158"/>
      <c r="G36" s="158"/>
    </row>
    <row r="37" spans="1:7">
      <c r="B37" s="163" t="s">
        <v>83</v>
      </c>
      <c r="C37" s="159"/>
      <c r="D37" s="157"/>
      <c r="E37" s="108"/>
      <c r="F37" s="158"/>
      <c r="G37" s="158"/>
    </row>
    <row r="38" spans="1:7">
      <c r="B38" s="164" t="s">
        <v>153</v>
      </c>
      <c r="C38" s="108"/>
      <c r="D38" s="165">
        <v>58570</v>
      </c>
      <c r="E38" s="108"/>
      <c r="F38" s="166">
        <v>92.812856837471685</v>
      </c>
      <c r="G38" s="167">
        <v>1.9308829034372366</v>
      </c>
    </row>
    <row r="39" spans="1:7">
      <c r="B39" s="168" t="s">
        <v>154</v>
      </c>
      <c r="D39" s="160">
        <v>-41633</v>
      </c>
      <c r="E39" s="108"/>
      <c r="F39" s="169">
        <v>42.711248884191001</v>
      </c>
      <c r="G39" s="170">
        <v>16.700939345438528</v>
      </c>
    </row>
    <row r="40" spans="1:7">
      <c r="D40" s="171"/>
    </row>
    <row r="41" spans="1:7">
      <c r="B41" s="104" t="s">
        <v>98</v>
      </c>
    </row>
    <row r="42" spans="1:7" ht="12.6">
      <c r="A42" s="104"/>
      <c r="B42" s="104" t="s">
        <v>155</v>
      </c>
    </row>
    <row r="43" spans="1:7" ht="12.6">
      <c r="A43" s="104"/>
    </row>
    <row r="44" spans="1:7" ht="12.6">
      <c r="A44" s="104"/>
      <c r="B44" s="104" t="s">
        <v>104</v>
      </c>
    </row>
    <row r="45" spans="1:7" ht="12.6">
      <c r="A45" s="104"/>
    </row>
    <row r="46" spans="1:7" ht="12.6">
      <c r="A46" s="10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E2C38A44-C834-4CDC-98D2-BAC44A17631F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D8D8-138B-4423-88B6-4DDBB3D4E8F1}">
  <sheetPr codeName="Hoja16">
    <pageSetUpPr fitToPage="1"/>
  </sheetPr>
  <dimension ref="A1:F65"/>
  <sheetViews>
    <sheetView showGridLines="0" zoomScale="95" zoomScaleNormal="95" workbookViewId="0">
      <selection activeCell="D1" sqref="D1"/>
    </sheetView>
  </sheetViews>
  <sheetFormatPr baseColWidth="10" defaultRowHeight="12.6"/>
  <cols>
    <col min="1" max="1" width="4.5546875" style="106" customWidth="1"/>
    <col min="2" max="2" width="77.33203125" style="106" customWidth="1"/>
    <col min="3" max="3" width="1.44140625" style="106" customWidth="1"/>
    <col min="4" max="4" width="16.5546875" style="106" customWidth="1"/>
    <col min="5" max="5" width="16.33203125" style="106" customWidth="1"/>
    <col min="6" max="6" width="17.44140625" style="106" customWidth="1"/>
    <col min="7" max="16384" width="11.5546875" style="106"/>
  </cols>
  <sheetData>
    <row r="1" spans="1:6">
      <c r="A1" s="14" t="s">
        <v>16</v>
      </c>
      <c r="B1" s="172"/>
      <c r="C1" s="172"/>
      <c r="D1" s="172"/>
      <c r="E1" s="172"/>
      <c r="F1" s="105" t="s">
        <v>17</v>
      </c>
    </row>
    <row r="2" spans="1:6" ht="13.2" thickBot="1">
      <c r="A2" s="173" t="s">
        <v>18</v>
      </c>
      <c r="B2" s="172"/>
      <c r="C2" s="172"/>
      <c r="D2" s="172"/>
      <c r="E2" s="172"/>
      <c r="F2" s="172"/>
    </row>
    <row r="3" spans="1:6" ht="24.6" customHeight="1">
      <c r="A3" s="174"/>
      <c r="B3" s="438" t="s">
        <v>156</v>
      </c>
      <c r="C3" s="439"/>
      <c r="D3" s="439"/>
      <c r="E3" s="439"/>
      <c r="F3" s="440"/>
    </row>
    <row r="4" spans="1:6" ht="24.6" customHeight="1">
      <c r="A4" s="174"/>
      <c r="B4" s="422" t="s">
        <v>444</v>
      </c>
      <c r="C4" s="423"/>
      <c r="D4" s="423"/>
      <c r="E4" s="423"/>
      <c r="F4" s="424"/>
    </row>
    <row r="5" spans="1:6" ht="18" customHeight="1" thickBot="1">
      <c r="A5" s="172"/>
      <c r="B5" s="425" t="s">
        <v>445</v>
      </c>
      <c r="C5" s="426"/>
      <c r="D5" s="426"/>
      <c r="E5" s="426"/>
      <c r="F5" s="427"/>
    </row>
    <row r="6" spans="1:6">
      <c r="A6" s="172"/>
      <c r="B6" s="108"/>
      <c r="C6" s="108"/>
      <c r="D6" s="108"/>
      <c r="E6" s="108"/>
      <c r="F6" s="108"/>
    </row>
    <row r="7" spans="1:6" ht="13.8">
      <c r="A7" s="172"/>
      <c r="B7" s="441" t="s">
        <v>157</v>
      </c>
      <c r="C7" s="442"/>
      <c r="D7" s="442"/>
      <c r="E7" s="442"/>
      <c r="F7" s="443"/>
    </row>
    <row r="8" spans="1:6">
      <c r="A8" s="172"/>
      <c r="B8" s="111"/>
      <c r="C8" s="111"/>
      <c r="D8" s="111"/>
      <c r="E8" s="113"/>
      <c r="F8" s="113"/>
    </row>
    <row r="9" spans="1:6" ht="13.8">
      <c r="A9" s="172"/>
      <c r="B9" s="175"/>
      <c r="C9" s="176"/>
      <c r="D9" s="177">
        <v>43404</v>
      </c>
      <c r="E9" s="177">
        <v>43738</v>
      </c>
      <c r="F9" s="177">
        <v>43769</v>
      </c>
    </row>
    <row r="10" spans="1:6" ht="6.6" customHeight="1">
      <c r="A10" s="172"/>
      <c r="B10" s="118"/>
      <c r="C10" s="118"/>
      <c r="D10" s="178"/>
      <c r="E10" s="178"/>
      <c r="F10" s="178"/>
    </row>
    <row r="11" spans="1:6">
      <c r="A11" s="172"/>
      <c r="B11" s="147" t="s">
        <v>158</v>
      </c>
      <c r="C11" s="179"/>
      <c r="D11" s="180"/>
      <c r="E11" s="180"/>
      <c r="F11" s="180"/>
    </row>
    <row r="12" spans="1:6" s="184" customFormat="1">
      <c r="A12" s="181"/>
      <c r="B12" s="182" t="s">
        <v>159</v>
      </c>
      <c r="C12" s="179"/>
      <c r="D12" s="183">
        <v>0.36924684301324895</v>
      </c>
      <c r="E12" s="183">
        <v>0.16383649274995804</v>
      </c>
      <c r="F12" s="183">
        <v>0.31499621615134199</v>
      </c>
    </row>
    <row r="13" spans="1:6">
      <c r="A13" s="172"/>
      <c r="B13" s="182" t="s">
        <v>160</v>
      </c>
      <c r="C13" s="135"/>
      <c r="D13" s="183">
        <v>-7.2120068446113184E-2</v>
      </c>
      <c r="E13" s="183">
        <v>2.2582921118938337</v>
      </c>
      <c r="F13" s="183">
        <v>1.0188582544876423</v>
      </c>
    </row>
    <row r="14" spans="1:6">
      <c r="A14" s="172"/>
      <c r="B14" s="182" t="s">
        <v>161</v>
      </c>
      <c r="C14" s="179"/>
      <c r="D14" s="183">
        <v>0.39084621767555561</v>
      </c>
      <c r="E14" s="183">
        <v>7.0109700092779725E-2</v>
      </c>
      <c r="F14" s="183">
        <v>0.28280967599094708</v>
      </c>
    </row>
    <row r="15" spans="1:6">
      <c r="A15" s="172"/>
      <c r="B15" s="182" t="s">
        <v>162</v>
      </c>
      <c r="C15" s="135"/>
      <c r="D15" s="183">
        <v>0.54691135751032682</v>
      </c>
      <c r="E15" s="183">
        <v>4.7962743817797637E-2</v>
      </c>
      <c r="F15" s="183">
        <v>0.33181516360687446</v>
      </c>
    </row>
    <row r="16" spans="1:6">
      <c r="B16" s="185" t="s">
        <v>163</v>
      </c>
      <c r="C16" s="179"/>
      <c r="D16" s="186">
        <v>-0.12363843559756171</v>
      </c>
      <c r="E16" s="186">
        <v>0.14794262516337753</v>
      </c>
      <c r="F16" s="186">
        <v>0.11075747348083809</v>
      </c>
    </row>
    <row r="17" spans="2:6">
      <c r="B17" s="187"/>
      <c r="C17" s="135"/>
      <c r="D17" s="188"/>
      <c r="E17" s="188"/>
      <c r="F17" s="188"/>
    </row>
    <row r="18" spans="2:6">
      <c r="B18" s="147" t="s">
        <v>164</v>
      </c>
      <c r="C18" s="179"/>
      <c r="D18" s="180"/>
      <c r="E18" s="180"/>
      <c r="F18" s="180"/>
    </row>
    <row r="19" spans="2:6" s="184" customFormat="1">
      <c r="B19" s="182" t="s">
        <v>159</v>
      </c>
      <c r="C19" s="179"/>
      <c r="D19" s="183">
        <v>4.2955452178441433</v>
      </c>
      <c r="E19" s="183">
        <v>5.0236877928533374</v>
      </c>
      <c r="F19" s="183">
        <v>4.9669213920152</v>
      </c>
    </row>
    <row r="20" spans="2:6">
      <c r="B20" s="182" t="s">
        <v>160</v>
      </c>
      <c r="C20" s="135"/>
      <c r="D20" s="183">
        <v>-11.351557490563479</v>
      </c>
      <c r="E20" s="183">
        <v>-1.5618893577954984</v>
      </c>
      <c r="F20" s="183">
        <v>-0.48717582504806956</v>
      </c>
    </row>
    <row r="21" spans="2:6">
      <c r="B21" s="182" t="s">
        <v>161</v>
      </c>
      <c r="C21" s="179"/>
      <c r="D21" s="183">
        <v>5.2000539221833675</v>
      </c>
      <c r="E21" s="183">
        <v>5.3459691976237567</v>
      </c>
      <c r="F21" s="183">
        <v>5.2326001543163025</v>
      </c>
    </row>
    <row r="22" spans="2:6">
      <c r="B22" s="182" t="s">
        <v>162</v>
      </c>
      <c r="C22" s="135"/>
      <c r="D22" s="183">
        <v>6.8714131707305004</v>
      </c>
      <c r="E22" s="183">
        <v>6.8639296491535218</v>
      </c>
      <c r="F22" s="183">
        <v>6.63531969761193</v>
      </c>
    </row>
    <row r="23" spans="2:6">
      <c r="B23" s="185" t="s">
        <v>163</v>
      </c>
      <c r="C23" s="179"/>
      <c r="D23" s="186">
        <v>9.4051735891831356E-3</v>
      </c>
      <c r="E23" s="186">
        <v>0.34185772587334018</v>
      </c>
      <c r="F23" s="186">
        <v>0.5773460896049798</v>
      </c>
    </row>
    <row r="24" spans="2:6" ht="13.8">
      <c r="B24" s="189"/>
      <c r="C24" s="189"/>
      <c r="D24" s="189"/>
      <c r="E24" s="190"/>
      <c r="F24" s="190"/>
    </row>
    <row r="25" spans="2:6">
      <c r="B25" s="147" t="s">
        <v>165</v>
      </c>
      <c r="C25" s="179"/>
      <c r="D25" s="180"/>
      <c r="E25" s="180"/>
      <c r="F25" s="180"/>
    </row>
    <row r="26" spans="2:6">
      <c r="B26" s="182" t="s">
        <v>166</v>
      </c>
      <c r="C26" s="179"/>
      <c r="D26" s="183">
        <v>15.419508924986788</v>
      </c>
      <c r="E26" s="183">
        <v>14.595861739869875</v>
      </c>
      <c r="F26" s="183">
        <v>13.652745269450945</v>
      </c>
    </row>
    <row r="27" spans="2:6">
      <c r="B27" s="182" t="s">
        <v>167</v>
      </c>
      <c r="C27" s="179"/>
      <c r="D27" s="183">
        <v>15.153523964602561</v>
      </c>
      <c r="E27" s="183">
        <v>14.340107414465987</v>
      </c>
      <c r="F27" s="183">
        <v>13.397464820507038</v>
      </c>
    </row>
    <row r="28" spans="2:6">
      <c r="B28" s="182" t="s">
        <v>168</v>
      </c>
      <c r="C28" s="191"/>
      <c r="D28" s="183">
        <v>4.1091235896011922</v>
      </c>
      <c r="E28" s="183">
        <v>3.9173583256403472</v>
      </c>
      <c r="F28" s="183">
        <v>3.6527099995614618</v>
      </c>
    </row>
    <row r="29" spans="2:6">
      <c r="B29" s="185" t="s">
        <v>169</v>
      </c>
      <c r="C29" s="192"/>
      <c r="D29" s="186">
        <v>4.0382416256870988</v>
      </c>
      <c r="E29" s="186">
        <v>3.8487168604226594</v>
      </c>
      <c r="F29" s="186">
        <v>3.5844112486401785</v>
      </c>
    </row>
    <row r="30" spans="2:6">
      <c r="B30" s="193"/>
      <c r="C30" s="194"/>
      <c r="D30" s="195"/>
      <c r="E30" s="195"/>
      <c r="F30" s="195"/>
    </row>
    <row r="31" spans="2:6">
      <c r="B31" s="196" t="s">
        <v>170</v>
      </c>
      <c r="C31" s="179"/>
      <c r="D31" s="180"/>
      <c r="E31" s="180"/>
      <c r="F31" s="180"/>
    </row>
    <row r="32" spans="2:6">
      <c r="B32" s="182" t="s">
        <v>171</v>
      </c>
      <c r="C32" s="179"/>
      <c r="D32" s="183">
        <v>15.568427315494029</v>
      </c>
      <c r="E32" s="183">
        <v>13.832017647809518</v>
      </c>
      <c r="F32" s="183">
        <v>13.220435564528163</v>
      </c>
    </row>
    <row r="33" spans="2:6">
      <c r="B33" s="182" t="s">
        <v>172</v>
      </c>
      <c r="C33" s="179"/>
      <c r="D33" s="183">
        <v>15.296129726054227</v>
      </c>
      <c r="E33" s="183">
        <v>13.560008021731601</v>
      </c>
      <c r="F33" s="183">
        <v>12.949675236974615</v>
      </c>
    </row>
    <row r="34" spans="2:6">
      <c r="B34" s="182" t="s">
        <v>173</v>
      </c>
      <c r="C34" s="179"/>
      <c r="D34" s="183">
        <v>4.2987843006259228</v>
      </c>
      <c r="E34" s="183">
        <v>3.7119114720159598</v>
      </c>
      <c r="F34" s="183">
        <v>3.538178309466959</v>
      </c>
    </row>
    <row r="35" spans="2:6">
      <c r="B35" s="185" t="s">
        <v>174</v>
      </c>
      <c r="C35" s="179"/>
      <c r="D35" s="186">
        <v>4.223596962890328</v>
      </c>
      <c r="E35" s="186">
        <v>3.6389159281086476</v>
      </c>
      <c r="F35" s="186">
        <v>3.4657148635132917</v>
      </c>
    </row>
    <row r="36" spans="2:6">
      <c r="B36" s="187"/>
      <c r="C36" s="135"/>
      <c r="D36" s="188"/>
      <c r="E36" s="188"/>
      <c r="F36" s="188"/>
    </row>
    <row r="37" spans="2:6">
      <c r="B37" s="147" t="s">
        <v>175</v>
      </c>
      <c r="C37" s="179"/>
      <c r="D37" s="180"/>
      <c r="E37" s="180"/>
      <c r="F37" s="180"/>
    </row>
    <row r="38" spans="2:6">
      <c r="B38" s="182" t="s">
        <v>176</v>
      </c>
      <c r="C38" s="179"/>
      <c r="D38" s="183">
        <v>51.407176812081943</v>
      </c>
      <c r="E38" s="183">
        <v>52.124606577284325</v>
      </c>
      <c r="F38" s="183">
        <v>52.559341047334286</v>
      </c>
    </row>
    <row r="39" spans="2:6">
      <c r="B39" s="185" t="s">
        <v>177</v>
      </c>
      <c r="C39" s="179"/>
      <c r="D39" s="186">
        <v>6.567479689361436</v>
      </c>
      <c r="E39" s="186">
        <v>6.6347528016111825</v>
      </c>
      <c r="F39" s="186">
        <v>6.6545164930354979</v>
      </c>
    </row>
    <row r="40" spans="2:6">
      <c r="B40" s="187"/>
      <c r="C40" s="135"/>
      <c r="D40" s="188"/>
      <c r="E40" s="188"/>
      <c r="F40" s="188"/>
    </row>
    <row r="41" spans="2:6">
      <c r="B41" s="147" t="s">
        <v>178</v>
      </c>
      <c r="C41" s="179"/>
      <c r="D41" s="180"/>
      <c r="E41" s="180"/>
      <c r="F41" s="180"/>
    </row>
    <row r="42" spans="2:6" s="184" customFormat="1">
      <c r="B42" s="182" t="s">
        <v>159</v>
      </c>
      <c r="C42" s="179"/>
      <c r="D42" s="183">
        <v>4.9359293303009588</v>
      </c>
      <c r="E42" s="183">
        <v>4.6685418932923097</v>
      </c>
      <c r="F42" s="183">
        <v>4.5889973932588113</v>
      </c>
    </row>
    <row r="43" spans="2:6">
      <c r="B43" s="182" t="s">
        <v>160</v>
      </c>
      <c r="C43" s="179"/>
      <c r="D43" s="183">
        <v>10.619108217299447</v>
      </c>
      <c r="E43" s="183">
        <v>10.165104754428143</v>
      </c>
      <c r="F43" s="183">
        <v>9.8102033881850392</v>
      </c>
    </row>
    <row r="44" spans="2:6">
      <c r="B44" s="182" t="s">
        <v>161</v>
      </c>
      <c r="C44" s="135"/>
      <c r="D44" s="183">
        <v>4.6590915929922545</v>
      </c>
      <c r="E44" s="183">
        <v>4.4171924360999428</v>
      </c>
      <c r="F44" s="183">
        <v>4.348487169195784</v>
      </c>
    </row>
    <row r="45" spans="2:6">
      <c r="B45" s="182" t="s">
        <v>162</v>
      </c>
      <c r="C45" s="135"/>
      <c r="D45" s="183">
        <v>5.6272075811567523</v>
      </c>
      <c r="E45" s="183">
        <v>5.3461999978379398</v>
      </c>
      <c r="F45" s="183">
        <v>5.2523897993114161</v>
      </c>
    </row>
    <row r="46" spans="2:6">
      <c r="B46" s="185" t="s">
        <v>163</v>
      </c>
      <c r="C46" s="179"/>
      <c r="D46" s="186">
        <v>1.4461714404532933</v>
      </c>
      <c r="E46" s="186">
        <v>1.155561853048563</v>
      </c>
      <c r="F46" s="186">
        <v>1.167989411307067</v>
      </c>
    </row>
    <row r="47" spans="2:6">
      <c r="B47" s="187"/>
      <c r="C47" s="135"/>
      <c r="D47" s="188"/>
      <c r="E47" s="188"/>
      <c r="F47" s="188"/>
    </row>
    <row r="48" spans="2:6">
      <c r="B48" s="147" t="s">
        <v>179</v>
      </c>
      <c r="C48" s="179"/>
      <c r="D48" s="180"/>
      <c r="E48" s="180"/>
      <c r="F48" s="180"/>
    </row>
    <row r="49" spans="2:6" s="184" customFormat="1">
      <c r="B49" s="182" t="s">
        <v>159</v>
      </c>
      <c r="C49" s="179"/>
      <c r="D49" s="183">
        <v>3.5330832370652079</v>
      </c>
      <c r="E49" s="183">
        <v>3.3028877202693976</v>
      </c>
      <c r="F49" s="183">
        <v>3.2551132847610917</v>
      </c>
    </row>
    <row r="50" spans="2:6">
      <c r="B50" s="182" t="s">
        <v>160</v>
      </c>
      <c r="C50" s="135"/>
      <c r="D50" s="183">
        <v>15.237401005695647</v>
      </c>
      <c r="E50" s="183">
        <v>11.861537706687601</v>
      </c>
      <c r="F50" s="183">
        <v>11.53220717440901</v>
      </c>
    </row>
    <row r="51" spans="2:6">
      <c r="B51" s="182" t="s">
        <v>161</v>
      </c>
      <c r="C51" s="179"/>
      <c r="D51" s="183">
        <v>2.9629451308686257</v>
      </c>
      <c r="E51" s="183">
        <v>2.9115136774842045</v>
      </c>
      <c r="F51" s="183">
        <v>2.8738362947468219</v>
      </c>
    </row>
    <row r="52" spans="2:6">
      <c r="B52" s="182" t="s">
        <v>162</v>
      </c>
      <c r="C52" s="135"/>
      <c r="D52" s="183">
        <v>2.7816109958100013</v>
      </c>
      <c r="E52" s="183">
        <v>2.8073639793451117</v>
      </c>
      <c r="F52" s="183">
        <v>2.7157136662924155</v>
      </c>
    </row>
    <row r="53" spans="2:6">
      <c r="B53" s="185" t="s">
        <v>163</v>
      </c>
      <c r="C53" s="179"/>
      <c r="D53" s="186">
        <v>3.5647450226126733</v>
      </c>
      <c r="E53" s="186">
        <v>3.2771703789544535</v>
      </c>
      <c r="F53" s="186">
        <v>3.4302111171172078</v>
      </c>
    </row>
    <row r="54" spans="2:6" ht="13.2" customHeight="1">
      <c r="B54" s="187"/>
      <c r="C54" s="135"/>
      <c r="D54" s="188"/>
      <c r="E54" s="188"/>
      <c r="F54" s="188"/>
    </row>
    <row r="55" spans="2:6" s="184" customFormat="1">
      <c r="B55" s="147" t="s">
        <v>180</v>
      </c>
      <c r="C55" s="179"/>
      <c r="D55" s="180"/>
      <c r="E55" s="180"/>
      <c r="F55" s="180"/>
    </row>
    <row r="56" spans="2:6" s="184" customFormat="1">
      <c r="B56" s="182" t="s">
        <v>159</v>
      </c>
      <c r="C56" s="179"/>
      <c r="D56" s="183">
        <v>7.6981215233720643</v>
      </c>
      <c r="E56" s="183">
        <v>7.434823001349562</v>
      </c>
      <c r="F56" s="183">
        <v>7.3390078138109187</v>
      </c>
    </row>
    <row r="57" spans="2:6" s="184" customFormat="1">
      <c r="B57" s="182" t="s">
        <v>160</v>
      </c>
      <c r="C57" s="135"/>
      <c r="D57" s="183">
        <v>23.515239872002372</v>
      </c>
      <c r="E57" s="183">
        <v>21.861047053628379</v>
      </c>
      <c r="F57" s="183">
        <v>21.838745691956703</v>
      </c>
    </row>
    <row r="58" spans="2:6" s="184" customFormat="1">
      <c r="B58" s="182" t="s">
        <v>161</v>
      </c>
      <c r="C58" s="179"/>
      <c r="D58" s="183">
        <v>6.9276415963023368</v>
      </c>
      <c r="E58" s="183">
        <v>6.7751337234348075</v>
      </c>
      <c r="F58" s="183">
        <v>6.6710902466211044</v>
      </c>
    </row>
    <row r="59" spans="2:6" s="184" customFormat="1">
      <c r="B59" s="182" t="s">
        <v>162</v>
      </c>
      <c r="C59" s="135"/>
      <c r="D59" s="183">
        <v>5.6507029016720836</v>
      </c>
      <c r="E59" s="183">
        <v>5.6654643205903872</v>
      </c>
      <c r="F59" s="183">
        <v>5.5093165561620783</v>
      </c>
    </row>
    <row r="60" spans="2:6" s="184" customFormat="1">
      <c r="B60" s="185" t="s">
        <v>163</v>
      </c>
      <c r="C60" s="179"/>
      <c r="D60" s="186">
        <v>11.16546239018558</v>
      </c>
      <c r="E60" s="186">
        <v>10.67104567341145</v>
      </c>
      <c r="F60" s="186">
        <v>10.758940524483826</v>
      </c>
    </row>
    <row r="61" spans="2:6" s="184" customFormat="1">
      <c r="B61" s="197"/>
      <c r="C61" s="179"/>
      <c r="D61" s="198"/>
      <c r="E61" s="198"/>
      <c r="F61" s="198"/>
    </row>
    <row r="62" spans="2:6">
      <c r="B62" s="197" t="s">
        <v>181</v>
      </c>
    </row>
    <row r="63" spans="2:6">
      <c r="B63" s="197" t="s">
        <v>182</v>
      </c>
      <c r="C63" s="172"/>
      <c r="D63" s="172"/>
      <c r="E63" s="172"/>
      <c r="F63" s="172"/>
    </row>
    <row r="64" spans="2:6">
      <c r="B64" s="199"/>
      <c r="C64" s="172"/>
      <c r="D64" s="172"/>
      <c r="E64" s="172"/>
      <c r="F64" s="172"/>
    </row>
    <row r="65" spans="2:2">
      <c r="B65" s="104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3010F42-CF0D-4369-B8BB-C77952DEAA80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D139-FF4F-4DD6-BF84-0B618D999366}">
  <sheetPr codeName="Hoja17">
    <tabColor indexed="23"/>
    <pageSetUpPr fitToPage="1"/>
  </sheetPr>
  <dimension ref="A1:C30"/>
  <sheetViews>
    <sheetView showGridLines="0" zoomScaleNormal="100" workbookViewId="0"/>
  </sheetViews>
  <sheetFormatPr baseColWidth="10" defaultColWidth="11.5546875" defaultRowHeight="13.2"/>
  <cols>
    <col min="1" max="1" width="11.5546875" style="200"/>
    <col min="2" max="2" width="86.33203125" style="200" customWidth="1"/>
    <col min="3" max="16384" width="11.5546875" style="200"/>
  </cols>
  <sheetData>
    <row r="1" spans="1:3">
      <c r="C1" s="201" t="s">
        <v>17</v>
      </c>
    </row>
    <row r="6" spans="1:3" s="202" customFormat="1" ht="15.6">
      <c r="B6" s="203" t="s">
        <v>183</v>
      </c>
    </row>
    <row r="7" spans="1:3">
      <c r="B7" s="204"/>
    </row>
    <row r="8" spans="1:3">
      <c r="B8" s="205" t="s">
        <v>5</v>
      </c>
    </row>
    <row r="9" spans="1:3">
      <c r="B9" s="204"/>
    </row>
    <row r="10" spans="1:3" s="202" customFormat="1">
      <c r="B10" s="205" t="s">
        <v>6</v>
      </c>
    </row>
    <row r="11" spans="1:3" s="202" customFormat="1"/>
    <row r="12" spans="1:3">
      <c r="A12" s="202"/>
      <c r="B12" s="205" t="s">
        <v>7</v>
      </c>
    </row>
    <row r="13" spans="1:3">
      <c r="B13" s="206"/>
    </row>
    <row r="14" spans="1:3">
      <c r="B14" s="206" t="s">
        <v>8</v>
      </c>
    </row>
    <row r="15" spans="1:3">
      <c r="B15" s="206"/>
    </row>
    <row r="16" spans="1:3" s="202" customFormat="1">
      <c r="A16" s="200"/>
      <c r="B16" s="205" t="s">
        <v>9</v>
      </c>
    </row>
    <row r="17" spans="1:2" s="202" customFormat="1">
      <c r="A17" s="200"/>
      <c r="B17" s="204"/>
    </row>
    <row r="18" spans="1:2" s="202" customFormat="1">
      <c r="B18" s="205" t="s">
        <v>10</v>
      </c>
    </row>
    <row r="19" spans="1:2" s="202" customFormat="1">
      <c r="B19" s="205"/>
    </row>
    <row r="20" spans="1:2" s="202" customFormat="1">
      <c r="B20" s="205" t="s">
        <v>11</v>
      </c>
    </row>
    <row r="21" spans="1:2" s="202" customFormat="1">
      <c r="B21" s="205"/>
    </row>
    <row r="22" spans="1:2" s="202" customFormat="1">
      <c r="B22" s="205" t="s">
        <v>12</v>
      </c>
    </row>
    <row r="23" spans="1:2" s="202" customFormat="1"/>
    <row r="24" spans="1:2" s="202" customFormat="1">
      <c r="B24" s="205" t="s">
        <v>13</v>
      </c>
    </row>
    <row r="25" spans="1:2" s="202" customFormat="1">
      <c r="B25" s="205"/>
    </row>
    <row r="26" spans="1:2" s="202" customFormat="1">
      <c r="B26" s="207"/>
    </row>
    <row r="27" spans="1:2">
      <c r="B27" s="200" t="s">
        <v>14</v>
      </c>
    </row>
    <row r="28" spans="1:2">
      <c r="B28" s="200" t="s">
        <v>184</v>
      </c>
    </row>
    <row r="30" spans="1:2">
      <c r="B30" s="208"/>
    </row>
  </sheetData>
  <hyperlinks>
    <hyperlink ref="B8" location="'Activos Cooperativas'!A1" tooltip="Principales Activos y Pasivos Consolidados" display="Principales Activos por Cooperativa" xr:uid="{552AE6DF-9A71-46EB-8310-ED2E589F7997}"/>
    <hyperlink ref="B12" location="'Estado Resultados Coop'!A1" tooltip="Estado de Resultado Consolidado" display="Estado de Resultado por Cooperativa" xr:uid="{D82331E2-536C-40D1-A137-637B43C0CAD5}"/>
    <hyperlink ref="B18" location="'Indic. Activ. var.12 meses'!A1" tooltip="Indicadores de Actividad anual" display="Indicadores de Actividad 12 meses por Cooperativa" xr:uid="{D4B70A30-D750-4943-BBE7-914DF8390851}"/>
    <hyperlink ref="B24" location="'Definiciones Usadas'!A1" tooltip="Definiciones usadas" display="Definiciones usadas en este documento" xr:uid="{DEA087D7-21A4-4514-AFE2-272863969A57}"/>
    <hyperlink ref="B20" location="'Indic. Riesgo crédito'!A1" tooltip="Indicadores de Provisiones, Morosidad y Deterioro" display="Indicadores de Riesgo de crédito por Cooperativa" xr:uid="{9D7FD47A-14F7-4EB2-90EC-FD568E5784C7}"/>
    <hyperlink ref="B14" location="'Margen Interes - Comisiones'!A1" tooltip="Margen de intereses y Comisiones" display="Margen de intereses y Comisiones por Cooperativa" xr:uid="{BE009AC5-F2DE-4621-92ED-820E9AE6A811}"/>
    <hyperlink ref="B10" location="'Pasivos Cooperativas'!A1" tooltip="Principales Pasivos consolidados" display="Principales Pasivos por Cooperativa" xr:uid="{C0B4E75E-7D1F-4709-B89A-CE4969EDA6ED}"/>
    <hyperlink ref="B16" location="'Indic. Activ. var. mensual'!A1" tooltip="Indicadores de Actividad mensual" display="Indicadores de Actividad mensual por Cooperativa" xr:uid="{9542D1C7-0150-4D63-BCF3-AF2496B0DD0C}"/>
    <hyperlink ref="B22" location="'Indic Rentabilidad - Eficiencia'!A1" tooltip="Indicadores de Rentabilidad y Eficiencia" display="Indicadores de Rentabilidad y Eficiencia por Cooperativa" xr:uid="{D09D28F9-E4F5-4EE2-8D01-DC97B4FB7F6F}"/>
    <hyperlink ref="C1" location="Índice!A1" tooltip="Volver al Índice" display="Volver" xr:uid="{F7208F2E-0388-475D-8738-1506453B23A5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47CC-07C9-4732-BD8B-D495609B32C2}">
  <sheetPr codeName="Hoja6">
    <pageSetUpPr fitToPage="1"/>
  </sheetPr>
  <dimension ref="A1:Q25"/>
  <sheetViews>
    <sheetView showGridLines="0" zoomScale="85" zoomScaleNormal="85" workbookViewId="0">
      <selection activeCell="F37" sqref="F37"/>
    </sheetView>
  </sheetViews>
  <sheetFormatPr baseColWidth="10" defaultColWidth="11.44140625" defaultRowHeight="12.6"/>
  <cols>
    <col min="1" max="1" width="25.44140625" style="104" customWidth="1"/>
    <col min="2" max="2" width="13" style="104" customWidth="1"/>
    <col min="3" max="3" width="10.6640625" style="104" customWidth="1"/>
    <col min="4" max="4" width="15.33203125" style="104" customWidth="1"/>
    <col min="5" max="5" width="14.5546875" style="104" customWidth="1"/>
    <col min="6" max="6" width="13.88671875" style="104" customWidth="1"/>
    <col min="7" max="7" width="14.109375" style="104" bestFit="1" customWidth="1"/>
    <col min="8" max="8" width="15.21875" style="104" customWidth="1"/>
    <col min="9" max="9" width="14.6640625" style="104" customWidth="1"/>
    <col min="10" max="10" width="15.88671875" style="104" customWidth="1"/>
    <col min="11" max="14" width="17.33203125" style="104" customWidth="1"/>
    <col min="15" max="15" width="12.88671875" style="104" customWidth="1"/>
    <col min="16" max="16" width="15" style="104" customWidth="1"/>
    <col min="17" max="17" width="15.109375" style="104" customWidth="1"/>
    <col min="18" max="16384" width="11.44140625" style="104"/>
  </cols>
  <sheetData>
    <row r="1" spans="1:17">
      <c r="A1" s="14" t="s">
        <v>16</v>
      </c>
      <c r="B1" s="174"/>
      <c r="C1" s="174"/>
      <c r="D1" s="174"/>
      <c r="E1" s="174"/>
      <c r="F1" s="174"/>
      <c r="Q1" s="105" t="s">
        <v>17</v>
      </c>
    </row>
    <row r="2" spans="1:17">
      <c r="A2" s="173" t="s">
        <v>18</v>
      </c>
      <c r="B2" s="174"/>
      <c r="C2" s="174"/>
      <c r="D2" s="174"/>
      <c r="E2" s="174"/>
      <c r="F2" s="174"/>
    </row>
    <row r="3" spans="1:17" ht="6" customHeight="1" thickBot="1">
      <c r="A3" s="174"/>
      <c r="B3" s="174"/>
      <c r="C3" s="174"/>
      <c r="D3" s="174"/>
      <c r="E3" s="174"/>
      <c r="F3" s="174"/>
    </row>
    <row r="4" spans="1:17" s="210" customFormat="1" ht="24" customHeight="1">
      <c r="A4" s="444" t="s">
        <v>443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6"/>
    </row>
    <row r="5" spans="1:17" s="210" customFormat="1" ht="22.5" customHeight="1" thickBot="1">
      <c r="A5" s="447" t="s">
        <v>185</v>
      </c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9"/>
    </row>
    <row r="6" spans="1:17" s="213" customFormat="1" ht="22.5" customHeight="1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17" s="213" customFormat="1">
      <c r="A7" s="215"/>
      <c r="B7" s="216"/>
      <c r="C7" s="217"/>
      <c r="D7" s="217"/>
      <c r="E7" s="217"/>
      <c r="F7" s="217"/>
      <c r="G7" s="218" t="s">
        <v>186</v>
      </c>
      <c r="H7" s="218"/>
      <c r="I7" s="218"/>
      <c r="J7" s="218"/>
      <c r="K7" s="218"/>
      <c r="L7" s="218"/>
      <c r="M7" s="218"/>
      <c r="N7" s="218"/>
      <c r="O7" s="218"/>
      <c r="P7" s="218"/>
      <c r="Q7" s="219"/>
    </row>
    <row r="8" spans="1:17" s="213" customFormat="1" ht="12.75" customHeight="1">
      <c r="A8" s="220"/>
      <c r="B8" s="450" t="s">
        <v>187</v>
      </c>
      <c r="C8" s="453" t="s">
        <v>188</v>
      </c>
      <c r="D8" s="454"/>
      <c r="E8" s="454"/>
      <c r="F8" s="455"/>
      <c r="G8" s="456" t="s">
        <v>189</v>
      </c>
      <c r="H8" s="457"/>
      <c r="I8" s="457"/>
      <c r="J8" s="457"/>
      <c r="K8" s="457"/>
      <c r="L8" s="457"/>
      <c r="M8" s="457"/>
      <c r="N8" s="457"/>
      <c r="O8" s="458"/>
      <c r="P8" s="459" t="s">
        <v>190</v>
      </c>
      <c r="Q8" s="459" t="s">
        <v>191</v>
      </c>
    </row>
    <row r="9" spans="1:17" s="213" customFormat="1" ht="12.75" customHeight="1">
      <c r="A9" s="220" t="s">
        <v>192</v>
      </c>
      <c r="B9" s="451"/>
      <c r="C9" s="462" t="s">
        <v>193</v>
      </c>
      <c r="D9" s="450" t="s">
        <v>194</v>
      </c>
      <c r="E9" s="465" t="s">
        <v>195</v>
      </c>
      <c r="F9" s="466"/>
      <c r="G9" s="459" t="s">
        <v>196</v>
      </c>
      <c r="H9" s="469" t="s">
        <v>197</v>
      </c>
      <c r="I9" s="456" t="s">
        <v>161</v>
      </c>
      <c r="J9" s="457"/>
      <c r="K9" s="457"/>
      <c r="L9" s="457"/>
      <c r="M9" s="457"/>
      <c r="N9" s="457"/>
      <c r="O9" s="458"/>
      <c r="P9" s="460"/>
      <c r="Q9" s="460"/>
    </row>
    <row r="10" spans="1:17" s="213" customFormat="1">
      <c r="A10" s="220"/>
      <c r="B10" s="451"/>
      <c r="C10" s="463"/>
      <c r="D10" s="451"/>
      <c r="E10" s="450" t="s">
        <v>198</v>
      </c>
      <c r="F10" s="472" t="s">
        <v>199</v>
      </c>
      <c r="G10" s="467"/>
      <c r="H10" s="470"/>
      <c r="I10" s="459" t="s">
        <v>196</v>
      </c>
      <c r="J10" s="456" t="s">
        <v>162</v>
      </c>
      <c r="K10" s="457"/>
      <c r="L10" s="457"/>
      <c r="M10" s="457"/>
      <c r="N10" s="457"/>
      <c r="O10" s="459" t="s">
        <v>163</v>
      </c>
      <c r="P10" s="460"/>
      <c r="Q10" s="460"/>
    </row>
    <row r="11" spans="1:17" s="213" customFormat="1" ht="30" customHeight="1">
      <c r="A11" s="221"/>
      <c r="B11" s="452"/>
      <c r="C11" s="464"/>
      <c r="D11" s="452"/>
      <c r="E11" s="452"/>
      <c r="F11" s="454"/>
      <c r="G11" s="468"/>
      <c r="H11" s="471"/>
      <c r="I11" s="473"/>
      <c r="J11" s="222" t="s">
        <v>196</v>
      </c>
      <c r="K11" s="244" t="s">
        <v>200</v>
      </c>
      <c r="L11" s="244" t="s">
        <v>201</v>
      </c>
      <c r="M11" s="244" t="s">
        <v>202</v>
      </c>
      <c r="N11" s="244" t="s">
        <v>203</v>
      </c>
      <c r="O11" s="473"/>
      <c r="P11" s="461"/>
      <c r="Q11" s="461"/>
    </row>
    <row r="12" spans="1:17" s="111" customFormat="1" ht="18.600000000000001" customHeight="1">
      <c r="A12" s="223"/>
      <c r="B12" s="224"/>
      <c r="C12" s="225"/>
      <c r="D12" s="224"/>
      <c r="E12" s="224"/>
      <c r="F12" s="224"/>
      <c r="G12" s="226"/>
      <c r="H12" s="227"/>
      <c r="I12" s="228"/>
      <c r="J12" s="223"/>
      <c r="K12" s="229"/>
      <c r="L12" s="229"/>
      <c r="M12" s="229"/>
      <c r="N12" s="229"/>
      <c r="O12" s="228"/>
      <c r="P12" s="230"/>
      <c r="Q12" s="230"/>
    </row>
    <row r="13" spans="1:17" s="111" customFormat="1" ht="20.399999999999999" customHeight="1">
      <c r="A13" s="223"/>
      <c r="B13" s="224"/>
      <c r="C13" s="225"/>
      <c r="D13" s="224"/>
      <c r="E13" s="224"/>
      <c r="F13" s="224"/>
      <c r="G13" s="226"/>
      <c r="H13" s="227"/>
      <c r="I13" s="228"/>
      <c r="J13" s="223"/>
      <c r="K13" s="223"/>
      <c r="L13" s="223"/>
      <c r="M13" s="223"/>
      <c r="N13" s="223"/>
      <c r="O13" s="228"/>
      <c r="P13" s="230"/>
      <c r="Q13" s="230"/>
    </row>
    <row r="14" spans="1:17" s="113" customFormat="1" ht="17.25" customHeight="1">
      <c r="A14" s="231" t="s">
        <v>204</v>
      </c>
      <c r="B14" s="231">
        <v>6955</v>
      </c>
      <c r="C14" s="231">
        <v>2001</v>
      </c>
      <c r="D14" s="231">
        <v>2001</v>
      </c>
      <c r="E14" s="231">
        <v>0</v>
      </c>
      <c r="F14" s="231">
        <v>0</v>
      </c>
      <c r="G14" s="232">
        <v>41219</v>
      </c>
      <c r="H14" s="231">
        <v>813</v>
      </c>
      <c r="I14" s="231">
        <v>40406</v>
      </c>
      <c r="J14" s="231">
        <v>40406</v>
      </c>
      <c r="K14" s="231">
        <v>2508</v>
      </c>
      <c r="L14" s="231">
        <v>37898</v>
      </c>
      <c r="M14" s="231">
        <v>0</v>
      </c>
      <c r="N14" s="231">
        <v>0</v>
      </c>
      <c r="O14" s="231">
        <v>0</v>
      </c>
      <c r="P14" s="231">
        <v>2248</v>
      </c>
      <c r="Q14" s="232">
        <v>50004</v>
      </c>
    </row>
    <row r="15" spans="1:17">
      <c r="A15" s="233" t="s">
        <v>205</v>
      </c>
      <c r="B15" s="233">
        <v>8223</v>
      </c>
      <c r="C15" s="233">
        <v>5358</v>
      </c>
      <c r="D15" s="233">
        <v>5337</v>
      </c>
      <c r="E15" s="233">
        <v>0</v>
      </c>
      <c r="F15" s="233">
        <v>21</v>
      </c>
      <c r="G15" s="234">
        <v>90635</v>
      </c>
      <c r="H15" s="233">
        <v>45</v>
      </c>
      <c r="I15" s="233">
        <v>90590</v>
      </c>
      <c r="J15" s="233">
        <v>90590</v>
      </c>
      <c r="K15" s="233">
        <v>42333</v>
      </c>
      <c r="L15" s="233">
        <v>48257</v>
      </c>
      <c r="M15" s="233">
        <v>0</v>
      </c>
      <c r="N15" s="233">
        <v>0</v>
      </c>
      <c r="O15" s="233">
        <v>0</v>
      </c>
      <c r="P15" s="233">
        <v>7703</v>
      </c>
      <c r="Q15" s="234">
        <v>108755</v>
      </c>
    </row>
    <row r="16" spans="1:17">
      <c r="A16" s="233" t="s">
        <v>206</v>
      </c>
      <c r="B16" s="233">
        <v>417</v>
      </c>
      <c r="C16" s="233">
        <v>2026</v>
      </c>
      <c r="D16" s="233">
        <v>2026</v>
      </c>
      <c r="E16" s="233">
        <v>0</v>
      </c>
      <c r="F16" s="233">
        <v>0</v>
      </c>
      <c r="G16" s="234">
        <v>12084</v>
      </c>
      <c r="H16" s="233">
        <v>3619</v>
      </c>
      <c r="I16" s="233">
        <v>8465</v>
      </c>
      <c r="J16" s="233">
        <v>8465</v>
      </c>
      <c r="K16" s="233">
        <v>6048</v>
      </c>
      <c r="L16" s="233">
        <v>2417</v>
      </c>
      <c r="M16" s="233">
        <v>0</v>
      </c>
      <c r="N16" s="233">
        <v>0</v>
      </c>
      <c r="O16" s="233">
        <v>0</v>
      </c>
      <c r="P16" s="233">
        <v>835</v>
      </c>
      <c r="Q16" s="234">
        <v>16617</v>
      </c>
    </row>
    <row r="17" spans="1:17">
      <c r="A17" s="233" t="s">
        <v>207</v>
      </c>
      <c r="B17" s="233">
        <v>31401</v>
      </c>
      <c r="C17" s="233">
        <v>124466</v>
      </c>
      <c r="D17" s="233">
        <v>0</v>
      </c>
      <c r="E17" s="233">
        <v>124466</v>
      </c>
      <c r="F17" s="233">
        <v>0</v>
      </c>
      <c r="G17" s="234">
        <v>1573573</v>
      </c>
      <c r="H17" s="233">
        <v>32776</v>
      </c>
      <c r="I17" s="233">
        <v>1540797</v>
      </c>
      <c r="J17" s="233">
        <v>1144903</v>
      </c>
      <c r="K17" s="233">
        <v>119114</v>
      </c>
      <c r="L17" s="233">
        <v>1002546</v>
      </c>
      <c r="M17" s="233">
        <v>23243</v>
      </c>
      <c r="N17" s="233">
        <v>0</v>
      </c>
      <c r="O17" s="233">
        <v>395894</v>
      </c>
      <c r="P17" s="233">
        <v>64496</v>
      </c>
      <c r="Q17" s="234">
        <v>1756118</v>
      </c>
    </row>
    <row r="18" spans="1:17">
      <c r="A18" s="233" t="s">
        <v>208</v>
      </c>
      <c r="B18" s="233">
        <v>1116</v>
      </c>
      <c r="C18" s="233">
        <v>1280</v>
      </c>
      <c r="D18" s="233">
        <v>1280</v>
      </c>
      <c r="E18" s="233">
        <v>0</v>
      </c>
      <c r="F18" s="233">
        <v>0</v>
      </c>
      <c r="G18" s="234">
        <v>29795</v>
      </c>
      <c r="H18" s="233">
        <v>4568</v>
      </c>
      <c r="I18" s="233">
        <v>25227</v>
      </c>
      <c r="J18" s="233">
        <v>25227</v>
      </c>
      <c r="K18" s="233">
        <v>3266</v>
      </c>
      <c r="L18" s="233">
        <v>21933</v>
      </c>
      <c r="M18" s="233">
        <v>0</v>
      </c>
      <c r="N18" s="233">
        <v>28</v>
      </c>
      <c r="O18" s="233">
        <v>0</v>
      </c>
      <c r="P18" s="233">
        <v>1339</v>
      </c>
      <c r="Q18" s="234">
        <v>36698</v>
      </c>
    </row>
    <row r="19" spans="1:17">
      <c r="A19" s="233" t="s">
        <v>209</v>
      </c>
      <c r="B19" s="233">
        <v>1506</v>
      </c>
      <c r="C19" s="233">
        <v>8072</v>
      </c>
      <c r="D19" s="233">
        <v>7653</v>
      </c>
      <c r="E19" s="233">
        <v>0</v>
      </c>
      <c r="F19" s="233">
        <v>419</v>
      </c>
      <c r="G19" s="234">
        <v>30825</v>
      </c>
      <c r="H19" s="233">
        <v>768</v>
      </c>
      <c r="I19" s="233">
        <v>30057</v>
      </c>
      <c r="J19" s="233">
        <v>30057</v>
      </c>
      <c r="K19" s="233">
        <v>5939</v>
      </c>
      <c r="L19" s="233">
        <v>24018</v>
      </c>
      <c r="M19" s="233">
        <v>0</v>
      </c>
      <c r="N19" s="233">
        <v>100</v>
      </c>
      <c r="O19" s="233">
        <v>0</v>
      </c>
      <c r="P19" s="233">
        <v>1802</v>
      </c>
      <c r="Q19" s="234">
        <v>40189</v>
      </c>
    </row>
    <row r="20" spans="1:17">
      <c r="A20" s="235" t="s">
        <v>210</v>
      </c>
      <c r="B20" s="235">
        <v>3360</v>
      </c>
      <c r="C20" s="235">
        <v>9110</v>
      </c>
      <c r="D20" s="235">
        <v>9110</v>
      </c>
      <c r="E20" s="235">
        <v>0</v>
      </c>
      <c r="F20" s="235">
        <v>0</v>
      </c>
      <c r="G20" s="236">
        <v>93171</v>
      </c>
      <c r="H20" s="235">
        <v>39815</v>
      </c>
      <c r="I20" s="235">
        <v>53356</v>
      </c>
      <c r="J20" s="235">
        <v>53356</v>
      </c>
      <c r="K20" s="235">
        <v>45257</v>
      </c>
      <c r="L20" s="235">
        <v>8042</v>
      </c>
      <c r="M20" s="235">
        <v>0</v>
      </c>
      <c r="N20" s="235">
        <v>57</v>
      </c>
      <c r="O20" s="235">
        <v>0</v>
      </c>
      <c r="P20" s="235">
        <v>7451</v>
      </c>
      <c r="Q20" s="236">
        <v>112302</v>
      </c>
    </row>
    <row r="21" spans="1:17">
      <c r="Q21" s="162"/>
    </row>
    <row r="22" spans="1:17" s="213" customFormat="1">
      <c r="A22" s="237" t="s">
        <v>211</v>
      </c>
      <c r="B22" s="237">
        <v>52978</v>
      </c>
      <c r="C22" s="237">
        <v>152313</v>
      </c>
      <c r="D22" s="237">
        <v>27407</v>
      </c>
      <c r="E22" s="237">
        <v>124466</v>
      </c>
      <c r="F22" s="237">
        <v>440</v>
      </c>
      <c r="G22" s="237">
        <v>1871302</v>
      </c>
      <c r="H22" s="237">
        <v>82404</v>
      </c>
      <c r="I22" s="237">
        <v>1788898</v>
      </c>
      <c r="J22" s="237">
        <v>1393004</v>
      </c>
      <c r="K22" s="237">
        <v>224465</v>
      </c>
      <c r="L22" s="237">
        <v>1145111</v>
      </c>
      <c r="M22" s="237">
        <v>23243</v>
      </c>
      <c r="N22" s="237">
        <v>185</v>
      </c>
      <c r="O22" s="237">
        <v>395894</v>
      </c>
      <c r="P22" s="237">
        <v>85874</v>
      </c>
      <c r="Q22" s="237">
        <v>2120683</v>
      </c>
    </row>
    <row r="25" spans="1:17">
      <c r="A25" s="104" t="s">
        <v>104</v>
      </c>
      <c r="E25" s="171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82DDEE28-31B0-4285-B3DB-AD3C0DA8D52B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1BFB7-50D2-4E9D-988B-7A65DC8EEC9C}">
  <sheetPr codeName="Hoja18">
    <pageSetUpPr fitToPage="1"/>
  </sheetPr>
  <dimension ref="A1:N25"/>
  <sheetViews>
    <sheetView showGridLines="0" zoomScale="85" zoomScaleNormal="85" workbookViewId="0">
      <selection activeCell="I42" sqref="I42"/>
    </sheetView>
  </sheetViews>
  <sheetFormatPr baseColWidth="10" defaultColWidth="11.44140625" defaultRowHeight="12.6"/>
  <cols>
    <col min="1" max="1" width="18.5546875" style="104" customWidth="1"/>
    <col min="2" max="14" width="15.109375" style="104" customWidth="1"/>
    <col min="15" max="16384" width="11.44140625" style="104"/>
  </cols>
  <sheetData>
    <row r="1" spans="1:14">
      <c r="A1" s="14" t="s">
        <v>16</v>
      </c>
      <c r="B1" s="174"/>
      <c r="N1" s="105" t="s">
        <v>17</v>
      </c>
    </row>
    <row r="2" spans="1:14">
      <c r="A2" s="173" t="s">
        <v>18</v>
      </c>
      <c r="B2" s="174"/>
    </row>
    <row r="3" spans="1:14" ht="6" customHeight="1" thickBot="1">
      <c r="A3" s="174"/>
      <c r="B3" s="174"/>
    </row>
    <row r="4" spans="1:14" s="210" customFormat="1" ht="24" customHeight="1">
      <c r="A4" s="444" t="s">
        <v>442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6"/>
    </row>
    <row r="5" spans="1:14" s="210" customFormat="1" ht="22.5" customHeight="1" thickBot="1">
      <c r="A5" s="447" t="s">
        <v>185</v>
      </c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9"/>
    </row>
    <row r="6" spans="1:14" s="210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</row>
    <row r="7" spans="1:14" s="213" customFormat="1" ht="12.75" customHeight="1">
      <c r="A7" s="469" t="s">
        <v>192</v>
      </c>
      <c r="B7" s="242"/>
      <c r="C7" s="457" t="s">
        <v>79</v>
      </c>
      <c r="D7" s="457"/>
      <c r="E7" s="457"/>
      <c r="F7" s="457"/>
      <c r="G7" s="478"/>
      <c r="H7" s="478"/>
      <c r="I7" s="478"/>
      <c r="J7" s="457"/>
      <c r="K7" s="457"/>
      <c r="L7" s="458"/>
      <c r="M7" s="479" t="s">
        <v>81</v>
      </c>
      <c r="N7" s="480"/>
    </row>
    <row r="8" spans="1:14" s="213" customFormat="1" ht="12.75" customHeight="1">
      <c r="A8" s="470"/>
      <c r="B8" s="469" t="s">
        <v>196</v>
      </c>
      <c r="C8" s="474" t="s">
        <v>212</v>
      </c>
      <c r="D8" s="475"/>
      <c r="E8" s="475"/>
      <c r="F8" s="475"/>
      <c r="G8" s="476" t="s">
        <v>213</v>
      </c>
      <c r="H8" s="477"/>
      <c r="I8" s="477"/>
      <c r="J8" s="459" t="s">
        <v>214</v>
      </c>
      <c r="K8" s="459" t="s">
        <v>215</v>
      </c>
      <c r="L8" s="481" t="s">
        <v>216</v>
      </c>
      <c r="M8" s="483" t="s">
        <v>196</v>
      </c>
      <c r="N8" s="450" t="s">
        <v>217</v>
      </c>
    </row>
    <row r="9" spans="1:14" s="213" customFormat="1" ht="56.4" customHeight="1">
      <c r="A9" s="471"/>
      <c r="B9" s="471"/>
      <c r="C9" s="244" t="s">
        <v>196</v>
      </c>
      <c r="D9" s="244" t="s">
        <v>218</v>
      </c>
      <c r="E9" s="244" t="s">
        <v>219</v>
      </c>
      <c r="F9" s="244" t="s">
        <v>220</v>
      </c>
      <c r="G9" s="244" t="s">
        <v>196</v>
      </c>
      <c r="H9" s="244" t="s">
        <v>221</v>
      </c>
      <c r="I9" s="245" t="s">
        <v>222</v>
      </c>
      <c r="J9" s="461"/>
      <c r="K9" s="461"/>
      <c r="L9" s="482"/>
      <c r="M9" s="484"/>
      <c r="N9" s="452"/>
    </row>
    <row r="10" spans="1:14" s="113" customFormat="1" ht="7.95" hidden="1" customHeight="1">
      <c r="A10" s="247"/>
      <c r="B10" s="227"/>
      <c r="C10" s="248"/>
      <c r="D10" s="248"/>
      <c r="E10" s="248"/>
      <c r="F10" s="248"/>
      <c r="G10" s="248"/>
      <c r="H10" s="248"/>
      <c r="I10" s="248"/>
      <c r="J10" s="230"/>
      <c r="K10" s="230"/>
      <c r="L10" s="230"/>
      <c r="M10" s="230"/>
      <c r="N10" s="230"/>
    </row>
    <row r="11" spans="1:14" s="113" customFormat="1" ht="7.95" hidden="1" customHeight="1">
      <c r="A11" s="247"/>
      <c r="B11" s="227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</row>
    <row r="12" spans="1:14" s="113" customFormat="1" ht="6.6" customHeight="1">
      <c r="A12" s="247"/>
      <c r="B12" s="227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</row>
    <row r="13" spans="1:14" s="113" customFormat="1" ht="2.4" customHeight="1">
      <c r="A13" s="247"/>
      <c r="B13" s="227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</row>
    <row r="14" spans="1:14">
      <c r="A14" s="231" t="s">
        <v>204</v>
      </c>
      <c r="B14" s="232">
        <v>41926</v>
      </c>
      <c r="C14" s="232">
        <v>40285</v>
      </c>
      <c r="D14" s="231">
        <v>2093</v>
      </c>
      <c r="E14" s="231">
        <v>25038</v>
      </c>
      <c r="F14" s="231">
        <v>13154</v>
      </c>
      <c r="G14" s="231">
        <v>48</v>
      </c>
      <c r="H14" s="231">
        <v>48</v>
      </c>
      <c r="I14" s="231">
        <v>0</v>
      </c>
      <c r="J14" s="231">
        <v>0</v>
      </c>
      <c r="K14" s="231">
        <v>15</v>
      </c>
      <c r="L14" s="231">
        <v>0</v>
      </c>
      <c r="M14" s="231">
        <v>8078</v>
      </c>
      <c r="N14" s="231">
        <v>10713</v>
      </c>
    </row>
    <row r="15" spans="1:14">
      <c r="A15" s="233" t="s">
        <v>205</v>
      </c>
      <c r="B15" s="234">
        <v>87770</v>
      </c>
      <c r="C15" s="234">
        <v>82508</v>
      </c>
      <c r="D15" s="233">
        <v>3526</v>
      </c>
      <c r="E15" s="233">
        <v>31688</v>
      </c>
      <c r="F15" s="233">
        <v>47294</v>
      </c>
      <c r="G15" s="233">
        <v>0</v>
      </c>
      <c r="H15" s="233">
        <v>0</v>
      </c>
      <c r="I15" s="233">
        <v>0</v>
      </c>
      <c r="J15" s="233">
        <v>0</v>
      </c>
      <c r="K15" s="233">
        <v>1</v>
      </c>
      <c r="L15" s="233">
        <v>0</v>
      </c>
      <c r="M15" s="233">
        <v>20985</v>
      </c>
      <c r="N15" s="233">
        <v>17838</v>
      </c>
    </row>
    <row r="16" spans="1:14">
      <c r="A16" s="233" t="s">
        <v>206</v>
      </c>
      <c r="B16" s="234">
        <v>9181</v>
      </c>
      <c r="C16" s="234">
        <v>8390</v>
      </c>
      <c r="D16" s="233">
        <v>714</v>
      </c>
      <c r="E16" s="233">
        <v>4470</v>
      </c>
      <c r="F16" s="233">
        <v>3206</v>
      </c>
      <c r="G16" s="233">
        <v>0</v>
      </c>
      <c r="H16" s="233">
        <v>0</v>
      </c>
      <c r="I16" s="233">
        <v>0</v>
      </c>
      <c r="J16" s="233">
        <v>0</v>
      </c>
      <c r="K16" s="233">
        <v>0</v>
      </c>
      <c r="L16" s="233">
        <v>1</v>
      </c>
      <c r="M16" s="233">
        <v>7436</v>
      </c>
      <c r="N16" s="233">
        <v>7073</v>
      </c>
    </row>
    <row r="17" spans="1:14">
      <c r="A17" s="233" t="s">
        <v>207</v>
      </c>
      <c r="B17" s="234">
        <v>1283322</v>
      </c>
      <c r="C17" s="234">
        <v>748969</v>
      </c>
      <c r="D17" s="233">
        <v>34914</v>
      </c>
      <c r="E17" s="233">
        <v>301080</v>
      </c>
      <c r="F17" s="233">
        <v>412975</v>
      </c>
      <c r="G17" s="233">
        <v>3046</v>
      </c>
      <c r="H17" s="233">
        <v>2240</v>
      </c>
      <c r="I17" s="233">
        <v>806</v>
      </c>
      <c r="J17" s="233">
        <v>385904</v>
      </c>
      <c r="K17" s="233">
        <v>5500</v>
      </c>
      <c r="L17" s="233">
        <v>1091</v>
      </c>
      <c r="M17" s="233">
        <v>472796</v>
      </c>
      <c r="N17" s="233">
        <v>365727</v>
      </c>
    </row>
    <row r="18" spans="1:14">
      <c r="A18" s="233" t="s">
        <v>208</v>
      </c>
      <c r="B18" s="234">
        <v>30748</v>
      </c>
      <c r="C18" s="234">
        <v>25364</v>
      </c>
      <c r="D18" s="233">
        <v>824</v>
      </c>
      <c r="E18" s="233">
        <v>21452</v>
      </c>
      <c r="F18" s="233">
        <v>3088</v>
      </c>
      <c r="G18" s="233">
        <v>2469</v>
      </c>
      <c r="H18" s="233">
        <v>2469</v>
      </c>
      <c r="I18" s="233">
        <v>0</v>
      </c>
      <c r="J18" s="233">
        <v>0</v>
      </c>
      <c r="K18" s="233">
        <v>198</v>
      </c>
      <c r="L18" s="233">
        <v>0</v>
      </c>
      <c r="M18" s="233">
        <v>5950</v>
      </c>
      <c r="N18" s="233">
        <v>6115</v>
      </c>
    </row>
    <row r="19" spans="1:14">
      <c r="A19" s="233" t="s">
        <v>209</v>
      </c>
      <c r="B19" s="234">
        <v>12644</v>
      </c>
      <c r="C19" s="234">
        <v>9995</v>
      </c>
      <c r="D19" s="233">
        <v>204</v>
      </c>
      <c r="E19" s="233">
        <v>5357</v>
      </c>
      <c r="F19" s="233">
        <v>4434</v>
      </c>
      <c r="G19" s="233">
        <v>996</v>
      </c>
      <c r="H19" s="233">
        <v>996</v>
      </c>
      <c r="I19" s="233">
        <v>0</v>
      </c>
      <c r="J19" s="233">
        <v>0</v>
      </c>
      <c r="K19" s="233">
        <v>0</v>
      </c>
      <c r="L19" s="233">
        <v>0</v>
      </c>
      <c r="M19" s="233">
        <v>27545</v>
      </c>
      <c r="N19" s="233">
        <v>25299</v>
      </c>
    </row>
    <row r="20" spans="1:14">
      <c r="A20" s="235" t="s">
        <v>210</v>
      </c>
      <c r="B20" s="236">
        <v>87716</v>
      </c>
      <c r="C20" s="236">
        <v>84131</v>
      </c>
      <c r="D20" s="235">
        <v>6015</v>
      </c>
      <c r="E20" s="235">
        <v>67907</v>
      </c>
      <c r="F20" s="235">
        <v>10209</v>
      </c>
      <c r="G20" s="235">
        <v>0</v>
      </c>
      <c r="H20" s="235">
        <v>0</v>
      </c>
      <c r="I20" s="235">
        <v>0</v>
      </c>
      <c r="J20" s="235">
        <v>0</v>
      </c>
      <c r="K20" s="235">
        <v>0</v>
      </c>
      <c r="L20" s="235">
        <v>2</v>
      </c>
      <c r="M20" s="235">
        <v>24586</v>
      </c>
      <c r="N20" s="235">
        <v>25118</v>
      </c>
    </row>
    <row r="21" spans="1:14" s="108" customFormat="1">
      <c r="B21" s="143"/>
      <c r="C21" s="143"/>
      <c r="J21" s="249"/>
    </row>
    <row r="22" spans="1:14" s="213" customFormat="1">
      <c r="A22" s="237" t="s">
        <v>211</v>
      </c>
      <c r="B22" s="237">
        <v>1553307</v>
      </c>
      <c r="C22" s="237">
        <v>999642</v>
      </c>
      <c r="D22" s="237">
        <v>48290</v>
      </c>
      <c r="E22" s="237">
        <v>456992</v>
      </c>
      <c r="F22" s="237">
        <v>494360</v>
      </c>
      <c r="G22" s="237">
        <v>6559</v>
      </c>
      <c r="H22" s="237">
        <v>5753</v>
      </c>
      <c r="I22" s="237">
        <v>806</v>
      </c>
      <c r="J22" s="237">
        <v>385904</v>
      </c>
      <c r="K22" s="237">
        <v>5714</v>
      </c>
      <c r="L22" s="237">
        <v>1094</v>
      </c>
      <c r="M22" s="237">
        <v>567376</v>
      </c>
      <c r="N22" s="237">
        <v>457883</v>
      </c>
    </row>
    <row r="25" spans="1:14">
      <c r="A25" s="104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3CECAB22-E270-4466-ADC9-A3809DB83A7B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D96B-0EDD-4748-B75C-BB12544CC002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4" customWidth="1"/>
    <col min="2" max="2" width="12.44140625" style="104" customWidth="1"/>
    <col min="3" max="3" width="13.33203125" style="104" customWidth="1"/>
    <col min="4" max="4" width="17.21875" style="104" customWidth="1"/>
    <col min="5" max="5" width="17.5546875" style="104" customWidth="1"/>
    <col min="6" max="6" width="15.6640625" style="104" customWidth="1"/>
    <col min="7" max="7" width="14.109375" style="104" customWidth="1"/>
    <col min="8" max="8" width="13.5546875" style="104" bestFit="1" customWidth="1"/>
    <col min="9" max="9" width="17.33203125" style="104" customWidth="1"/>
    <col min="10" max="10" width="13.5546875" style="104" customWidth="1"/>
    <col min="11" max="11" width="17" style="104" customWidth="1"/>
    <col min="12" max="12" width="13.6640625" style="104" customWidth="1"/>
    <col min="13" max="13" width="13.44140625" style="104" customWidth="1"/>
    <col min="14" max="14" width="14.44140625" style="104" customWidth="1"/>
    <col min="15" max="17" width="13.44140625" style="104" customWidth="1"/>
    <col min="18" max="18" width="0.5546875" style="104" customWidth="1"/>
    <col min="19" max="20" width="22.33203125" style="104" customWidth="1"/>
    <col min="21" max="21" width="0.5546875" style="104" customWidth="1"/>
    <col min="22" max="16384" width="11.44140625" style="104"/>
  </cols>
  <sheetData>
    <row r="1" spans="1:22">
      <c r="A1" s="14" t="s">
        <v>16</v>
      </c>
      <c r="V1" s="105" t="s">
        <v>17</v>
      </c>
    </row>
    <row r="2" spans="1:22" ht="13.2" thickBot="1">
      <c r="A2" s="173" t="s">
        <v>18</v>
      </c>
    </row>
    <row r="3" spans="1:22" s="210" customFormat="1" ht="22.5" customHeight="1">
      <c r="A3" s="444" t="s">
        <v>441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6"/>
    </row>
    <row r="4" spans="1:22" s="210" customFormat="1" ht="22.5" customHeight="1" thickBot="1">
      <c r="A4" s="447" t="s">
        <v>185</v>
      </c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9"/>
    </row>
    <row r="5" spans="1:22" s="210" customFormat="1">
      <c r="A5" s="250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1"/>
    </row>
    <row r="6" spans="1:22" s="210" customForma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</row>
    <row r="7" spans="1:22" s="213" customFormat="1" ht="19.2" customHeight="1">
      <c r="A7" s="253"/>
      <c r="B7" s="459" t="s">
        <v>140</v>
      </c>
      <c r="C7" s="459" t="s">
        <v>223</v>
      </c>
      <c r="D7" s="253" t="s">
        <v>224</v>
      </c>
      <c r="E7" s="253" t="s">
        <v>225</v>
      </c>
      <c r="F7" s="253" t="s">
        <v>226</v>
      </c>
      <c r="G7" s="253" t="s">
        <v>227</v>
      </c>
      <c r="H7" s="479" t="s">
        <v>228</v>
      </c>
      <c r="I7" s="485"/>
      <c r="J7" s="485"/>
      <c r="K7" s="480"/>
      <c r="L7" s="459" t="s">
        <v>130</v>
      </c>
      <c r="M7" s="253" t="s">
        <v>227</v>
      </c>
      <c r="N7" s="253" t="s">
        <v>229</v>
      </c>
      <c r="O7" s="254" t="s">
        <v>227</v>
      </c>
      <c r="P7" s="253"/>
      <c r="Q7" s="253" t="s">
        <v>227</v>
      </c>
      <c r="R7" s="220"/>
      <c r="S7" s="253" t="s">
        <v>230</v>
      </c>
      <c r="T7" s="253" t="s">
        <v>231</v>
      </c>
      <c r="U7" s="220"/>
      <c r="V7" s="253" t="s">
        <v>232</v>
      </c>
    </row>
    <row r="8" spans="1:22" s="213" customFormat="1" ht="19.2" customHeight="1">
      <c r="A8" s="220" t="s">
        <v>192</v>
      </c>
      <c r="B8" s="460"/>
      <c r="C8" s="460"/>
      <c r="D8" s="220" t="s">
        <v>233</v>
      </c>
      <c r="E8" s="220" t="s">
        <v>234</v>
      </c>
      <c r="F8" s="220" t="s">
        <v>235</v>
      </c>
      <c r="G8" s="220" t="s">
        <v>236</v>
      </c>
      <c r="H8" s="450" t="s">
        <v>196</v>
      </c>
      <c r="I8" s="450" t="s">
        <v>237</v>
      </c>
      <c r="J8" s="450" t="s">
        <v>129</v>
      </c>
      <c r="K8" s="450" t="s">
        <v>238</v>
      </c>
      <c r="L8" s="460"/>
      <c r="M8" s="220" t="s">
        <v>239</v>
      </c>
      <c r="N8" s="220" t="s">
        <v>240</v>
      </c>
      <c r="O8" s="255" t="s">
        <v>241</v>
      </c>
      <c r="P8" s="220" t="s">
        <v>242</v>
      </c>
      <c r="Q8" s="220" t="s">
        <v>243</v>
      </c>
      <c r="R8" s="220"/>
      <c r="S8" s="220" t="s">
        <v>244</v>
      </c>
      <c r="T8" s="220" t="s">
        <v>245</v>
      </c>
      <c r="U8" s="220"/>
      <c r="V8" s="220" t="s">
        <v>246</v>
      </c>
    </row>
    <row r="9" spans="1:22" s="213" customFormat="1" ht="19.2" customHeight="1">
      <c r="A9" s="221"/>
      <c r="B9" s="461"/>
      <c r="C9" s="461"/>
      <c r="D9" s="221" t="s">
        <v>247</v>
      </c>
      <c r="E9" s="221" t="s">
        <v>248</v>
      </c>
      <c r="F9" s="221" t="s">
        <v>249</v>
      </c>
      <c r="G9" s="221" t="s">
        <v>250</v>
      </c>
      <c r="H9" s="452"/>
      <c r="I9" s="452"/>
      <c r="J9" s="452"/>
      <c r="K9" s="452"/>
      <c r="L9" s="461"/>
      <c r="M9" s="221" t="s">
        <v>251</v>
      </c>
      <c r="N9" s="221" t="s">
        <v>252</v>
      </c>
      <c r="O9" s="256" t="s">
        <v>242</v>
      </c>
      <c r="P9" s="221"/>
      <c r="Q9" s="257"/>
      <c r="R9" s="258"/>
      <c r="S9" s="221" t="s">
        <v>253</v>
      </c>
      <c r="T9" s="257" t="s">
        <v>254</v>
      </c>
      <c r="U9" s="258"/>
      <c r="V9" s="221" t="s">
        <v>255</v>
      </c>
    </row>
    <row r="10" spans="1:22" s="108" customFormat="1" hidden="1">
      <c r="A10" s="223"/>
      <c r="B10" s="230"/>
      <c r="C10" s="230"/>
      <c r="D10" s="223"/>
      <c r="E10" s="223"/>
      <c r="F10" s="223"/>
      <c r="G10" s="223"/>
      <c r="H10" s="224"/>
      <c r="I10" s="224"/>
      <c r="J10" s="224"/>
      <c r="K10" s="224"/>
      <c r="L10" s="230"/>
      <c r="M10" s="259"/>
      <c r="N10" s="223"/>
      <c r="O10" s="223"/>
      <c r="P10" s="223"/>
      <c r="Q10" s="260"/>
      <c r="R10" s="260"/>
      <c r="S10" s="259"/>
      <c r="T10" s="260"/>
      <c r="U10" s="260"/>
      <c r="V10" s="223"/>
    </row>
    <row r="11" spans="1:22" s="108" customFormat="1" hidden="1">
      <c r="A11" s="223"/>
      <c r="B11" s="230"/>
      <c r="C11" s="230"/>
      <c r="D11" s="223"/>
      <c r="E11" s="223"/>
      <c r="F11" s="223"/>
      <c r="G11" s="223"/>
      <c r="H11" s="224"/>
      <c r="I11" s="224"/>
      <c r="J11" s="224"/>
      <c r="K11" s="224"/>
      <c r="L11" s="230"/>
      <c r="M11" s="259"/>
      <c r="N11" s="223"/>
      <c r="O11" s="223"/>
      <c r="P11" s="223"/>
      <c r="Q11" s="260"/>
      <c r="R11" s="260"/>
      <c r="S11" s="259"/>
      <c r="T11" s="260"/>
      <c r="U11" s="260"/>
      <c r="V11" s="223"/>
    </row>
    <row r="12" spans="1:22" s="108" customFormat="1" hidden="1">
      <c r="A12" s="223"/>
      <c r="B12" s="230"/>
      <c r="C12" s="230"/>
      <c r="D12" s="223"/>
      <c r="E12" s="223"/>
      <c r="F12" s="223"/>
      <c r="G12" s="223"/>
      <c r="H12" s="224"/>
      <c r="I12" s="224"/>
      <c r="J12" s="224"/>
      <c r="K12" s="224"/>
      <c r="L12" s="230"/>
      <c r="M12" s="259"/>
      <c r="N12" s="223"/>
      <c r="O12" s="223"/>
      <c r="P12" s="223"/>
      <c r="Q12" s="260"/>
      <c r="R12" s="260"/>
      <c r="S12" s="259"/>
      <c r="T12" s="260"/>
      <c r="U12" s="260"/>
      <c r="V12" s="223"/>
    </row>
    <row r="13" spans="1:22" s="108" customFormat="1" ht="6" customHeight="1">
      <c r="A13" s="223"/>
      <c r="B13" s="230"/>
      <c r="C13" s="230"/>
      <c r="D13" s="223"/>
      <c r="E13" s="223"/>
      <c r="F13" s="223"/>
      <c r="G13" s="223"/>
      <c r="H13" s="224"/>
      <c r="I13" s="224"/>
      <c r="J13" s="224"/>
      <c r="K13" s="224"/>
      <c r="L13" s="230"/>
      <c r="M13" s="259"/>
      <c r="N13" s="223"/>
      <c r="O13" s="223"/>
      <c r="P13" s="223"/>
      <c r="Q13" s="260"/>
      <c r="R13" s="260"/>
      <c r="S13" s="259"/>
      <c r="T13" s="260"/>
      <c r="U13" s="260"/>
      <c r="V13" s="223"/>
    </row>
    <row r="14" spans="1:22">
      <c r="A14" s="231" t="s">
        <v>204</v>
      </c>
      <c r="B14" s="231">
        <v>5753</v>
      </c>
      <c r="C14" s="231">
        <v>1141</v>
      </c>
      <c r="D14" s="231">
        <v>132</v>
      </c>
      <c r="E14" s="231">
        <v>719</v>
      </c>
      <c r="F14" s="231">
        <v>61</v>
      </c>
      <c r="G14" s="232">
        <v>7806</v>
      </c>
      <c r="H14" s="231">
        <v>-2142</v>
      </c>
      <c r="I14" s="231">
        <v>-2142</v>
      </c>
      <c r="J14" s="231">
        <v>0</v>
      </c>
      <c r="K14" s="231">
        <v>0</v>
      </c>
      <c r="L14" s="231">
        <v>-3982</v>
      </c>
      <c r="M14" s="232">
        <v>1682</v>
      </c>
      <c r="N14" s="231">
        <v>0</v>
      </c>
      <c r="O14" s="231">
        <v>1682</v>
      </c>
      <c r="P14" s="231">
        <v>0</v>
      </c>
      <c r="Q14" s="231">
        <v>1682</v>
      </c>
      <c r="R14" s="233"/>
      <c r="S14" s="231">
        <v>1682</v>
      </c>
      <c r="T14" s="231">
        <v>0</v>
      </c>
      <c r="U14" s="233"/>
      <c r="V14" s="231">
        <v>1858</v>
      </c>
    </row>
    <row r="15" spans="1:22">
      <c r="A15" s="233" t="s">
        <v>205</v>
      </c>
      <c r="B15" s="233">
        <v>9211</v>
      </c>
      <c r="C15" s="233">
        <v>701</v>
      </c>
      <c r="D15" s="233">
        <v>69</v>
      </c>
      <c r="E15" s="233">
        <v>1833</v>
      </c>
      <c r="F15" s="233">
        <v>461</v>
      </c>
      <c r="G15" s="234">
        <v>12275</v>
      </c>
      <c r="H15" s="233">
        <v>-3917</v>
      </c>
      <c r="I15" s="233">
        <v>-3931</v>
      </c>
      <c r="J15" s="233">
        <v>14</v>
      </c>
      <c r="K15" s="233">
        <v>0</v>
      </c>
      <c r="L15" s="233">
        <v>-6536</v>
      </c>
      <c r="M15" s="234">
        <v>1822</v>
      </c>
      <c r="N15" s="233">
        <v>0</v>
      </c>
      <c r="O15" s="233">
        <v>1822</v>
      </c>
      <c r="P15" s="233">
        <v>-26</v>
      </c>
      <c r="Q15" s="233">
        <v>1796</v>
      </c>
      <c r="R15" s="233"/>
      <c r="S15" s="233">
        <v>1796</v>
      </c>
      <c r="T15" s="233">
        <v>0</v>
      </c>
      <c r="U15" s="233"/>
      <c r="V15" s="233">
        <v>3969</v>
      </c>
    </row>
    <row r="16" spans="1:22">
      <c r="A16" s="233" t="s">
        <v>206</v>
      </c>
      <c r="B16" s="233">
        <v>2209</v>
      </c>
      <c r="C16" s="233">
        <v>22</v>
      </c>
      <c r="D16" s="233">
        <v>42</v>
      </c>
      <c r="E16" s="233">
        <v>315</v>
      </c>
      <c r="F16" s="233">
        <v>85</v>
      </c>
      <c r="G16" s="234">
        <v>2673</v>
      </c>
      <c r="H16" s="233">
        <v>-693</v>
      </c>
      <c r="I16" s="233">
        <v>-693</v>
      </c>
      <c r="J16" s="233">
        <v>0</v>
      </c>
      <c r="K16" s="233">
        <v>0</v>
      </c>
      <c r="L16" s="233">
        <v>-2306</v>
      </c>
      <c r="M16" s="234">
        <v>-326</v>
      </c>
      <c r="N16" s="233">
        <v>0</v>
      </c>
      <c r="O16" s="233">
        <v>-326</v>
      </c>
      <c r="P16" s="233">
        <v>0</v>
      </c>
      <c r="Q16" s="233">
        <v>-326</v>
      </c>
      <c r="R16" s="233"/>
      <c r="S16" s="233">
        <v>-326</v>
      </c>
      <c r="T16" s="233">
        <v>0</v>
      </c>
      <c r="U16" s="233"/>
      <c r="V16" s="233">
        <v>961</v>
      </c>
    </row>
    <row r="17" spans="1:22">
      <c r="A17" s="233" t="s">
        <v>207</v>
      </c>
      <c r="B17" s="233">
        <v>161208</v>
      </c>
      <c r="C17" s="233">
        <v>16288</v>
      </c>
      <c r="D17" s="233">
        <v>1518</v>
      </c>
      <c r="E17" s="233">
        <v>13379</v>
      </c>
      <c r="F17" s="233">
        <v>-1759</v>
      </c>
      <c r="G17" s="234">
        <v>190634</v>
      </c>
      <c r="H17" s="233">
        <v>-45879</v>
      </c>
      <c r="I17" s="233">
        <v>-45814</v>
      </c>
      <c r="J17" s="233">
        <v>0</v>
      </c>
      <c r="K17" s="233">
        <v>-65</v>
      </c>
      <c r="L17" s="233">
        <v>-86959</v>
      </c>
      <c r="M17" s="234">
        <v>57796</v>
      </c>
      <c r="N17" s="233">
        <v>0</v>
      </c>
      <c r="O17" s="233">
        <v>57796</v>
      </c>
      <c r="P17" s="233">
        <v>-1180</v>
      </c>
      <c r="Q17" s="233">
        <v>56616</v>
      </c>
      <c r="R17" s="233"/>
      <c r="S17" s="233">
        <v>56616</v>
      </c>
      <c r="T17" s="233">
        <v>0</v>
      </c>
      <c r="U17" s="233"/>
      <c r="V17" s="233">
        <v>45177</v>
      </c>
    </row>
    <row r="18" spans="1:22">
      <c r="A18" s="233" t="s">
        <v>208</v>
      </c>
      <c r="B18" s="233">
        <v>3748</v>
      </c>
      <c r="C18" s="233">
        <v>0</v>
      </c>
      <c r="D18" s="233">
        <v>37</v>
      </c>
      <c r="E18" s="233">
        <v>871</v>
      </c>
      <c r="F18" s="233">
        <v>192</v>
      </c>
      <c r="G18" s="234">
        <v>4848</v>
      </c>
      <c r="H18" s="233">
        <v>-845</v>
      </c>
      <c r="I18" s="233">
        <v>-845</v>
      </c>
      <c r="J18" s="233">
        <v>0</v>
      </c>
      <c r="K18" s="233">
        <v>0</v>
      </c>
      <c r="L18" s="233">
        <v>-4064</v>
      </c>
      <c r="M18" s="234">
        <v>-61</v>
      </c>
      <c r="N18" s="233">
        <v>2</v>
      </c>
      <c r="O18" s="233">
        <v>-59</v>
      </c>
      <c r="P18" s="233">
        <v>0</v>
      </c>
      <c r="Q18" s="233">
        <v>-59</v>
      </c>
      <c r="R18" s="233"/>
      <c r="S18" s="233">
        <v>-59</v>
      </c>
      <c r="T18" s="233">
        <v>0</v>
      </c>
      <c r="U18" s="233"/>
      <c r="V18" s="233">
        <v>834</v>
      </c>
    </row>
    <row r="19" spans="1:22">
      <c r="A19" s="233" t="s">
        <v>209</v>
      </c>
      <c r="B19" s="233">
        <v>3141</v>
      </c>
      <c r="C19" s="233">
        <v>-58</v>
      </c>
      <c r="D19" s="233">
        <v>639</v>
      </c>
      <c r="E19" s="233">
        <v>131</v>
      </c>
      <c r="F19" s="233">
        <v>134</v>
      </c>
      <c r="G19" s="234">
        <v>3987</v>
      </c>
      <c r="H19" s="233">
        <v>-1042</v>
      </c>
      <c r="I19" s="233">
        <v>-1042</v>
      </c>
      <c r="J19" s="233">
        <v>0</v>
      </c>
      <c r="K19" s="233">
        <v>0</v>
      </c>
      <c r="L19" s="233">
        <v>-1644</v>
      </c>
      <c r="M19" s="234">
        <v>1299</v>
      </c>
      <c r="N19" s="233">
        <v>0</v>
      </c>
      <c r="O19" s="233">
        <v>1299</v>
      </c>
      <c r="P19" s="233">
        <v>0</v>
      </c>
      <c r="Q19" s="233">
        <v>1299</v>
      </c>
      <c r="R19" s="233"/>
      <c r="S19" s="233">
        <v>1299</v>
      </c>
      <c r="T19" s="233">
        <v>0</v>
      </c>
      <c r="U19" s="233"/>
      <c r="V19" s="233">
        <v>946</v>
      </c>
    </row>
    <row r="20" spans="1:22">
      <c r="A20" s="235" t="s">
        <v>210</v>
      </c>
      <c r="B20" s="235">
        <v>13436</v>
      </c>
      <c r="C20" s="235">
        <v>1394</v>
      </c>
      <c r="D20" s="235">
        <v>1207</v>
      </c>
      <c r="E20" s="235">
        <v>934</v>
      </c>
      <c r="F20" s="235">
        <v>-35</v>
      </c>
      <c r="G20" s="236">
        <v>16936</v>
      </c>
      <c r="H20" s="235">
        <v>-5297</v>
      </c>
      <c r="I20" s="235">
        <v>-5301</v>
      </c>
      <c r="J20" s="235">
        <v>0</v>
      </c>
      <c r="K20" s="235">
        <v>4</v>
      </c>
      <c r="L20" s="235">
        <v>-9301</v>
      </c>
      <c r="M20" s="236">
        <v>2338</v>
      </c>
      <c r="N20" s="235">
        <v>0</v>
      </c>
      <c r="O20" s="235">
        <v>2338</v>
      </c>
      <c r="P20" s="235">
        <v>-1</v>
      </c>
      <c r="Q20" s="235">
        <v>2337</v>
      </c>
      <c r="R20" s="233"/>
      <c r="S20" s="235">
        <v>2337</v>
      </c>
      <c r="T20" s="235">
        <v>0</v>
      </c>
      <c r="U20" s="233"/>
      <c r="V20" s="235">
        <v>4825</v>
      </c>
    </row>
    <row r="21" spans="1:22">
      <c r="B21" s="108"/>
      <c r="C21" s="108"/>
      <c r="D21" s="108"/>
      <c r="E21" s="108"/>
      <c r="F21" s="108"/>
      <c r="G21" s="143"/>
      <c r="H21" s="108"/>
      <c r="I21" s="108"/>
      <c r="J21" s="108"/>
      <c r="K21" s="108"/>
      <c r="L21" s="108"/>
      <c r="M21" s="143"/>
      <c r="N21" s="108"/>
      <c r="O21" s="108"/>
      <c r="P21" s="108"/>
      <c r="Q21" s="108"/>
      <c r="R21" s="109"/>
      <c r="S21" s="108"/>
      <c r="T21" s="108"/>
      <c r="U21" s="108"/>
      <c r="V21" s="108"/>
    </row>
    <row r="22" spans="1:22" s="213" customFormat="1">
      <c r="A22" s="237" t="s">
        <v>211</v>
      </c>
      <c r="B22" s="237">
        <v>198706</v>
      </c>
      <c r="C22" s="237">
        <v>19488</v>
      </c>
      <c r="D22" s="237">
        <v>3644</v>
      </c>
      <c r="E22" s="237">
        <v>18182</v>
      </c>
      <c r="F22" s="237">
        <v>-861</v>
      </c>
      <c r="G22" s="237">
        <v>239159</v>
      </c>
      <c r="H22" s="237">
        <v>-59815</v>
      </c>
      <c r="I22" s="237">
        <v>-59768</v>
      </c>
      <c r="J22" s="237">
        <v>14</v>
      </c>
      <c r="K22" s="237">
        <v>-61</v>
      </c>
      <c r="L22" s="237">
        <v>-114792</v>
      </c>
      <c r="M22" s="237">
        <v>64550</v>
      </c>
      <c r="N22" s="237">
        <v>2</v>
      </c>
      <c r="O22" s="237">
        <v>64552</v>
      </c>
      <c r="P22" s="237">
        <v>-1207</v>
      </c>
      <c r="Q22" s="237">
        <v>63345</v>
      </c>
      <c r="R22" s="261"/>
      <c r="S22" s="237">
        <v>63345</v>
      </c>
      <c r="T22" s="237">
        <v>0</v>
      </c>
      <c r="U22" s="262"/>
      <c r="V22" s="237">
        <v>58570</v>
      </c>
    </row>
    <row r="23" spans="1:22">
      <c r="H23" s="106"/>
      <c r="I23" s="106"/>
      <c r="J23" s="106"/>
      <c r="K23" s="106"/>
      <c r="L23" s="106"/>
      <c r="M23" s="106"/>
      <c r="N23" s="238"/>
      <c r="O23" s="106"/>
      <c r="P23" s="106"/>
      <c r="Q23" s="106"/>
      <c r="R23" s="106"/>
    </row>
    <row r="24" spans="1:22">
      <c r="G24" s="171"/>
      <c r="N24" s="239"/>
    </row>
    <row r="25" spans="1:22">
      <c r="A25" s="104" t="s">
        <v>104</v>
      </c>
      <c r="G25" s="171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4FBEC76E-56EB-422B-B246-18DDFED1A927}"/>
  </hyperlinks>
  <printOptions horizontalCentered="1"/>
  <pageMargins left="0.19685039370078741" right="0.19685039370078741" top="0.35433070866141736" bottom="0.31496062992125984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FCF8-41E9-46F0-A7FA-100A71B6B272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6" customWidth="1"/>
    <col min="2" max="3" width="13.21875" style="106" customWidth="1"/>
    <col min="4" max="4" width="16.5546875" style="106" customWidth="1"/>
    <col min="5" max="5" width="15" style="106" customWidth="1"/>
    <col min="6" max="7" width="13.21875" style="106" customWidth="1"/>
    <col min="8" max="8" width="16.5546875" style="106" customWidth="1"/>
    <col min="9" max="12" width="13.21875" style="106" customWidth="1"/>
    <col min="13" max="13" width="0.6640625" style="106" customWidth="1"/>
    <col min="14" max="19" width="14.109375" style="106" customWidth="1"/>
    <col min="20" max="16384" width="11.5546875" style="106"/>
  </cols>
  <sheetData>
    <row r="1" spans="1:19">
      <c r="A1" s="14" t="s">
        <v>16</v>
      </c>
      <c r="B1" s="174"/>
      <c r="C1" s="174"/>
      <c r="S1" s="105" t="s">
        <v>17</v>
      </c>
    </row>
    <row r="2" spans="1:19" ht="13.2" thickBot="1">
      <c r="A2" s="173" t="s">
        <v>18</v>
      </c>
      <c r="B2" s="174"/>
      <c r="C2" s="174"/>
    </row>
    <row r="3" spans="1:19" s="241" customFormat="1" ht="17.399999999999999">
      <c r="A3" s="444" t="s">
        <v>440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6"/>
    </row>
    <row r="4" spans="1:19" s="241" customFormat="1" ht="22.95" customHeight="1" thickBot="1">
      <c r="A4" s="447" t="s">
        <v>185</v>
      </c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8"/>
      <c r="R4" s="448"/>
      <c r="S4" s="449"/>
    </row>
    <row r="5" spans="1:19" s="241" customFormat="1">
      <c r="A5" s="250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</row>
    <row r="6" spans="1:19" s="241" customForma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</row>
    <row r="7" spans="1:19" s="243" customFormat="1" ht="13.2" customHeight="1">
      <c r="A7" s="253"/>
      <c r="B7" s="486" t="s">
        <v>140</v>
      </c>
      <c r="C7" s="489" t="s">
        <v>110</v>
      </c>
      <c r="D7" s="490"/>
      <c r="E7" s="490"/>
      <c r="F7" s="490"/>
      <c r="G7" s="490"/>
      <c r="H7" s="490"/>
      <c r="I7" s="491"/>
      <c r="J7" s="489" t="s">
        <v>139</v>
      </c>
      <c r="K7" s="490"/>
      <c r="L7" s="491"/>
      <c r="M7" s="418"/>
      <c r="N7" s="486" t="s">
        <v>141</v>
      </c>
      <c r="O7" s="489" t="s">
        <v>256</v>
      </c>
      <c r="P7" s="490"/>
      <c r="Q7" s="490"/>
      <c r="R7" s="491"/>
      <c r="S7" s="459" t="s">
        <v>257</v>
      </c>
    </row>
    <row r="8" spans="1:19" s="243" customFormat="1" ht="13.2" customHeight="1">
      <c r="A8" s="220" t="s">
        <v>192</v>
      </c>
      <c r="B8" s="487"/>
      <c r="C8" s="459" t="s">
        <v>196</v>
      </c>
      <c r="D8" s="490" t="s">
        <v>258</v>
      </c>
      <c r="E8" s="490"/>
      <c r="F8" s="490"/>
      <c r="G8" s="491"/>
      <c r="H8" s="459" t="s">
        <v>259</v>
      </c>
      <c r="I8" s="459" t="s">
        <v>226</v>
      </c>
      <c r="J8" s="459" t="s">
        <v>196</v>
      </c>
      <c r="K8" s="459" t="s">
        <v>260</v>
      </c>
      <c r="L8" s="459" t="s">
        <v>261</v>
      </c>
      <c r="M8" s="418"/>
      <c r="N8" s="487"/>
      <c r="O8" s="459" t="s">
        <v>196</v>
      </c>
      <c r="P8" s="459" t="s">
        <v>262</v>
      </c>
      <c r="Q8" s="459" t="s">
        <v>202</v>
      </c>
      <c r="R8" s="459" t="s">
        <v>226</v>
      </c>
      <c r="S8" s="460"/>
    </row>
    <row r="9" spans="1:19" s="243" customFormat="1" ht="37.200000000000003" customHeight="1">
      <c r="A9" s="221"/>
      <c r="B9" s="488"/>
      <c r="C9" s="461"/>
      <c r="D9" s="246" t="s">
        <v>263</v>
      </c>
      <c r="E9" s="263" t="s">
        <v>197</v>
      </c>
      <c r="F9" s="263" t="s">
        <v>162</v>
      </c>
      <c r="G9" s="263" t="s">
        <v>163</v>
      </c>
      <c r="H9" s="461"/>
      <c r="I9" s="461"/>
      <c r="J9" s="461"/>
      <c r="K9" s="461"/>
      <c r="L9" s="461"/>
      <c r="M9" s="418"/>
      <c r="N9" s="488"/>
      <c r="O9" s="461"/>
      <c r="P9" s="461"/>
      <c r="Q9" s="461" t="s">
        <v>264</v>
      </c>
      <c r="R9" s="461" t="s">
        <v>265</v>
      </c>
      <c r="S9" s="461"/>
    </row>
    <row r="10" spans="1:19" s="266" customFormat="1" ht="9" hidden="1" customHeight="1">
      <c r="A10" s="223"/>
      <c r="B10" s="264"/>
      <c r="C10" s="264"/>
      <c r="D10" s="265"/>
      <c r="E10" s="230"/>
      <c r="F10" s="230"/>
      <c r="G10" s="230"/>
      <c r="H10" s="230"/>
      <c r="I10" s="230"/>
      <c r="J10" s="230"/>
      <c r="K10" s="230"/>
      <c r="L10" s="230"/>
      <c r="N10" s="264"/>
      <c r="O10" s="230"/>
      <c r="P10" s="230"/>
      <c r="Q10" s="230"/>
      <c r="R10" s="230"/>
      <c r="S10" s="230"/>
    </row>
    <row r="11" spans="1:19" s="266" customFormat="1" ht="9" hidden="1" customHeight="1">
      <c r="A11" s="223"/>
      <c r="B11" s="264"/>
      <c r="C11" s="264"/>
      <c r="D11" s="265"/>
      <c r="E11" s="230"/>
      <c r="F11" s="230"/>
      <c r="G11" s="230"/>
      <c r="H11" s="230"/>
      <c r="I11" s="230"/>
      <c r="J11" s="230"/>
      <c r="K11" s="230"/>
      <c r="L11" s="230"/>
      <c r="N11" s="264"/>
      <c r="O11" s="230"/>
      <c r="P11" s="230"/>
      <c r="Q11" s="230"/>
      <c r="R11" s="230"/>
      <c r="S11" s="230"/>
    </row>
    <row r="12" spans="1:19" s="266" customFormat="1" ht="9" hidden="1" customHeight="1">
      <c r="A12" s="223"/>
      <c r="B12" s="264"/>
      <c r="C12" s="264"/>
      <c r="D12" s="265"/>
      <c r="E12" s="230"/>
      <c r="F12" s="230"/>
      <c r="G12" s="230"/>
      <c r="H12" s="230"/>
      <c r="I12" s="230"/>
      <c r="J12" s="230"/>
      <c r="K12" s="230"/>
      <c r="L12" s="230"/>
      <c r="N12" s="264"/>
      <c r="O12" s="230"/>
      <c r="P12" s="230"/>
      <c r="Q12" s="230"/>
      <c r="R12" s="230"/>
      <c r="S12" s="230"/>
    </row>
    <row r="13" spans="1:19" s="266" customFormat="1" ht="6.6" customHeight="1">
      <c r="A13" s="223"/>
      <c r="B13" s="264"/>
      <c r="C13" s="264"/>
      <c r="D13" s="265"/>
      <c r="E13" s="230"/>
      <c r="F13" s="230"/>
      <c r="G13" s="230"/>
      <c r="H13" s="230"/>
      <c r="I13" s="230"/>
      <c r="J13" s="230"/>
      <c r="K13" s="230"/>
      <c r="L13" s="230"/>
      <c r="N13" s="264"/>
      <c r="O13" s="230"/>
      <c r="P13" s="230"/>
      <c r="Q13" s="230"/>
      <c r="R13" s="230"/>
      <c r="S13" s="230"/>
    </row>
    <row r="14" spans="1:19">
      <c r="A14" s="231" t="s">
        <v>204</v>
      </c>
      <c r="B14" s="232">
        <v>5753</v>
      </c>
      <c r="C14" s="232">
        <v>7808</v>
      </c>
      <c r="D14" s="231">
        <v>7808</v>
      </c>
      <c r="E14" s="231">
        <v>87</v>
      </c>
      <c r="F14" s="231">
        <v>7721</v>
      </c>
      <c r="G14" s="231">
        <v>0</v>
      </c>
      <c r="H14" s="231">
        <v>0</v>
      </c>
      <c r="I14" s="231">
        <v>0</v>
      </c>
      <c r="J14" s="232">
        <v>-2055</v>
      </c>
      <c r="K14" s="231">
        <v>-2043</v>
      </c>
      <c r="L14" s="231">
        <v>-12</v>
      </c>
      <c r="N14" s="232">
        <v>1141</v>
      </c>
      <c r="O14" s="232">
        <v>1141</v>
      </c>
      <c r="P14" s="231">
        <v>1113</v>
      </c>
      <c r="Q14" s="231">
        <v>0</v>
      </c>
      <c r="R14" s="231">
        <v>28</v>
      </c>
      <c r="S14" s="232">
        <v>0</v>
      </c>
    </row>
    <row r="15" spans="1:19">
      <c r="A15" s="233" t="s">
        <v>205</v>
      </c>
      <c r="B15" s="234">
        <v>9211</v>
      </c>
      <c r="C15" s="234">
        <v>11816</v>
      </c>
      <c r="D15" s="233">
        <v>11815</v>
      </c>
      <c r="E15" s="233">
        <v>13</v>
      </c>
      <c r="F15" s="233">
        <v>11802</v>
      </c>
      <c r="G15" s="233">
        <v>0</v>
      </c>
      <c r="H15" s="233">
        <v>1</v>
      </c>
      <c r="I15" s="233">
        <v>0</v>
      </c>
      <c r="J15" s="234">
        <v>-2605</v>
      </c>
      <c r="K15" s="233">
        <v>-2539</v>
      </c>
      <c r="L15" s="233">
        <v>-66</v>
      </c>
      <c r="N15" s="234">
        <v>701</v>
      </c>
      <c r="O15" s="234">
        <v>711</v>
      </c>
      <c r="P15" s="233">
        <v>711</v>
      </c>
      <c r="Q15" s="233">
        <v>0</v>
      </c>
      <c r="R15" s="233">
        <v>0</v>
      </c>
      <c r="S15" s="234">
        <v>-10</v>
      </c>
    </row>
    <row r="16" spans="1:19">
      <c r="A16" s="233" t="s">
        <v>206</v>
      </c>
      <c r="B16" s="234">
        <v>2209</v>
      </c>
      <c r="C16" s="234">
        <v>2423</v>
      </c>
      <c r="D16" s="233">
        <v>2292</v>
      </c>
      <c r="E16" s="233">
        <v>556</v>
      </c>
      <c r="F16" s="233">
        <v>1736</v>
      </c>
      <c r="G16" s="233">
        <v>0</v>
      </c>
      <c r="H16" s="233">
        <v>0</v>
      </c>
      <c r="I16" s="233">
        <v>131</v>
      </c>
      <c r="J16" s="234">
        <v>-214</v>
      </c>
      <c r="K16" s="233">
        <v>-161</v>
      </c>
      <c r="L16" s="233">
        <v>-53</v>
      </c>
      <c r="N16" s="234">
        <v>22</v>
      </c>
      <c r="O16" s="234">
        <v>22</v>
      </c>
      <c r="P16" s="233">
        <v>22</v>
      </c>
      <c r="Q16" s="233">
        <v>0</v>
      </c>
      <c r="R16" s="233">
        <v>0</v>
      </c>
      <c r="S16" s="234">
        <v>0</v>
      </c>
    </row>
    <row r="17" spans="1:19">
      <c r="A17" s="233" t="s">
        <v>207</v>
      </c>
      <c r="B17" s="234">
        <v>161208</v>
      </c>
      <c r="C17" s="234">
        <v>210333</v>
      </c>
      <c r="D17" s="233">
        <v>194202</v>
      </c>
      <c r="E17" s="233">
        <v>1793</v>
      </c>
      <c r="F17" s="233">
        <v>169621</v>
      </c>
      <c r="G17" s="233">
        <v>22788</v>
      </c>
      <c r="H17" s="233">
        <v>3148</v>
      </c>
      <c r="I17" s="233">
        <v>12983</v>
      </c>
      <c r="J17" s="234">
        <v>-49125</v>
      </c>
      <c r="K17" s="233">
        <v>-36731</v>
      </c>
      <c r="L17" s="233">
        <v>-12394</v>
      </c>
      <c r="N17" s="234">
        <v>16288</v>
      </c>
      <c r="O17" s="234">
        <v>19233</v>
      </c>
      <c r="P17" s="233">
        <v>17099</v>
      </c>
      <c r="Q17" s="233">
        <v>1823</v>
      </c>
      <c r="R17" s="233">
        <v>311</v>
      </c>
      <c r="S17" s="234">
        <v>-2945</v>
      </c>
    </row>
    <row r="18" spans="1:19">
      <c r="A18" s="233" t="s">
        <v>208</v>
      </c>
      <c r="B18" s="234">
        <v>3748</v>
      </c>
      <c r="C18" s="234">
        <v>5109</v>
      </c>
      <c r="D18" s="233">
        <v>5108</v>
      </c>
      <c r="E18" s="233">
        <v>665</v>
      </c>
      <c r="F18" s="233">
        <v>4443</v>
      </c>
      <c r="G18" s="233">
        <v>0</v>
      </c>
      <c r="H18" s="233">
        <v>0</v>
      </c>
      <c r="I18" s="233">
        <v>1</v>
      </c>
      <c r="J18" s="234">
        <v>-1361</v>
      </c>
      <c r="K18" s="233">
        <v>-1303</v>
      </c>
      <c r="L18" s="233">
        <v>-58</v>
      </c>
      <c r="N18" s="234">
        <v>0</v>
      </c>
      <c r="O18" s="234">
        <v>0</v>
      </c>
      <c r="P18" s="233">
        <v>0</v>
      </c>
      <c r="Q18" s="233">
        <v>0</v>
      </c>
      <c r="R18" s="233">
        <v>0</v>
      </c>
      <c r="S18" s="234">
        <v>0</v>
      </c>
    </row>
    <row r="19" spans="1:19">
      <c r="A19" s="233" t="s">
        <v>209</v>
      </c>
      <c r="B19" s="234">
        <v>3141</v>
      </c>
      <c r="C19" s="234">
        <v>3605</v>
      </c>
      <c r="D19" s="233">
        <v>3590</v>
      </c>
      <c r="E19" s="233">
        <v>71</v>
      </c>
      <c r="F19" s="233">
        <v>3519</v>
      </c>
      <c r="G19" s="233">
        <v>0</v>
      </c>
      <c r="H19" s="233">
        <v>15</v>
      </c>
      <c r="I19" s="233">
        <v>0</v>
      </c>
      <c r="J19" s="234">
        <v>-464</v>
      </c>
      <c r="K19" s="233">
        <v>-435</v>
      </c>
      <c r="L19" s="233">
        <v>-29</v>
      </c>
      <c r="N19" s="234">
        <v>-58</v>
      </c>
      <c r="O19" s="234">
        <v>0</v>
      </c>
      <c r="P19" s="233">
        <v>0</v>
      </c>
      <c r="Q19" s="233">
        <v>0</v>
      </c>
      <c r="R19" s="233">
        <v>0</v>
      </c>
      <c r="S19" s="234">
        <v>-58</v>
      </c>
    </row>
    <row r="20" spans="1:19">
      <c r="A20" s="235" t="s">
        <v>210</v>
      </c>
      <c r="B20" s="236">
        <v>13436</v>
      </c>
      <c r="C20" s="236">
        <v>15437</v>
      </c>
      <c r="D20" s="235">
        <v>15347</v>
      </c>
      <c r="E20" s="235">
        <v>5262</v>
      </c>
      <c r="F20" s="235">
        <v>10085</v>
      </c>
      <c r="G20" s="235">
        <v>0</v>
      </c>
      <c r="H20" s="235">
        <v>80</v>
      </c>
      <c r="I20" s="235">
        <v>10</v>
      </c>
      <c r="J20" s="236">
        <v>-2001</v>
      </c>
      <c r="K20" s="235">
        <v>-1843</v>
      </c>
      <c r="L20" s="235">
        <v>-158</v>
      </c>
      <c r="N20" s="236">
        <v>1394</v>
      </c>
      <c r="O20" s="236">
        <v>1546</v>
      </c>
      <c r="P20" s="235">
        <v>1543</v>
      </c>
      <c r="Q20" s="235">
        <v>0</v>
      </c>
      <c r="R20" s="235">
        <v>3</v>
      </c>
      <c r="S20" s="236">
        <v>-152</v>
      </c>
    </row>
    <row r="21" spans="1:19" s="266" customFormat="1">
      <c r="A21" s="267"/>
      <c r="B21" s="267"/>
      <c r="C21" s="267"/>
      <c r="D21" s="267"/>
      <c r="E21" s="108"/>
      <c r="F21" s="267"/>
      <c r="G21" s="267"/>
      <c r="H21" s="267"/>
      <c r="I21" s="267"/>
      <c r="J21" s="267"/>
      <c r="K21" s="267"/>
      <c r="L21" s="108"/>
      <c r="N21" s="267"/>
      <c r="O21" s="267"/>
      <c r="P21" s="267"/>
      <c r="Q21" s="268"/>
      <c r="R21" s="267"/>
      <c r="S21" s="267"/>
    </row>
    <row r="22" spans="1:19" s="243" customFormat="1">
      <c r="A22" s="237" t="s">
        <v>211</v>
      </c>
      <c r="B22" s="237">
        <v>198706</v>
      </c>
      <c r="C22" s="237">
        <v>256531</v>
      </c>
      <c r="D22" s="237">
        <v>240162</v>
      </c>
      <c r="E22" s="237">
        <v>8447</v>
      </c>
      <c r="F22" s="237">
        <v>208927</v>
      </c>
      <c r="G22" s="237">
        <v>22788</v>
      </c>
      <c r="H22" s="237">
        <v>3244</v>
      </c>
      <c r="I22" s="237">
        <v>13125</v>
      </c>
      <c r="J22" s="237">
        <v>-57825</v>
      </c>
      <c r="K22" s="237">
        <v>-45055</v>
      </c>
      <c r="L22" s="237">
        <v>-12770</v>
      </c>
      <c r="N22" s="237">
        <v>19488</v>
      </c>
      <c r="O22" s="237">
        <v>22653</v>
      </c>
      <c r="P22" s="237">
        <v>20488</v>
      </c>
      <c r="Q22" s="237">
        <v>1823</v>
      </c>
      <c r="R22" s="237">
        <v>342</v>
      </c>
      <c r="S22" s="237">
        <v>-3165</v>
      </c>
    </row>
    <row r="23" spans="1:19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</row>
    <row r="25" spans="1:19">
      <c r="A25" s="104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CB73B7C3-AE6F-4ED5-BA0D-D3F0FF18DCC0}"/>
  </hyperlinks>
  <pageMargins left="0.2" right="0.22" top="0.44" bottom="1" header="0" footer="0"/>
  <pageSetup scale="53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F9B1-8647-400E-BC1D-F0C1388E2E7A}">
  <sheetPr codeName="Hoja10">
    <pageSetUpPr fitToPage="1"/>
  </sheetPr>
  <dimension ref="A1:P25"/>
  <sheetViews>
    <sheetView showGridLines="0" zoomScale="80" zoomScaleNormal="80" workbookViewId="0">
      <selection activeCell="J32" sqref="J32"/>
    </sheetView>
  </sheetViews>
  <sheetFormatPr baseColWidth="10" defaultColWidth="11.44140625" defaultRowHeight="12.6"/>
  <cols>
    <col min="1" max="1" width="27.5546875" style="209" customWidth="1"/>
    <col min="2" max="2" width="12.6640625" style="209" customWidth="1"/>
    <col min="3" max="3" width="15.21875" style="209" customWidth="1"/>
    <col min="4" max="7" width="12.6640625" style="209" customWidth="1"/>
    <col min="8" max="8" width="15.21875" style="209" customWidth="1"/>
    <col min="9" max="12" width="12.6640625" style="209" customWidth="1"/>
    <col min="13" max="13" width="15.21875" style="209" customWidth="1"/>
    <col min="14" max="16" width="12.6640625" style="209" customWidth="1"/>
    <col min="17" max="16384" width="11.44140625" style="209"/>
  </cols>
  <sheetData>
    <row r="1" spans="1:16">
      <c r="A1" s="14" t="s">
        <v>16</v>
      </c>
      <c r="B1" s="174"/>
      <c r="P1" s="105" t="s">
        <v>17</v>
      </c>
    </row>
    <row r="2" spans="1:16">
      <c r="A2" s="173" t="s">
        <v>18</v>
      </c>
      <c r="B2" s="174"/>
    </row>
    <row r="3" spans="1:16" ht="13.2" thickBot="1"/>
    <row r="4" spans="1:16" s="214" customFormat="1" ht="25.5" customHeight="1">
      <c r="A4" s="444" t="s">
        <v>438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6"/>
    </row>
    <row r="5" spans="1:16" s="214" customFormat="1" ht="16.5" customHeight="1" thickBot="1">
      <c r="A5" s="492" t="s">
        <v>266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3"/>
      <c r="P5" s="494"/>
    </row>
    <row r="6" spans="1:16" s="211" customFormat="1">
      <c r="A6" s="275"/>
      <c r="B6" s="275"/>
      <c r="C6" s="275"/>
      <c r="D6" s="275"/>
      <c r="E6" s="275"/>
      <c r="F6" s="275"/>
      <c r="G6" s="275"/>
    </row>
    <row r="7" spans="1:16" s="214" customFormat="1">
      <c r="A7" s="469" t="s">
        <v>192</v>
      </c>
      <c r="B7" s="456" t="s">
        <v>267</v>
      </c>
      <c r="C7" s="457"/>
      <c r="D7" s="457"/>
      <c r="E7" s="457"/>
      <c r="F7" s="458"/>
      <c r="G7" s="456" t="s">
        <v>268</v>
      </c>
      <c r="H7" s="457"/>
      <c r="I7" s="457"/>
      <c r="J7" s="457"/>
      <c r="K7" s="458"/>
      <c r="L7" s="457" t="s">
        <v>269</v>
      </c>
      <c r="M7" s="457"/>
      <c r="N7" s="457"/>
      <c r="O7" s="457"/>
      <c r="P7" s="458"/>
    </row>
    <row r="8" spans="1:16" s="214" customFormat="1">
      <c r="A8" s="495"/>
      <c r="B8" s="497" t="s">
        <v>258</v>
      </c>
      <c r="C8" s="497"/>
      <c r="D8" s="497"/>
      <c r="E8" s="497"/>
      <c r="F8" s="497"/>
      <c r="G8" s="497" t="s">
        <v>258</v>
      </c>
      <c r="H8" s="497"/>
      <c r="I8" s="497"/>
      <c r="J8" s="497"/>
      <c r="K8" s="497"/>
      <c r="L8" s="497" t="s">
        <v>258</v>
      </c>
      <c r="M8" s="497"/>
      <c r="N8" s="497"/>
      <c r="O8" s="497"/>
      <c r="P8" s="497"/>
    </row>
    <row r="9" spans="1:16" s="214" customFormat="1" ht="13.2" customHeight="1">
      <c r="A9" s="495"/>
      <c r="B9" s="460" t="s">
        <v>196</v>
      </c>
      <c r="C9" s="276" t="s">
        <v>197</v>
      </c>
      <c r="D9" s="498" t="s">
        <v>161</v>
      </c>
      <c r="E9" s="498"/>
      <c r="F9" s="498"/>
      <c r="G9" s="460" t="s">
        <v>196</v>
      </c>
      <c r="H9" s="276" t="s">
        <v>197</v>
      </c>
      <c r="I9" s="498" t="s">
        <v>161</v>
      </c>
      <c r="J9" s="498"/>
      <c r="K9" s="498"/>
      <c r="L9" s="460" t="s">
        <v>196</v>
      </c>
      <c r="M9" s="276" t="s">
        <v>197</v>
      </c>
      <c r="N9" s="498" t="s">
        <v>161</v>
      </c>
      <c r="O9" s="498"/>
      <c r="P9" s="498"/>
    </row>
    <row r="10" spans="1:16" s="214" customFormat="1">
      <c r="A10" s="496"/>
      <c r="B10" s="461"/>
      <c r="C10" s="277" t="s">
        <v>270</v>
      </c>
      <c r="D10" s="278" t="s">
        <v>196</v>
      </c>
      <c r="E10" s="278" t="s">
        <v>162</v>
      </c>
      <c r="F10" s="278" t="s">
        <v>163</v>
      </c>
      <c r="G10" s="461"/>
      <c r="H10" s="277" t="s">
        <v>270</v>
      </c>
      <c r="I10" s="278" t="s">
        <v>196</v>
      </c>
      <c r="J10" s="278" t="s">
        <v>162</v>
      </c>
      <c r="K10" s="278" t="s">
        <v>163</v>
      </c>
      <c r="L10" s="461"/>
      <c r="M10" s="277" t="s">
        <v>270</v>
      </c>
      <c r="N10" s="278" t="s">
        <v>196</v>
      </c>
      <c r="O10" s="278" t="s">
        <v>162</v>
      </c>
      <c r="P10" s="278" t="s">
        <v>163</v>
      </c>
    </row>
    <row r="11" spans="1:16" hidden="1">
      <c r="A11" s="279"/>
      <c r="B11" s="229"/>
      <c r="C11" s="279"/>
      <c r="D11" s="279"/>
      <c r="E11" s="279"/>
      <c r="F11" s="279"/>
      <c r="G11" s="229"/>
      <c r="H11" s="279"/>
      <c r="I11" s="279"/>
      <c r="J11" s="279"/>
      <c r="K11" s="279"/>
      <c r="L11" s="229"/>
      <c r="M11" s="279"/>
      <c r="N11" s="279"/>
      <c r="O11" s="279"/>
      <c r="P11" s="279"/>
    </row>
    <row r="12" spans="1:16" ht="13.2" hidden="1" customHeight="1">
      <c r="A12" s="280"/>
      <c r="B12" s="108"/>
      <c r="C12" s="281"/>
      <c r="D12" s="281"/>
      <c r="E12" s="281"/>
      <c r="F12" s="281"/>
      <c r="G12" s="108"/>
      <c r="H12" s="281"/>
      <c r="I12" s="281"/>
      <c r="J12" s="281"/>
      <c r="K12" s="281"/>
      <c r="L12" s="108"/>
      <c r="M12" s="281"/>
      <c r="N12" s="281"/>
      <c r="O12" s="281"/>
      <c r="P12" s="281"/>
    </row>
    <row r="13" spans="1:16" ht="6.6" customHeight="1"/>
    <row r="14" spans="1:16">
      <c r="A14" s="231" t="s">
        <v>204</v>
      </c>
      <c r="B14" s="282">
        <v>5.4537955797083875</v>
      </c>
      <c r="C14" s="283">
        <v>24.354243542435423</v>
      </c>
      <c r="D14" s="283">
        <v>5.0735039350591498</v>
      </c>
      <c r="E14" s="283">
        <v>5.0735039350591498</v>
      </c>
      <c r="F14" s="283" t="s">
        <v>439</v>
      </c>
      <c r="G14" s="282">
        <v>2.9185569761517747</v>
      </c>
      <c r="H14" s="283">
        <v>31.73431734317343</v>
      </c>
      <c r="I14" s="283">
        <v>2.338761570063852</v>
      </c>
      <c r="J14" s="283">
        <v>2.338761570063852</v>
      </c>
      <c r="K14" s="283" t="s">
        <v>439</v>
      </c>
      <c r="L14" s="282">
        <v>6.2641015065867682</v>
      </c>
      <c r="M14" s="283">
        <v>62.730627306273071</v>
      </c>
      <c r="N14" s="283">
        <v>5.1279512943622239</v>
      </c>
      <c r="O14" s="283">
        <v>5.1279512943622239</v>
      </c>
      <c r="P14" s="283" t="s">
        <v>439</v>
      </c>
    </row>
    <row r="15" spans="1:16">
      <c r="A15" s="233" t="s">
        <v>205</v>
      </c>
      <c r="B15" s="284">
        <v>8.4989242566337513</v>
      </c>
      <c r="C15" s="285">
        <v>37.777777777777779</v>
      </c>
      <c r="D15" s="285">
        <v>8.4843801744121876</v>
      </c>
      <c r="E15" s="285">
        <v>8.4843801744121876</v>
      </c>
      <c r="F15" s="285" t="s">
        <v>439</v>
      </c>
      <c r="G15" s="284">
        <v>3.6189110167153968</v>
      </c>
      <c r="H15" s="285">
        <v>46.666666666666664</v>
      </c>
      <c r="I15" s="285">
        <v>3.5975273208963459</v>
      </c>
      <c r="J15" s="285">
        <v>3.5975273208963459</v>
      </c>
      <c r="K15" s="285" t="s">
        <v>439</v>
      </c>
      <c r="L15" s="284">
        <v>6.4235670546698289</v>
      </c>
      <c r="M15" s="285">
        <v>51.111111111111107</v>
      </c>
      <c r="N15" s="285">
        <v>6.4013688045038082</v>
      </c>
      <c r="O15" s="285">
        <v>6.4013688045038082</v>
      </c>
      <c r="P15" s="285" t="s">
        <v>439</v>
      </c>
    </row>
    <row r="16" spans="1:16">
      <c r="A16" s="233" t="s">
        <v>206</v>
      </c>
      <c r="B16" s="284">
        <v>6.909963588215823</v>
      </c>
      <c r="C16" s="285">
        <v>10.500138159712629</v>
      </c>
      <c r="D16" s="285">
        <v>5.3750738334317782</v>
      </c>
      <c r="E16" s="285">
        <v>5.3750738334317782</v>
      </c>
      <c r="F16" s="285" t="s">
        <v>439</v>
      </c>
      <c r="G16" s="284">
        <v>8.2174776564051637</v>
      </c>
      <c r="H16" s="285">
        <v>14.617297596021</v>
      </c>
      <c r="I16" s="285">
        <v>5.4813939751919669</v>
      </c>
      <c r="J16" s="285">
        <v>5.4813939751919669</v>
      </c>
      <c r="K16" s="285" t="s">
        <v>439</v>
      </c>
      <c r="L16" s="284">
        <v>11.585567692816948</v>
      </c>
      <c r="M16" s="285">
        <v>17.684443216358108</v>
      </c>
      <c r="N16" s="285">
        <v>8.97814530419374</v>
      </c>
      <c r="O16" s="285">
        <v>8.97814530419374</v>
      </c>
      <c r="P16" s="285" t="s">
        <v>439</v>
      </c>
    </row>
    <row r="17" spans="1:16">
      <c r="A17" s="233" t="s">
        <v>207</v>
      </c>
      <c r="B17" s="284">
        <v>4.0986976771970536</v>
      </c>
      <c r="C17" s="285">
        <v>9.2750793263363445</v>
      </c>
      <c r="D17" s="285">
        <v>3.9885851283459144</v>
      </c>
      <c r="E17" s="285">
        <v>4.9639139734981912</v>
      </c>
      <c r="F17" s="285">
        <v>1.167989411307067</v>
      </c>
      <c r="G17" s="284">
        <v>2.9181995369773119</v>
      </c>
      <c r="H17" s="285">
        <v>5.0097632413961435</v>
      </c>
      <c r="I17" s="285">
        <v>2.8737075682260542</v>
      </c>
      <c r="J17" s="285">
        <v>2.6812751822643492</v>
      </c>
      <c r="K17" s="285">
        <v>3.4302111171172078</v>
      </c>
      <c r="L17" s="284">
        <v>7.0188037034189072</v>
      </c>
      <c r="M17" s="285">
        <v>21.924578960214792</v>
      </c>
      <c r="N17" s="285">
        <v>6.7017264441714257</v>
      </c>
      <c r="O17" s="285">
        <v>5.2987895044383668</v>
      </c>
      <c r="P17" s="285">
        <v>10.758940524483826</v>
      </c>
    </row>
    <row r="18" spans="1:16">
      <c r="A18" s="233" t="s">
        <v>208</v>
      </c>
      <c r="B18" s="284">
        <v>4.4940426246014429</v>
      </c>
      <c r="C18" s="285">
        <v>14.338879159369528</v>
      </c>
      <c r="D18" s="285">
        <v>2.7113806635747415</v>
      </c>
      <c r="E18" s="285">
        <v>2.7113806635747415</v>
      </c>
      <c r="F18" s="285" t="s">
        <v>439</v>
      </c>
      <c r="G18" s="284">
        <v>5.514348044973989</v>
      </c>
      <c r="H18" s="285">
        <v>28.78721541155867</v>
      </c>
      <c r="I18" s="285">
        <v>1.3001942363340866</v>
      </c>
      <c r="J18" s="285">
        <v>1.3001942363340866</v>
      </c>
      <c r="K18" s="285" t="s">
        <v>439</v>
      </c>
      <c r="L18" s="284">
        <v>7.3334452089276718</v>
      </c>
      <c r="M18" s="285">
        <v>37.762697022767078</v>
      </c>
      <c r="N18" s="285">
        <v>1.8234431363221943</v>
      </c>
      <c r="O18" s="285">
        <v>1.8234431363221943</v>
      </c>
      <c r="P18" s="285" t="s">
        <v>439</v>
      </c>
    </row>
    <row r="19" spans="1:16">
      <c r="A19" s="233" t="s">
        <v>209</v>
      </c>
      <c r="B19" s="284">
        <v>5.8459042984590432</v>
      </c>
      <c r="C19" s="285">
        <v>20.442708333333336</v>
      </c>
      <c r="D19" s="285">
        <v>5.4729347572944738</v>
      </c>
      <c r="E19" s="285">
        <v>5.4729347572944738</v>
      </c>
      <c r="F19" s="285" t="s">
        <v>439</v>
      </c>
      <c r="G19" s="284">
        <v>3.2019464720194644</v>
      </c>
      <c r="H19" s="285">
        <v>34.505208333333329</v>
      </c>
      <c r="I19" s="285">
        <v>2.4021026715906446</v>
      </c>
      <c r="J19" s="285">
        <v>2.4021026715906446</v>
      </c>
      <c r="K19" s="285" t="s">
        <v>439</v>
      </c>
      <c r="L19" s="284">
        <v>7.1922141119221408</v>
      </c>
      <c r="M19" s="285">
        <v>39.0625</v>
      </c>
      <c r="N19" s="285">
        <v>6.3778820241541077</v>
      </c>
      <c r="O19" s="285">
        <v>6.3778820241541077</v>
      </c>
      <c r="P19" s="285" t="s">
        <v>439</v>
      </c>
    </row>
    <row r="20" spans="1:16" s="106" customFormat="1">
      <c r="A20" s="235" t="s">
        <v>210</v>
      </c>
      <c r="B20" s="286">
        <v>7.9971235684923423</v>
      </c>
      <c r="C20" s="287">
        <v>9.1347482104734397</v>
      </c>
      <c r="D20" s="287">
        <v>7.1482120098957953</v>
      </c>
      <c r="E20" s="287">
        <v>7.1482120098957953</v>
      </c>
      <c r="F20" s="287" t="s">
        <v>439</v>
      </c>
      <c r="G20" s="286">
        <v>7.3917849974777559</v>
      </c>
      <c r="H20" s="287">
        <v>13.746075599648375</v>
      </c>
      <c r="I20" s="287">
        <v>2.6501236974285929</v>
      </c>
      <c r="J20" s="287">
        <v>2.6501236974285929</v>
      </c>
      <c r="K20" s="287" t="s">
        <v>439</v>
      </c>
      <c r="L20" s="286">
        <v>13.612604780457438</v>
      </c>
      <c r="M20" s="287">
        <v>19.118422705010673</v>
      </c>
      <c r="N20" s="287">
        <v>9.5040857635504903</v>
      </c>
      <c r="O20" s="287">
        <v>9.5040857635504903</v>
      </c>
      <c r="P20" s="287" t="s">
        <v>439</v>
      </c>
    </row>
    <row r="21" spans="1:16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</row>
    <row r="22" spans="1:16" s="214" customFormat="1">
      <c r="A22" s="237" t="s">
        <v>211</v>
      </c>
      <c r="B22" s="274">
        <v>4.5889973932588113</v>
      </c>
      <c r="C22" s="274">
        <v>9.8102033881850392</v>
      </c>
      <c r="D22" s="274">
        <v>4.348487169195784</v>
      </c>
      <c r="E22" s="274">
        <v>5.2523897993114161</v>
      </c>
      <c r="F22" s="274">
        <v>1.167989411307067</v>
      </c>
      <c r="G22" s="274">
        <v>3.2551132847610917</v>
      </c>
      <c r="H22" s="274">
        <v>11.53220717440901</v>
      </c>
      <c r="I22" s="274">
        <v>2.8738362947468219</v>
      </c>
      <c r="J22" s="274">
        <v>2.7157136662924155</v>
      </c>
      <c r="K22" s="274">
        <v>3.4302111171172078</v>
      </c>
      <c r="L22" s="274">
        <v>7.3390078138109187</v>
      </c>
      <c r="M22" s="274">
        <v>21.838745691956703</v>
      </c>
      <c r="N22" s="274">
        <v>6.6710902466211044</v>
      </c>
      <c r="O22" s="274">
        <v>5.5093165561620783</v>
      </c>
      <c r="P22" s="274">
        <v>10.758940524483826</v>
      </c>
    </row>
    <row r="23" spans="1:16">
      <c r="A23" s="288"/>
      <c r="B23" s="288"/>
      <c r="C23" s="289"/>
      <c r="D23" s="289"/>
      <c r="E23" s="289"/>
      <c r="F23" s="289"/>
      <c r="G23" s="289"/>
    </row>
    <row r="24" spans="1:16">
      <c r="A24" s="104"/>
      <c r="B24" s="104"/>
    </row>
    <row r="25" spans="1:16">
      <c r="A25" s="270" t="s">
        <v>104</v>
      </c>
      <c r="B25" s="10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F52D4F73-7F06-4C6D-9551-ED33AFD8F040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6788-6078-4758-8C49-72A53DB68D64}">
  <sheetPr codeName="Hoja8">
    <pageSetUpPr fitToPage="1"/>
  </sheetPr>
  <dimension ref="A1:K35"/>
  <sheetViews>
    <sheetView showGridLines="0" zoomScale="94" zoomScaleNormal="94" workbookViewId="0">
      <selection activeCell="G42" sqref="G42"/>
    </sheetView>
  </sheetViews>
  <sheetFormatPr baseColWidth="10" defaultColWidth="11.44140625" defaultRowHeight="11.4"/>
  <cols>
    <col min="1" max="1" width="35.6640625" style="15" customWidth="1"/>
    <col min="2" max="9" width="14.5546875" style="15" customWidth="1"/>
    <col min="10" max="10" width="14.5546875" style="24" customWidth="1"/>
    <col min="11" max="16384" width="11.44140625" style="15"/>
  </cols>
  <sheetData>
    <row r="1" spans="1:11">
      <c r="A1" s="14" t="s">
        <v>16</v>
      </c>
      <c r="J1" s="15"/>
      <c r="K1" s="16" t="s">
        <v>17</v>
      </c>
    </row>
    <row r="2" spans="1:11">
      <c r="A2" s="173" t="s">
        <v>18</v>
      </c>
    </row>
    <row r="3" spans="1:11" ht="12" thickBot="1">
      <c r="A3" s="376"/>
    </row>
    <row r="4" spans="1:11" s="18" customFormat="1" ht="19.8" customHeight="1">
      <c r="A4" s="503" t="str">
        <f>"INDICADORES DE ACTIVIDAD MENSUAL (1) POR COOPERATIVA "&amp;"AL MES DE "&amp;UPPER(TEXT('[9]0'!$J$1,"mmmm")&amp;" DE "&amp;TEXT('[9]0'!$J$1,"yyyy"))</f>
        <v>INDICADORES DE ACTIVIDAD MENSUAL (1) POR COOPERATIVA AL MES DE OCTUBRE DE 2019</v>
      </c>
      <c r="B4" s="504"/>
      <c r="C4" s="504"/>
      <c r="D4" s="504"/>
      <c r="E4" s="504"/>
      <c r="F4" s="504"/>
      <c r="G4" s="504"/>
      <c r="H4" s="504"/>
      <c r="I4" s="504"/>
      <c r="J4" s="504"/>
      <c r="K4" s="505"/>
    </row>
    <row r="5" spans="1:11" s="18" customFormat="1" ht="19.8" customHeight="1" thickBot="1">
      <c r="A5" s="506" t="s">
        <v>266</v>
      </c>
      <c r="B5" s="507"/>
      <c r="C5" s="507"/>
      <c r="D5" s="507"/>
      <c r="E5" s="507"/>
      <c r="F5" s="507"/>
      <c r="G5" s="507"/>
      <c r="H5" s="507"/>
      <c r="I5" s="507"/>
      <c r="J5" s="507"/>
      <c r="K5" s="508"/>
    </row>
    <row r="6" spans="1:11" s="18" customFormat="1">
      <c r="A6" s="377"/>
      <c r="B6" s="377"/>
      <c r="C6" s="377"/>
      <c r="D6" s="377"/>
      <c r="E6" s="377"/>
      <c r="F6" s="377"/>
      <c r="G6" s="377"/>
      <c r="H6" s="377"/>
      <c r="I6" s="377"/>
      <c r="J6" s="378"/>
    </row>
    <row r="7" spans="1:11" s="33" customFormat="1" ht="13.2" customHeight="1">
      <c r="A7" s="501" t="s">
        <v>192</v>
      </c>
      <c r="B7" s="499" t="s">
        <v>258</v>
      </c>
      <c r="C7" s="500"/>
      <c r="D7" s="500"/>
      <c r="E7" s="500"/>
      <c r="F7" s="500"/>
      <c r="G7" s="500"/>
      <c r="H7" s="500"/>
      <c r="I7" s="511"/>
      <c r="J7" s="512" t="s">
        <v>446</v>
      </c>
      <c r="K7" s="512" t="s">
        <v>57</v>
      </c>
    </row>
    <row r="8" spans="1:11" s="33" customFormat="1">
      <c r="A8" s="509"/>
      <c r="B8" s="501" t="s">
        <v>196</v>
      </c>
      <c r="C8" s="512" t="s">
        <v>447</v>
      </c>
      <c r="D8" s="499" t="s">
        <v>161</v>
      </c>
      <c r="E8" s="500"/>
      <c r="F8" s="500"/>
      <c r="G8" s="500"/>
      <c r="H8" s="500"/>
      <c r="I8" s="511"/>
      <c r="J8" s="513" t="s">
        <v>448</v>
      </c>
      <c r="K8" s="513" t="s">
        <v>448</v>
      </c>
    </row>
    <row r="9" spans="1:11" s="33" customFormat="1" ht="14.25" customHeight="1">
      <c r="A9" s="509"/>
      <c r="B9" s="515"/>
      <c r="C9" s="516"/>
      <c r="D9" s="501" t="s">
        <v>196</v>
      </c>
      <c r="E9" s="499" t="s">
        <v>162</v>
      </c>
      <c r="F9" s="500"/>
      <c r="G9" s="500"/>
      <c r="H9" s="500"/>
      <c r="I9" s="501" t="s">
        <v>163</v>
      </c>
      <c r="J9" s="513" t="s">
        <v>449</v>
      </c>
      <c r="K9" s="513" t="s">
        <v>449</v>
      </c>
    </row>
    <row r="10" spans="1:11" s="33" customFormat="1" ht="27" customHeight="1">
      <c r="A10" s="510"/>
      <c r="B10" s="502"/>
      <c r="C10" s="517"/>
      <c r="D10" s="502"/>
      <c r="E10" s="379" t="s">
        <v>196</v>
      </c>
      <c r="F10" s="379" t="s">
        <v>200</v>
      </c>
      <c r="G10" s="379" t="s">
        <v>450</v>
      </c>
      <c r="H10" s="379" t="s">
        <v>226</v>
      </c>
      <c r="I10" s="502"/>
      <c r="J10" s="514"/>
      <c r="K10" s="514"/>
    </row>
    <row r="11" spans="1:11" s="24" customFormat="1" ht="5.4" hidden="1" customHeight="1">
      <c r="A11" s="380"/>
      <c r="B11" s="381"/>
      <c r="C11" s="382"/>
      <c r="D11" s="381"/>
      <c r="E11" s="383"/>
      <c r="F11" s="383"/>
      <c r="G11" s="383"/>
      <c r="H11" s="383"/>
      <c r="I11" s="381"/>
      <c r="J11" s="384"/>
      <c r="K11" s="384"/>
    </row>
    <row r="12" spans="1:11" s="24" customFormat="1" ht="5.4" hidden="1" customHeight="1">
      <c r="A12" s="380"/>
      <c r="B12" s="381"/>
      <c r="C12" s="382"/>
      <c r="D12" s="381"/>
      <c r="E12" s="385"/>
      <c r="F12" s="385"/>
      <c r="G12" s="385"/>
      <c r="H12" s="385"/>
      <c r="I12" s="381"/>
      <c r="J12" s="384"/>
      <c r="K12" s="384"/>
    </row>
    <row r="13" spans="1:11" s="24" customFormat="1" ht="6.6" customHeight="1">
      <c r="A13" s="380"/>
      <c r="B13" s="381"/>
      <c r="C13" s="382"/>
      <c r="D13" s="381"/>
      <c r="E13" s="385"/>
      <c r="F13" s="385"/>
      <c r="G13" s="385"/>
      <c r="H13" s="385"/>
      <c r="I13" s="381"/>
      <c r="J13" s="384"/>
      <c r="K13" s="384"/>
    </row>
    <row r="14" spans="1:11">
      <c r="A14" s="386" t="s">
        <v>204</v>
      </c>
      <c r="B14" s="387">
        <f>'[9]Activos Cooperativas'!ER14</f>
        <v>1.3040940717349958</v>
      </c>
      <c r="C14" s="388">
        <f>'[9]Activos Cooperativas'!ES14</f>
        <v>1.6912085703746138</v>
      </c>
      <c r="D14" s="388">
        <f>'[9]Activos Cooperativas'!ET14</f>
        <v>1.2963352736812261</v>
      </c>
      <c r="E14" s="388">
        <f>'[9]Activos Cooperativas'!EU14</f>
        <v>1.2963352736812261</v>
      </c>
      <c r="F14" s="388">
        <f>'[9]Activos Cooperativas'!EV14</f>
        <v>3.5314711549186084</v>
      </c>
      <c r="G14" s="388">
        <f>'[9]Activos Cooperativas'!EW14</f>
        <v>1.1518190903547776</v>
      </c>
      <c r="H14" s="388" t="str">
        <f>'[9]Activos Cooperativas'!EX14</f>
        <v>---</v>
      </c>
      <c r="I14" s="388" t="str">
        <f>'[9]Activos Cooperativas'!FB14</f>
        <v>---</v>
      </c>
      <c r="J14" s="388">
        <f>'[9]Activos Cooperativas'!FC14</f>
        <v>-1.9785018020348377</v>
      </c>
      <c r="K14" s="388">
        <f>'[9]Activos Cooperativas'!FD14</f>
        <v>-0.47194474032847822</v>
      </c>
    </row>
    <row r="15" spans="1:11">
      <c r="A15" s="389" t="s">
        <v>205</v>
      </c>
      <c r="B15" s="390">
        <f>'[9]Activos Cooperativas'!ER15</f>
        <v>-0.14916769115336237</v>
      </c>
      <c r="C15" s="391">
        <f>'[9]Activos Cooperativas'!ES15</f>
        <v>-2.2325417362474065</v>
      </c>
      <c r="D15" s="391">
        <f>'[9]Activos Cooperativas'!ET15</f>
        <v>-0.14811072406309966</v>
      </c>
      <c r="E15" s="391">
        <f>'[9]Activos Cooperativas'!EU15</f>
        <v>-0.14811072406309966</v>
      </c>
      <c r="F15" s="391">
        <f>'[9]Activos Cooperativas'!EV15</f>
        <v>-0.21314879042817481</v>
      </c>
      <c r="G15" s="391">
        <f>'[9]Activos Cooperativas'!EW15</f>
        <v>-9.0986844013651869E-2</v>
      </c>
      <c r="H15" s="391" t="str">
        <f>'[9]Activos Cooperativas'!EX15</f>
        <v>---</v>
      </c>
      <c r="I15" s="391" t="str">
        <f>'[9]Activos Cooperativas'!FB15</f>
        <v>---</v>
      </c>
      <c r="J15" s="391">
        <f>'[9]Activos Cooperativas'!FC15</f>
        <v>1.5617872361816554</v>
      </c>
      <c r="K15" s="391">
        <f>'[9]Activos Cooperativas'!FD15</f>
        <v>0.31548477125620256</v>
      </c>
    </row>
    <row r="16" spans="1:11">
      <c r="A16" s="389" t="s">
        <v>206</v>
      </c>
      <c r="B16" s="390">
        <f>'[9]Activos Cooperativas'!ER16</f>
        <v>8.9158554473667273E-2</v>
      </c>
      <c r="C16" s="391">
        <f>'[9]Activos Cooperativas'!ES16</f>
        <v>0.10603590122058026</v>
      </c>
      <c r="D16" s="391">
        <f>'[9]Activos Cooperativas'!ET16</f>
        <v>8.1944801510647203E-2</v>
      </c>
      <c r="E16" s="391">
        <f>'[9]Activos Cooperativas'!EU16</f>
        <v>8.1944801510647203E-2</v>
      </c>
      <c r="F16" s="391">
        <f>'[9]Activos Cooperativas'!EV16</f>
        <v>0.42158730184813642</v>
      </c>
      <c r="G16" s="391">
        <f>'[9]Activos Cooperativas'!EW16</f>
        <v>-0.75795175129608205</v>
      </c>
      <c r="H16" s="391" t="str">
        <f>'[9]Activos Cooperativas'!EX16</f>
        <v>---</v>
      </c>
      <c r="I16" s="391" t="str">
        <f>'[9]Activos Cooperativas'!FB16</f>
        <v>---</v>
      </c>
      <c r="J16" s="391">
        <f>'[9]Activos Cooperativas'!FC16</f>
        <v>-5.9188758133349122</v>
      </c>
      <c r="K16" s="391">
        <f>'[9]Activos Cooperativas'!FD16</f>
        <v>-0.8889879810035084</v>
      </c>
    </row>
    <row r="17" spans="1:11">
      <c r="A17" s="389" t="s">
        <v>207</v>
      </c>
      <c r="B17" s="390">
        <f>'[9]Activos Cooperativas'!ER17</f>
        <v>0.27954372398670824</v>
      </c>
      <c r="C17" s="391">
        <f>'[9]Activos Cooperativas'!ES17</f>
        <v>2.2805121910855153</v>
      </c>
      <c r="D17" s="391">
        <f>'[9]Activos Cooperativas'!ET17</f>
        <v>0.23782898512942907</v>
      </c>
      <c r="E17" s="391">
        <f>'[9]Activos Cooperativas'!EU17</f>
        <v>0.28184391216476978</v>
      </c>
      <c r="F17" s="391">
        <f>'[9]Activos Cooperativas'!EV17</f>
        <v>12.561331653800135</v>
      </c>
      <c r="G17" s="391">
        <f>'[9]Activos Cooperativas'!EW17</f>
        <v>-0.97986296359319214</v>
      </c>
      <c r="H17" s="391">
        <f>'[9]Activos Cooperativas'!EX17</f>
        <v>-0.65829829693703212</v>
      </c>
      <c r="I17" s="391">
        <f>'[9]Activos Cooperativas'!FB17</f>
        <v>0.11075747348083809</v>
      </c>
      <c r="J17" s="391">
        <f>'[9]Activos Cooperativas'!FC17</f>
        <v>-1.5467442403701792</v>
      </c>
      <c r="K17" s="391">
        <f>'[9]Activos Cooperativas'!FD17</f>
        <v>0.33750625825184066</v>
      </c>
    </row>
    <row r="18" spans="1:11">
      <c r="A18" s="389" t="s">
        <v>208</v>
      </c>
      <c r="B18" s="390">
        <f>'[9]Activos Cooperativas'!ER18</f>
        <v>1.420788126363437</v>
      </c>
      <c r="C18" s="391">
        <f>'[9]Activos Cooperativas'!ES18</f>
        <v>-2.9699824298226263</v>
      </c>
      <c r="D18" s="391">
        <f>'[9]Activos Cooperativas'!ET18</f>
        <v>2.2586942495374629</v>
      </c>
      <c r="E18" s="391">
        <f>'[9]Activos Cooperativas'!EU18</f>
        <v>2.2586942495374629</v>
      </c>
      <c r="F18" s="391">
        <f>'[9]Activos Cooperativas'!EV18</f>
        <v>-1.5668686522374076</v>
      </c>
      <c r="G18" s="391">
        <f>'[9]Activos Cooperativas'!EW18</f>
        <v>2.8521734823873102</v>
      </c>
      <c r="H18" s="391">
        <f>'[9]Activos Cooperativas'!EX18</f>
        <v>3.6415524639616059</v>
      </c>
      <c r="I18" s="391" t="str">
        <f>'[9]Activos Cooperativas'!FB18</f>
        <v>---</v>
      </c>
      <c r="J18" s="391">
        <f>'[9]Activos Cooperativas'!FC18</f>
        <v>1.6095304867556948</v>
      </c>
      <c r="K18" s="391">
        <f>'[9]Activos Cooperativas'!FD18</f>
        <v>0.93295076319934722</v>
      </c>
    </row>
    <row r="19" spans="1:11">
      <c r="A19" s="389" t="s">
        <v>209</v>
      </c>
      <c r="B19" s="390">
        <f>'[9]Activos Cooperativas'!ER19</f>
        <v>0.70124901578334509</v>
      </c>
      <c r="C19" s="391">
        <f>'[9]Activos Cooperativas'!ES19</f>
        <v>-0.57775574145505493</v>
      </c>
      <c r="D19" s="391">
        <f>'[9]Activos Cooperativas'!ET19</f>
        <v>0.73436074189294764</v>
      </c>
      <c r="E19" s="391">
        <f>'[9]Activos Cooperativas'!EU19</f>
        <v>0.73436074189294764</v>
      </c>
      <c r="F19" s="391">
        <f>'[9]Activos Cooperativas'!EV19</f>
        <v>0.12551729235126263</v>
      </c>
      <c r="G19" s="391">
        <f>'[9]Activos Cooperativas'!EW19</f>
        <v>0.88939828385381503</v>
      </c>
      <c r="H19" s="391">
        <f>'[9]Activos Cooperativas'!EX19</f>
        <v>-5.9931552608460947E-2</v>
      </c>
      <c r="I19" s="391" t="str">
        <f>'[9]Activos Cooperativas'!FB19</f>
        <v>---</v>
      </c>
      <c r="J19" s="391">
        <f>'[9]Activos Cooperativas'!FC19</f>
        <v>-2.4948547145644095</v>
      </c>
      <c r="K19" s="391">
        <f>'[9]Activos Cooperativas'!FD19</f>
        <v>0.18936393604775947</v>
      </c>
    </row>
    <row r="20" spans="1:11">
      <c r="A20" s="392" t="s">
        <v>210</v>
      </c>
      <c r="B20" s="393">
        <f>'[9]Activos Cooperativas'!ER20</f>
        <v>0.48687858620302116</v>
      </c>
      <c r="C20" s="394">
        <f>'[9]Activos Cooperativas'!ES20</f>
        <v>0.57664548272107208</v>
      </c>
      <c r="D20" s="394">
        <f>'[9]Activos Cooperativas'!ET20</f>
        <v>0.41999759098740874</v>
      </c>
      <c r="E20" s="394">
        <f>'[9]Activos Cooperativas'!EU20</f>
        <v>0.41999759098740874</v>
      </c>
      <c r="F20" s="394">
        <f>'[9]Activos Cooperativas'!EV20</f>
        <v>0.52200639456825293</v>
      </c>
      <c r="G20" s="394">
        <f>'[9]Activos Cooperativas'!EW20</f>
        <v>-0.19644474681203006</v>
      </c>
      <c r="H20" s="394">
        <f>'[9]Activos Cooperativas'!EX20</f>
        <v>7.4827151226663613</v>
      </c>
      <c r="I20" s="394" t="str">
        <f>'[9]Activos Cooperativas'!FB20</f>
        <v>---</v>
      </c>
      <c r="J20" s="394">
        <f>'[9]Activos Cooperativas'!FC20</f>
        <v>-2.5705285880525341</v>
      </c>
      <c r="K20" s="394">
        <f>'[9]Activos Cooperativas'!FD20</f>
        <v>-0.23050503334431927</v>
      </c>
    </row>
    <row r="21" spans="1:11" s="23" customFormat="1"/>
    <row r="22" spans="1:11" s="33" customFormat="1">
      <c r="A22" s="395" t="s">
        <v>211</v>
      </c>
      <c r="B22" s="396">
        <f>'[9]Activos Cooperativas'!ER22</f>
        <v>0.31499621615134199</v>
      </c>
      <c r="C22" s="396">
        <f>'[9]Activos Cooperativas'!ES22</f>
        <v>1.0188582544876423</v>
      </c>
      <c r="D22" s="396">
        <f>'[9]Activos Cooperativas'!ET22</f>
        <v>0.28280967599094708</v>
      </c>
      <c r="E22" s="396">
        <f>'[9]Activos Cooperativas'!EU22</f>
        <v>0.33181516360687446</v>
      </c>
      <c r="F22" s="396">
        <f>'[9]Activos Cooperativas'!EV22</f>
        <v>6.4009650392190309</v>
      </c>
      <c r="G22" s="396">
        <f>'[9]Activos Cooperativas'!EW22</f>
        <v>-0.75811073343151625</v>
      </c>
      <c r="H22" s="396">
        <f>'[9]Activos Cooperativas'!EX22</f>
        <v>-0.63252032485299203</v>
      </c>
      <c r="I22" s="396">
        <f>'[9]Activos Cooperativas'!FB22</f>
        <v>0.11075747348083809</v>
      </c>
      <c r="J22" s="396">
        <f>'[9]Activos Cooperativas'!FC22</f>
        <v>-1.3942111557137093</v>
      </c>
      <c r="K22" s="396">
        <f>'[9]Activos Cooperativas'!FD22</f>
        <v>0.28461485240094397</v>
      </c>
    </row>
    <row r="23" spans="1:11">
      <c r="A23" s="79"/>
      <c r="B23" s="52"/>
      <c r="C23" s="52"/>
      <c r="D23" s="52"/>
      <c r="E23" s="52"/>
      <c r="F23" s="52"/>
      <c r="G23" s="52"/>
      <c r="H23" s="52"/>
      <c r="I23" s="52"/>
      <c r="J23" s="52"/>
    </row>
    <row r="24" spans="1:11">
      <c r="A24" s="15" t="s">
        <v>98</v>
      </c>
    </row>
    <row r="25" spans="1:11">
      <c r="A25" s="15" t="s">
        <v>451</v>
      </c>
    </row>
    <row r="27" spans="1:11">
      <c r="A27" s="15" t="s">
        <v>104</v>
      </c>
    </row>
    <row r="29" spans="1:11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1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1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3"/>
      <c r="B35" s="23"/>
      <c r="C35" s="23"/>
      <c r="D35" s="23"/>
      <c r="E35" s="23"/>
      <c r="F35" s="23"/>
      <c r="G35" s="23"/>
      <c r="H35" s="23"/>
      <c r="I35" s="23"/>
      <c r="J35" s="2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6C89EE7-C58C-4248-9A1C-815A6479D63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0E05-3C2D-40B8-88F9-742790556E22}">
  <sheetPr codeName="Hoja20">
    <pageSetUpPr fitToPage="1"/>
  </sheetPr>
  <dimension ref="A1:K36"/>
  <sheetViews>
    <sheetView showGridLines="0" zoomScale="90" zoomScaleNormal="90" workbookViewId="0">
      <selection activeCell="D15" sqref="D15"/>
    </sheetView>
  </sheetViews>
  <sheetFormatPr baseColWidth="10" defaultColWidth="11.44140625" defaultRowHeight="12.6"/>
  <cols>
    <col min="1" max="1" width="49.33203125" style="270" customWidth="1"/>
    <col min="2" max="2" width="16.33203125" style="270" customWidth="1"/>
    <col min="3" max="3" width="14.109375" style="270" customWidth="1"/>
    <col min="4" max="4" width="10.33203125" style="270" customWidth="1"/>
    <col min="5" max="5" width="10.44140625" style="270" customWidth="1"/>
    <col min="6" max="6" width="10.88671875" style="270" customWidth="1"/>
    <col min="7" max="8" width="13.109375" style="270" customWidth="1"/>
    <col min="9" max="9" width="13.44140625" style="270" customWidth="1"/>
    <col min="10" max="10" width="14" style="135" customWidth="1"/>
    <col min="11" max="16384" width="11.44140625" style="270"/>
  </cols>
  <sheetData>
    <row r="1" spans="1:11">
      <c r="A1" s="14" t="s">
        <v>16</v>
      </c>
      <c r="J1" s="270"/>
      <c r="K1" s="105" t="s">
        <v>17</v>
      </c>
    </row>
    <row r="2" spans="1:11">
      <c r="A2" s="173" t="s">
        <v>18</v>
      </c>
    </row>
    <row r="3" spans="1:11" ht="13.2" thickBot="1">
      <c r="A3" s="397"/>
    </row>
    <row r="4" spans="1:11" s="271" customFormat="1" ht="19.8" customHeight="1">
      <c r="A4" s="519" t="str">
        <f>"INDICADORES DE ACTIVIDAD VAR. 12 MESES (1) POR COOPERATIVA "&amp;"AL MES DE "&amp;UPPER(TEXT('[9]0'!$J$1,"mmmm")&amp;" DE "&amp;TEXT('[9]0'!$J$1,"yyyy"))</f>
        <v>INDICADORES DE ACTIVIDAD VAR. 12 MESES (1) POR COOPERATIVA AL MES DE OCTUBRE DE 2019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271" customFormat="1" ht="19.8" customHeight="1" thickBot="1">
      <c r="A5" s="522" t="s">
        <v>266</v>
      </c>
      <c r="B5" s="523"/>
      <c r="C5" s="523"/>
      <c r="D5" s="523"/>
      <c r="E5" s="523"/>
      <c r="F5" s="523"/>
      <c r="G5" s="523"/>
      <c r="H5" s="523"/>
      <c r="I5" s="523"/>
      <c r="J5" s="523"/>
      <c r="K5" s="524"/>
    </row>
    <row r="6" spans="1:11" s="271" customFormat="1">
      <c r="A6" s="398"/>
      <c r="B6" s="398"/>
      <c r="C6" s="398"/>
      <c r="D6" s="398"/>
      <c r="E6" s="398"/>
      <c r="F6" s="398"/>
      <c r="G6" s="398"/>
      <c r="H6" s="398"/>
      <c r="I6" s="398"/>
      <c r="J6" s="399"/>
    </row>
    <row r="7" spans="1:11" s="272" customFormat="1">
      <c r="A7" s="483" t="s">
        <v>192</v>
      </c>
      <c r="B7" s="479" t="s">
        <v>258</v>
      </c>
      <c r="C7" s="485"/>
      <c r="D7" s="485"/>
      <c r="E7" s="485"/>
      <c r="F7" s="485"/>
      <c r="G7" s="485"/>
      <c r="H7" s="485"/>
      <c r="I7" s="480"/>
      <c r="J7" s="450" t="s">
        <v>446</v>
      </c>
      <c r="K7" s="450" t="s">
        <v>57</v>
      </c>
    </row>
    <row r="8" spans="1:11" s="272" customFormat="1">
      <c r="A8" s="525"/>
      <c r="B8" s="483" t="s">
        <v>196</v>
      </c>
      <c r="C8" s="450" t="s">
        <v>447</v>
      </c>
      <c r="D8" s="479" t="s">
        <v>161</v>
      </c>
      <c r="E8" s="485"/>
      <c r="F8" s="485"/>
      <c r="G8" s="485"/>
      <c r="H8" s="485"/>
      <c r="I8" s="480"/>
      <c r="J8" s="527" t="s">
        <v>448</v>
      </c>
      <c r="K8" s="527" t="s">
        <v>448</v>
      </c>
    </row>
    <row r="9" spans="1:11" s="272" customFormat="1">
      <c r="A9" s="525"/>
      <c r="B9" s="529"/>
      <c r="C9" s="530"/>
      <c r="D9" s="483" t="s">
        <v>196</v>
      </c>
      <c r="E9" s="479" t="s">
        <v>162</v>
      </c>
      <c r="F9" s="485"/>
      <c r="G9" s="485"/>
      <c r="H9" s="485"/>
      <c r="I9" s="483" t="s">
        <v>163</v>
      </c>
      <c r="J9" s="527" t="s">
        <v>449</v>
      </c>
      <c r="K9" s="527" t="s">
        <v>449</v>
      </c>
    </row>
    <row r="10" spans="1:11" s="272" customFormat="1" ht="25.2">
      <c r="A10" s="526"/>
      <c r="B10" s="518"/>
      <c r="C10" s="531"/>
      <c r="D10" s="518"/>
      <c r="E10" s="400" t="s">
        <v>196</v>
      </c>
      <c r="F10" s="400" t="s">
        <v>200</v>
      </c>
      <c r="G10" s="400" t="s">
        <v>450</v>
      </c>
      <c r="H10" s="400" t="s">
        <v>226</v>
      </c>
      <c r="I10" s="518"/>
      <c r="J10" s="528"/>
      <c r="K10" s="528"/>
    </row>
    <row r="11" spans="1:11" s="273" customFormat="1" ht="4.95" hidden="1" customHeight="1">
      <c r="A11" s="401"/>
      <c r="B11" s="402"/>
      <c r="C11" s="403"/>
      <c r="D11" s="402"/>
      <c r="E11" s="404"/>
      <c r="F11" s="404"/>
      <c r="G11" s="404"/>
      <c r="H11" s="404"/>
      <c r="I11" s="402"/>
      <c r="J11" s="405"/>
      <c r="K11" s="405"/>
    </row>
    <row r="12" spans="1:11" s="273" customFormat="1" ht="4.95" hidden="1" customHeight="1">
      <c r="A12" s="401"/>
      <c r="B12" s="402"/>
      <c r="C12" s="403"/>
      <c r="D12" s="402"/>
      <c r="E12" s="404"/>
      <c r="F12" s="404"/>
      <c r="G12" s="404"/>
      <c r="H12" s="404"/>
      <c r="I12" s="402"/>
      <c r="J12" s="405"/>
      <c r="K12" s="405"/>
    </row>
    <row r="13" spans="1:11" s="273" customFormat="1" ht="6.6" customHeight="1">
      <c r="A13" s="401"/>
      <c r="B13" s="402"/>
      <c r="C13" s="403"/>
      <c r="D13" s="402"/>
      <c r="E13" s="404"/>
      <c r="F13" s="404"/>
      <c r="G13" s="404"/>
      <c r="H13" s="404"/>
      <c r="I13" s="402"/>
      <c r="J13" s="405"/>
      <c r="K13" s="405"/>
    </row>
    <row r="14" spans="1:11">
      <c r="A14" s="406" t="s">
        <v>204</v>
      </c>
      <c r="B14" s="407">
        <f>'[9]Activos Cooperativas'!GU14</f>
        <v>12.639674573673322</v>
      </c>
      <c r="C14" s="408">
        <f>'[9]Activos Cooperativas'!GV14</f>
        <v>-14.368971159860077</v>
      </c>
      <c r="D14" s="408">
        <f>'[9]Activos Cooperativas'!GW14</f>
        <v>13.359078225817944</v>
      </c>
      <c r="E14" s="408">
        <f>'[9]Activos Cooperativas'!GX14</f>
        <v>13.359078225817944</v>
      </c>
      <c r="F14" s="408">
        <f>'[9]Activos Cooperativas'!GY14</f>
        <v>5.7590514965388806E-2</v>
      </c>
      <c r="G14" s="408">
        <f>'[9]Activos Cooperativas'!GZ14</f>
        <v>14.365211133863308</v>
      </c>
      <c r="H14" s="408" t="str">
        <f>'[9]Activos Cooperativas'!HA14</f>
        <v>---</v>
      </c>
      <c r="I14" s="408" t="str">
        <f>'[9]Activos Cooperativas'!HE14</f>
        <v>---</v>
      </c>
      <c r="J14" s="408">
        <f>'[9]Activos Cooperativas'!HF14</f>
        <v>18.707588018766373</v>
      </c>
      <c r="K14" s="408">
        <f>'[9]Activos Cooperativas'!HG14</f>
        <v>14.270408782145939</v>
      </c>
    </row>
    <row r="15" spans="1:11">
      <c r="A15" s="409" t="s">
        <v>205</v>
      </c>
      <c r="B15" s="410">
        <f>'[9]Activos Cooperativas'!GU15</f>
        <v>3.5002048401934216</v>
      </c>
      <c r="C15" s="411">
        <f>'[9]Activos Cooperativas'!GV15</f>
        <v>-89.650671400436309</v>
      </c>
      <c r="D15" s="411">
        <f>'[9]Activos Cooperativas'!GW15</f>
        <v>3.9650350296082104</v>
      </c>
      <c r="E15" s="411">
        <f>'[9]Activos Cooperativas'!GX15</f>
        <v>3.9650350296082104</v>
      </c>
      <c r="F15" s="411">
        <f>'[9]Activos Cooperativas'!GY15</f>
        <v>-1.9738381873787181</v>
      </c>
      <c r="G15" s="411">
        <f>'[9]Activos Cooperativas'!GZ15</f>
        <v>9.8006367187519317</v>
      </c>
      <c r="H15" s="411" t="str">
        <f>'[9]Activos Cooperativas'!HA15</f>
        <v>---</v>
      </c>
      <c r="I15" s="411" t="str">
        <f>'[9]Activos Cooperativas'!HE15</f>
        <v>---</v>
      </c>
      <c r="J15" s="411">
        <f>'[9]Activos Cooperativas'!HF15</f>
        <v>-6.2833700217503115</v>
      </c>
      <c r="K15" s="411">
        <f>'[9]Activos Cooperativas'!HG15</f>
        <v>0.65249814506731507</v>
      </c>
    </row>
    <row r="16" spans="1:11">
      <c r="A16" s="409" t="s">
        <v>206</v>
      </c>
      <c r="B16" s="410">
        <f>'[9]Activos Cooperativas'!GU16</f>
        <v>-19.011630875877337</v>
      </c>
      <c r="C16" s="411">
        <f>'[9]Activos Cooperativas'!GV16</f>
        <v>-27.349701806102466</v>
      </c>
      <c r="D16" s="411">
        <f>'[9]Activos Cooperativas'!GW16</f>
        <v>-14.832725331948737</v>
      </c>
      <c r="E16" s="411">
        <f>'[9]Activos Cooperativas'!GX16</f>
        <v>-14.832725331948737</v>
      </c>
      <c r="F16" s="411">
        <f>'[9]Activos Cooperativas'!GY16</f>
        <v>-13.988993218815981</v>
      </c>
      <c r="G16" s="411">
        <f>'[9]Activos Cooperativas'!GZ16</f>
        <v>-16.873179523912675</v>
      </c>
      <c r="H16" s="411" t="str">
        <f>'[9]Activos Cooperativas'!HA16</f>
        <v>---</v>
      </c>
      <c r="I16" s="411" t="str">
        <f>'[9]Activos Cooperativas'!HE16</f>
        <v>---</v>
      </c>
      <c r="J16" s="411">
        <f>'[9]Activos Cooperativas'!HF16</f>
        <v>-34.28667048183641</v>
      </c>
      <c r="K16" s="411">
        <f>'[9]Activos Cooperativas'!HG16</f>
        <v>-8.0238755572497933</v>
      </c>
    </row>
    <row r="17" spans="1:11">
      <c r="A17" s="409" t="s">
        <v>207</v>
      </c>
      <c r="B17" s="410">
        <f>'[9]Activos Cooperativas'!GU17</f>
        <v>5.3003033015616596</v>
      </c>
      <c r="C17" s="411">
        <f>'[9]Activos Cooperativas'!GV17</f>
        <v>16.874472556599109</v>
      </c>
      <c r="D17" s="411">
        <f>'[9]Activos Cooperativas'!GW17</f>
        <v>5.0789447041410973</v>
      </c>
      <c r="E17" s="411">
        <f>'[9]Activos Cooperativas'!GX17</f>
        <v>6.730779091003658</v>
      </c>
      <c r="F17" s="411">
        <f>'[9]Activos Cooperativas'!GY17</f>
        <v>2.716774132841282</v>
      </c>
      <c r="G17" s="411">
        <f>'[9]Activos Cooperativas'!GZ17</f>
        <v>7.0874516175623459</v>
      </c>
      <c r="H17" s="411">
        <f>'[9]Activos Cooperativas'!HA17</f>
        <v>13.134598179434365</v>
      </c>
      <c r="I17" s="411">
        <f>'[9]Activos Cooperativas'!HE17</f>
        <v>0.5773460896049798</v>
      </c>
      <c r="J17" s="411">
        <f>'[9]Activos Cooperativas'!HF17</f>
        <v>-2.0193498508201957</v>
      </c>
      <c r="K17" s="411">
        <f>'[9]Activos Cooperativas'!HG17</f>
        <v>3.0170625111557658</v>
      </c>
    </row>
    <row r="18" spans="1:11">
      <c r="A18" s="409" t="s">
        <v>208</v>
      </c>
      <c r="B18" s="410">
        <f>'[9]Activos Cooperativas'!GU18</f>
        <v>14.828180734256847</v>
      </c>
      <c r="C18" s="411">
        <f>'[9]Activos Cooperativas'!GV18</f>
        <v>-38.304126807630709</v>
      </c>
      <c r="D18" s="411">
        <f>'[9]Activos Cooperativas'!GW18</f>
        <v>36.042995061464623</v>
      </c>
      <c r="E18" s="411">
        <f>'[9]Activos Cooperativas'!GX18</f>
        <v>36.042995061464623</v>
      </c>
      <c r="F18" s="411">
        <f>'[9]Activos Cooperativas'!GY18</f>
        <v>-12.154433054336355</v>
      </c>
      <c r="G18" s="411">
        <f>'[9]Activos Cooperativas'!GZ18</f>
        <v>48.124899658441223</v>
      </c>
      <c r="H18" s="411">
        <f>'[9]Activos Cooperativas'!HA18</f>
        <v>52.04569177136775</v>
      </c>
      <c r="I18" s="411" t="str">
        <f>'[9]Activos Cooperativas'!HE18</f>
        <v>---</v>
      </c>
      <c r="J18" s="411">
        <f>'[9]Activos Cooperativas'!HF18</f>
        <v>-26.265487664517007</v>
      </c>
      <c r="K18" s="411">
        <f>'[9]Activos Cooperativas'!HG18</f>
        <v>17.722244759789206</v>
      </c>
    </row>
    <row r="19" spans="1:11">
      <c r="A19" s="409" t="s">
        <v>209</v>
      </c>
      <c r="B19" s="410">
        <f>'[9]Activos Cooperativas'!GU19</f>
        <v>-0.61852133957916999</v>
      </c>
      <c r="C19" s="411">
        <f>'[9]Activos Cooperativas'!GV19</f>
        <v>-18.138353207377023</v>
      </c>
      <c r="D19" s="411">
        <f>'[9]Activos Cooperativas'!GW19</f>
        <v>-7.2069440845479171E-2</v>
      </c>
      <c r="E19" s="411">
        <f>'[9]Activos Cooperativas'!GX19</f>
        <v>-7.2069440845479171E-2</v>
      </c>
      <c r="F19" s="411">
        <f>'[9]Activos Cooperativas'!GY19</f>
        <v>8.8300695119098105</v>
      </c>
      <c r="G19" s="411">
        <f>'[9]Activos Cooperativas'!GZ19</f>
        <v>-2.0973684572739515</v>
      </c>
      <c r="H19" s="411">
        <f>'[9]Activos Cooperativas'!HA19</f>
        <v>12.349033328596848</v>
      </c>
      <c r="I19" s="411" t="str">
        <f>'[9]Activos Cooperativas'!HE19</f>
        <v>---</v>
      </c>
      <c r="J19" s="411">
        <f>'[9]Activos Cooperativas'!HF19</f>
        <v>3.9139076758551106</v>
      </c>
      <c r="K19" s="411">
        <f>'[9]Activos Cooperativas'!HG19</f>
        <v>4.089136208839439</v>
      </c>
    </row>
    <row r="20" spans="1:11">
      <c r="A20" s="412" t="s">
        <v>210</v>
      </c>
      <c r="B20" s="413">
        <f>'[9]Activos Cooperativas'!GU20</f>
        <v>0.90160603074693757</v>
      </c>
      <c r="C20" s="414">
        <f>'[9]Activos Cooperativas'!GV20</f>
        <v>-0.60114980279596386</v>
      </c>
      <c r="D20" s="414">
        <f>'[9]Activos Cooperativas'!GW20</f>
        <v>2.0529258435734388</v>
      </c>
      <c r="E20" s="414">
        <f>'[9]Activos Cooperativas'!GX20</f>
        <v>2.0529258435734388</v>
      </c>
      <c r="F20" s="414">
        <f>'[9]Activos Cooperativas'!GY20</f>
        <v>2.6877936574703387</v>
      </c>
      <c r="G20" s="414">
        <f>'[9]Activos Cooperativas'!GZ20</f>
        <v>-1.4104470531968949</v>
      </c>
      <c r="H20" s="414">
        <f>'[9]Activos Cooperativas'!HA20</f>
        <v>7.1420877454830389</v>
      </c>
      <c r="I20" s="414" t="str">
        <f>'[9]Activos Cooperativas'!HE20</f>
        <v>---</v>
      </c>
      <c r="J20" s="414">
        <f>'[9]Activos Cooperativas'!HF20</f>
        <v>2.9673410403359801</v>
      </c>
      <c r="K20" s="414">
        <f>'[9]Activos Cooperativas'!HG20</f>
        <v>0.64649232604303553</v>
      </c>
    </row>
    <row r="21" spans="1:11" s="195" customFormat="1"/>
    <row r="22" spans="1:11" s="272" customFormat="1">
      <c r="A22" s="415" t="s">
        <v>211</v>
      </c>
      <c r="B22" s="274">
        <f>'[9]Activos Cooperativas'!GU22</f>
        <v>4.9669213920152</v>
      </c>
      <c r="C22" s="274">
        <f>'[9]Activos Cooperativas'!GV22</f>
        <v>-0.48717582504806956</v>
      </c>
      <c r="D22" s="274">
        <f>'[9]Activos Cooperativas'!GW22</f>
        <v>5.2326001543163025</v>
      </c>
      <c r="E22" s="274">
        <f>'[9]Activos Cooperativas'!GX22</f>
        <v>6.63531969761193</v>
      </c>
      <c r="F22" s="274">
        <f>'[9]Activos Cooperativas'!GY22</f>
        <v>1.1401550591214615</v>
      </c>
      <c r="G22" s="274">
        <f>'[9]Activos Cooperativas'!GZ22</f>
        <v>7.6550484968334498</v>
      </c>
      <c r="H22" s="274">
        <f>'[9]Activos Cooperativas'!HA22</f>
        <v>13.150432006890966</v>
      </c>
      <c r="I22" s="274">
        <f>'[9]Activos Cooperativas'!HE22</f>
        <v>0.5773460896049798</v>
      </c>
      <c r="J22" s="274">
        <f>'[9]Activos Cooperativas'!HF22</f>
        <v>-2.4108944005099886</v>
      </c>
      <c r="K22" s="274">
        <f>'[9]Activos Cooperativas'!HG22</f>
        <v>3.1497368999034769</v>
      </c>
    </row>
    <row r="23" spans="1:11">
      <c r="A23" s="416"/>
      <c r="B23" s="417"/>
      <c r="C23" s="417"/>
      <c r="D23" s="417"/>
      <c r="E23" s="417"/>
      <c r="F23" s="417"/>
      <c r="G23" s="417"/>
      <c r="H23" s="417"/>
      <c r="I23" s="417"/>
      <c r="J23" s="417"/>
    </row>
    <row r="24" spans="1:11">
      <c r="A24" s="270" t="s">
        <v>98</v>
      </c>
    </row>
    <row r="25" spans="1:11">
      <c r="A25" s="270" t="s">
        <v>451</v>
      </c>
    </row>
    <row r="27" spans="1:11">
      <c r="A27" s="270" t="s">
        <v>104</v>
      </c>
    </row>
    <row r="28" spans="1:11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1">
      <c r="A29" s="106"/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1">
      <c r="A30" s="106"/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1">
      <c r="A31" s="106"/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10">
      <c r="A33" s="106"/>
      <c r="B33" s="106"/>
      <c r="C33" s="106"/>
      <c r="D33" s="106"/>
      <c r="E33" s="106"/>
      <c r="F33" s="106"/>
      <c r="G33" s="106"/>
      <c r="H33" s="106"/>
      <c r="I33" s="106"/>
      <c r="J33" s="106"/>
    </row>
    <row r="34" spans="1:10">
      <c r="A34" s="106"/>
      <c r="B34" s="106"/>
      <c r="C34" s="106"/>
      <c r="D34" s="106"/>
      <c r="E34" s="106"/>
      <c r="F34" s="106"/>
      <c r="G34" s="106"/>
      <c r="H34" s="106"/>
      <c r="I34" s="106"/>
      <c r="J34" s="106"/>
    </row>
    <row r="35" spans="1:10">
      <c r="A35" s="106"/>
      <c r="B35" s="106"/>
      <c r="C35" s="106"/>
      <c r="D35" s="106"/>
      <c r="E35" s="106"/>
      <c r="F35" s="106"/>
      <c r="G35" s="106"/>
      <c r="H35" s="106"/>
      <c r="I35" s="106"/>
      <c r="J35" s="106"/>
    </row>
    <row r="36" spans="1:10">
      <c r="A36" s="106"/>
      <c r="B36" s="106"/>
      <c r="C36" s="106"/>
      <c r="D36" s="106"/>
      <c r="E36" s="106"/>
      <c r="F36" s="106"/>
      <c r="G36" s="106"/>
      <c r="H36" s="106"/>
      <c r="I36" s="106"/>
      <c r="J36" s="106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8B76C0A1-4F01-448E-841F-05A3081AF11C}"/>
  </hyperlinks>
  <pageMargins left="0.7" right="0.7" top="0.75" bottom="0.75" header="0.3" footer="0.3"/>
  <pageSetup scale="7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103B-A8AD-4B2A-8EC7-C53CA04B2D7F}">
  <sheetPr codeName="Hoja21">
    <pageSetUpPr fitToPage="1"/>
  </sheetPr>
  <dimension ref="A1:L25"/>
  <sheetViews>
    <sheetView showGridLines="0" zoomScale="80" zoomScaleNormal="80" workbookViewId="0">
      <selection activeCell="G30" sqref="G30"/>
    </sheetView>
  </sheetViews>
  <sheetFormatPr baseColWidth="10" defaultColWidth="11.44140625" defaultRowHeight="12.6"/>
  <cols>
    <col min="1" max="1" width="34.109375" style="209" customWidth="1"/>
    <col min="2" max="9" width="15.33203125" style="209" customWidth="1"/>
    <col min="10" max="10" width="1.5546875" style="209" customWidth="1"/>
    <col min="11" max="12" width="18.33203125" style="209" customWidth="1"/>
    <col min="13" max="16384" width="11.44140625" style="209"/>
  </cols>
  <sheetData>
    <row r="1" spans="1:12">
      <c r="A1" s="14" t="s">
        <v>16</v>
      </c>
      <c r="L1" s="105" t="s">
        <v>17</v>
      </c>
    </row>
    <row r="2" spans="1:12">
      <c r="A2" s="173" t="s">
        <v>18</v>
      </c>
    </row>
    <row r="3" spans="1:12" ht="13.2" thickBot="1"/>
    <row r="4" spans="1:12" s="214" customFormat="1" ht="25.5" customHeight="1">
      <c r="A4" s="444" t="s">
        <v>437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6"/>
    </row>
    <row r="5" spans="1:12" s="290" customFormat="1" ht="16.5" customHeight="1" thickBot="1">
      <c r="A5" s="492" t="s">
        <v>266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4"/>
    </row>
    <row r="6" spans="1:12" s="214" customFormat="1">
      <c r="A6" s="291"/>
    </row>
    <row r="7" spans="1:12" s="214" customFormat="1" ht="13.2" customHeight="1">
      <c r="A7" s="532" t="s">
        <v>192</v>
      </c>
      <c r="B7" s="535" t="s">
        <v>271</v>
      </c>
      <c r="C7" s="536"/>
      <c r="D7" s="535" t="s">
        <v>272</v>
      </c>
      <c r="E7" s="536"/>
      <c r="F7" s="535" t="s">
        <v>273</v>
      </c>
      <c r="G7" s="536"/>
      <c r="H7" s="535" t="s">
        <v>274</v>
      </c>
      <c r="I7" s="536"/>
      <c r="J7" s="292"/>
      <c r="K7" s="539" t="s">
        <v>275</v>
      </c>
      <c r="L7" s="539"/>
    </row>
    <row r="8" spans="1:12" s="214" customFormat="1">
      <c r="A8" s="533"/>
      <c r="B8" s="537"/>
      <c r="C8" s="538"/>
      <c r="D8" s="537"/>
      <c r="E8" s="538"/>
      <c r="F8" s="537"/>
      <c r="G8" s="538"/>
      <c r="H8" s="537"/>
      <c r="I8" s="538"/>
      <c r="J8" s="292"/>
      <c r="K8" s="540" t="s">
        <v>276</v>
      </c>
      <c r="L8" s="541"/>
    </row>
    <row r="9" spans="1:12" s="214" customFormat="1" ht="12.75" customHeight="1">
      <c r="A9" s="533"/>
      <c r="B9" s="542" t="s">
        <v>277</v>
      </c>
      <c r="C9" s="542" t="s">
        <v>278</v>
      </c>
      <c r="D9" s="542" t="s">
        <v>277</v>
      </c>
      <c r="E9" s="542" t="s">
        <v>278</v>
      </c>
      <c r="F9" s="542" t="s">
        <v>277</v>
      </c>
      <c r="G9" s="542" t="s">
        <v>279</v>
      </c>
      <c r="H9" s="542" t="s">
        <v>277</v>
      </c>
      <c r="I9" s="542" t="s">
        <v>280</v>
      </c>
      <c r="J9" s="293"/>
      <c r="K9" s="542" t="s">
        <v>281</v>
      </c>
      <c r="L9" s="542" t="s">
        <v>282</v>
      </c>
    </row>
    <row r="10" spans="1:12" s="214" customFormat="1">
      <c r="A10" s="533"/>
      <c r="B10" s="543" t="s">
        <v>283</v>
      </c>
      <c r="C10" s="543" t="s">
        <v>283</v>
      </c>
      <c r="D10" s="543" t="s">
        <v>283</v>
      </c>
      <c r="E10" s="543" t="s">
        <v>283</v>
      </c>
      <c r="F10" s="543" t="s">
        <v>283</v>
      </c>
      <c r="G10" s="543" t="s">
        <v>283</v>
      </c>
      <c r="H10" s="543" t="s">
        <v>283</v>
      </c>
      <c r="I10" s="543" t="s">
        <v>283</v>
      </c>
      <c r="J10" s="293"/>
      <c r="K10" s="543"/>
      <c r="L10" s="543"/>
    </row>
    <row r="11" spans="1:12" s="214" customFormat="1">
      <c r="A11" s="534"/>
      <c r="B11" s="544"/>
      <c r="C11" s="544"/>
      <c r="D11" s="544"/>
      <c r="E11" s="544"/>
      <c r="F11" s="544"/>
      <c r="G11" s="544"/>
      <c r="H11" s="544"/>
      <c r="I11" s="544"/>
      <c r="J11" s="293"/>
      <c r="K11" s="544"/>
      <c r="L11" s="544"/>
    </row>
    <row r="12" spans="1:12" ht="6" hidden="1" customHeight="1">
      <c r="A12" s="294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</row>
    <row r="13" spans="1:12" ht="6.6" customHeight="1">
      <c r="A13" s="294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</row>
    <row r="14" spans="1:12">
      <c r="A14" s="231" t="s">
        <v>204</v>
      </c>
      <c r="B14" s="283">
        <v>24.98638276801189</v>
      </c>
      <c r="C14" s="283">
        <v>24.98638276801189</v>
      </c>
      <c r="D14" s="283">
        <v>4.0364770818334526</v>
      </c>
      <c r="E14" s="283">
        <v>4.0364770818334526</v>
      </c>
      <c r="F14" s="283">
        <v>30.259949441846938</v>
      </c>
      <c r="G14" s="283">
        <v>30.259949441846938</v>
      </c>
      <c r="H14" s="283">
        <v>4.4649355750710926</v>
      </c>
      <c r="I14" s="283">
        <v>4.4649355750710926</v>
      </c>
      <c r="J14" s="296"/>
      <c r="K14" s="283">
        <v>56.187385353464094</v>
      </c>
      <c r="L14" s="283">
        <v>9.5560355171586266</v>
      </c>
    </row>
    <row r="15" spans="1:12">
      <c r="A15" s="233" t="s">
        <v>205</v>
      </c>
      <c r="B15" s="285">
        <v>10.418870621872767</v>
      </c>
      <c r="C15" s="285">
        <v>10.270192994996426</v>
      </c>
      <c r="D15" s="285">
        <v>2.0103903268815229</v>
      </c>
      <c r="E15" s="285">
        <v>1.9817019907130706</v>
      </c>
      <c r="F15" s="285">
        <v>10.588399131308645</v>
      </c>
      <c r="G15" s="285">
        <v>10.426930937531758</v>
      </c>
      <c r="H15" s="285">
        <v>2.0666830735776491</v>
      </c>
      <c r="I15" s="285">
        <v>2.035167111734737</v>
      </c>
      <c r="J15" s="296"/>
      <c r="K15" s="285">
        <v>62.611275964391687</v>
      </c>
      <c r="L15" s="285">
        <v>7.2173233414555646</v>
      </c>
    </row>
    <row r="16" spans="1:12">
      <c r="A16" s="233" t="s">
        <v>206</v>
      </c>
      <c r="B16" s="285">
        <v>-5.2608929532006448</v>
      </c>
      <c r="C16" s="285">
        <v>-5.2608929532006448</v>
      </c>
      <c r="D16" s="285">
        <v>-2.3542155623758805</v>
      </c>
      <c r="E16" s="285">
        <v>-2.3542155623758805</v>
      </c>
      <c r="F16" s="285">
        <v>-12.81005335859971</v>
      </c>
      <c r="G16" s="285">
        <v>-12.81005335859971</v>
      </c>
      <c r="H16" s="285">
        <v>-5.8661794930349398</v>
      </c>
      <c r="I16" s="285">
        <v>-5.8661794930349398</v>
      </c>
      <c r="J16" s="296"/>
      <c r="K16" s="285">
        <v>97.832430179241342</v>
      </c>
      <c r="L16" s="285">
        <v>16.948907745080337</v>
      </c>
    </row>
    <row r="17" spans="1:12">
      <c r="A17" s="233" t="s">
        <v>207</v>
      </c>
      <c r="B17" s="285">
        <v>14.669159637560385</v>
      </c>
      <c r="C17" s="285">
        <v>14.369664717975617</v>
      </c>
      <c r="D17" s="285">
        <v>3.9493473673181416</v>
      </c>
      <c r="E17" s="285">
        <v>3.8687149724562926</v>
      </c>
      <c r="F17" s="285">
        <v>14.204053279323087</v>
      </c>
      <c r="G17" s="285">
        <v>13.912029694476644</v>
      </c>
      <c r="H17" s="285">
        <v>3.8249545384494756</v>
      </c>
      <c r="I17" s="285">
        <v>3.7463166374062093</v>
      </c>
      <c r="J17" s="296"/>
      <c r="K17" s="285">
        <v>49.773481154967833</v>
      </c>
      <c r="L17" s="285">
        <v>6.1110472075338906</v>
      </c>
    </row>
    <row r="18" spans="1:12">
      <c r="A18" s="233" t="s">
        <v>208</v>
      </c>
      <c r="B18" s="285">
        <v>-1.1899159663865546</v>
      </c>
      <c r="C18" s="285">
        <v>-1.1899159663865546</v>
      </c>
      <c r="D18" s="285">
        <v>-0.19292604501607719</v>
      </c>
      <c r="E18" s="285">
        <v>-0.19292604501607719</v>
      </c>
      <c r="F18" s="285">
        <v>1.7419986600010307</v>
      </c>
      <c r="G18" s="285">
        <v>1.7419986600010307</v>
      </c>
      <c r="H18" s="285">
        <v>0.30430985585796477</v>
      </c>
      <c r="I18" s="285">
        <v>0.30430985585796477</v>
      </c>
      <c r="J18" s="296"/>
      <c r="K18" s="285">
        <v>102.21900627110467</v>
      </c>
      <c r="L18" s="285">
        <v>13.857975911493813</v>
      </c>
    </row>
    <row r="19" spans="1:12">
      <c r="A19" s="233" t="s">
        <v>209</v>
      </c>
      <c r="B19" s="285">
        <v>5.6591032855327645</v>
      </c>
      <c r="C19" s="285">
        <v>5.6591032855327645</v>
      </c>
      <c r="D19" s="285">
        <v>3.8786732688048975</v>
      </c>
      <c r="E19" s="285">
        <v>3.8786732688048975</v>
      </c>
      <c r="F19" s="285">
        <v>5.5163433177201586</v>
      </c>
      <c r="G19" s="285">
        <v>5.5163433177201586</v>
      </c>
      <c r="H19" s="285">
        <v>3.8575213423609069</v>
      </c>
      <c r="I19" s="285">
        <v>3.8575213423609069</v>
      </c>
      <c r="J19" s="296"/>
      <c r="K19" s="285">
        <v>42.645914396887157</v>
      </c>
      <c r="L19" s="285">
        <v>4.9088058921595463</v>
      </c>
    </row>
    <row r="20" spans="1:12">
      <c r="A20" s="235" t="s">
        <v>210</v>
      </c>
      <c r="B20" s="287">
        <v>11.41137232571382</v>
      </c>
      <c r="C20" s="287">
        <v>11.406491499227203</v>
      </c>
      <c r="D20" s="287">
        <v>2.4982636106213603</v>
      </c>
      <c r="E20" s="287">
        <v>2.4971950633114282</v>
      </c>
      <c r="F20" s="287">
        <v>11.706052314982987</v>
      </c>
      <c r="G20" s="287">
        <v>11.1991655197006</v>
      </c>
      <c r="H20" s="287">
        <v>2.4368179705439585</v>
      </c>
      <c r="I20" s="287">
        <v>2.3313006861051568</v>
      </c>
      <c r="J20" s="296"/>
      <c r="K20" s="287">
        <v>58.355536278579834</v>
      </c>
      <c r="L20" s="287">
        <v>10.063578564940963</v>
      </c>
    </row>
    <row r="21" spans="1:12">
      <c r="A21" s="235"/>
      <c r="B21" s="106"/>
      <c r="C21" s="106"/>
      <c r="D21" s="106"/>
      <c r="E21" s="106"/>
      <c r="F21" s="106"/>
      <c r="G21" s="106"/>
      <c r="H21" s="106"/>
      <c r="I21" s="106"/>
      <c r="J21" s="296"/>
      <c r="K21" s="106"/>
      <c r="L21" s="106"/>
    </row>
    <row r="22" spans="1:12" s="214" customFormat="1">
      <c r="A22" s="237" t="s">
        <v>211</v>
      </c>
      <c r="B22" s="274">
        <v>13.652745269450945</v>
      </c>
      <c r="C22" s="274">
        <v>13.397464820507038</v>
      </c>
      <c r="D22" s="274">
        <v>3.6527099995614618</v>
      </c>
      <c r="E22" s="274">
        <v>3.5844112486401785</v>
      </c>
      <c r="F22" s="274">
        <v>13.220435564528163</v>
      </c>
      <c r="G22" s="274">
        <v>12.949675236974615</v>
      </c>
      <c r="H22" s="274">
        <v>3.538178309466959</v>
      </c>
      <c r="I22" s="274">
        <v>3.4657148635132917</v>
      </c>
      <c r="J22" s="297"/>
      <c r="K22" s="274">
        <v>52.559341047334286</v>
      </c>
      <c r="L22" s="274">
        <v>6.6545164930354979</v>
      </c>
    </row>
    <row r="24" spans="1:12">
      <c r="A24" s="104"/>
    </row>
    <row r="25" spans="1:12">
      <c r="A25" s="270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B7DDF3F0-2C53-4444-BE74-0B59F455EBA7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493F-2119-4967-84DE-C73FD732CB45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98" bestFit="1" customWidth="1"/>
    <col min="2" max="2" width="70.33203125" style="298" customWidth="1"/>
    <col min="3" max="3" width="58.6640625" style="298" customWidth="1"/>
    <col min="4" max="4" width="46.6640625" style="298" customWidth="1"/>
    <col min="5" max="16384" width="11.44140625" style="298"/>
  </cols>
  <sheetData>
    <row r="1" spans="1:4">
      <c r="A1" s="14" t="s">
        <v>16</v>
      </c>
      <c r="C1" s="299" t="s">
        <v>17</v>
      </c>
    </row>
    <row r="2" spans="1:4">
      <c r="A2" s="173" t="s">
        <v>18</v>
      </c>
    </row>
    <row r="3" spans="1:4">
      <c r="A3" s="300"/>
    </row>
    <row r="4" spans="1:4">
      <c r="A4" s="300"/>
    </row>
    <row r="5" spans="1:4">
      <c r="A5" s="300"/>
    </row>
    <row r="6" spans="1:4">
      <c r="A6" s="300"/>
    </row>
    <row r="7" spans="1:4" s="301" customFormat="1" ht="21">
      <c r="B7" s="545" t="s">
        <v>284</v>
      </c>
      <c r="C7" s="546"/>
      <c r="D7" s="202"/>
    </row>
    <row r="8" spans="1:4" s="301" customFormat="1" ht="21">
      <c r="A8" s="302"/>
      <c r="B8" s="302"/>
      <c r="C8" s="302"/>
      <c r="D8" s="202"/>
    </row>
    <row r="9" spans="1:4" s="301" customFormat="1" ht="15.6">
      <c r="B9" s="547" t="s">
        <v>285</v>
      </c>
      <c r="C9" s="548"/>
      <c r="D9" s="202"/>
    </row>
    <row r="10" spans="1:4">
      <c r="B10" s="303" t="s">
        <v>286</v>
      </c>
      <c r="C10" s="303" t="s">
        <v>287</v>
      </c>
      <c r="D10" s="304"/>
    </row>
    <row r="11" spans="1:4">
      <c r="B11" s="305"/>
      <c r="C11" s="305"/>
      <c r="D11" s="304"/>
    </row>
    <row r="12" spans="1:4">
      <c r="B12" s="306" t="s">
        <v>288</v>
      </c>
      <c r="C12" s="306" t="s">
        <v>289</v>
      </c>
      <c r="D12" s="304"/>
    </row>
    <row r="13" spans="1:4" ht="15.6">
      <c r="A13" s="307"/>
      <c r="B13" s="308"/>
      <c r="C13" s="309"/>
      <c r="D13" s="304"/>
    </row>
    <row r="14" spans="1:4">
      <c r="B14" s="310" t="s">
        <v>26</v>
      </c>
      <c r="C14" s="311" t="s">
        <v>290</v>
      </c>
      <c r="D14" s="304"/>
    </row>
    <row r="15" spans="1:4">
      <c r="B15" s="312" t="s">
        <v>28</v>
      </c>
      <c r="C15" s="311" t="s">
        <v>291</v>
      </c>
      <c r="D15" s="304"/>
    </row>
    <row r="16" spans="1:4">
      <c r="B16" s="313" t="s">
        <v>30</v>
      </c>
      <c r="C16" s="314" t="s">
        <v>292</v>
      </c>
      <c r="D16" s="304"/>
    </row>
    <row r="17" spans="2:4">
      <c r="B17" s="315" t="s">
        <v>33</v>
      </c>
      <c r="C17" s="314" t="s">
        <v>293</v>
      </c>
      <c r="D17" s="304"/>
    </row>
    <row r="18" spans="2:4">
      <c r="B18" s="316" t="s">
        <v>294</v>
      </c>
      <c r="C18" s="317"/>
      <c r="D18" s="304"/>
    </row>
    <row r="19" spans="2:4">
      <c r="B19" s="318" t="s">
        <v>295</v>
      </c>
      <c r="C19" s="317" t="s">
        <v>296</v>
      </c>
      <c r="D19" s="304"/>
    </row>
    <row r="20" spans="2:4">
      <c r="B20" s="318" t="s">
        <v>297</v>
      </c>
      <c r="C20" s="317" t="s">
        <v>298</v>
      </c>
      <c r="D20" s="304"/>
    </row>
    <row r="21" spans="2:4">
      <c r="B21" s="318" t="s">
        <v>299</v>
      </c>
      <c r="C21" s="317" t="s">
        <v>300</v>
      </c>
      <c r="D21" s="304"/>
    </row>
    <row r="22" spans="2:4">
      <c r="B22" s="318" t="s">
        <v>301</v>
      </c>
      <c r="C22" s="317" t="s">
        <v>302</v>
      </c>
    </row>
    <row r="23" spans="2:4">
      <c r="B23" s="319"/>
      <c r="C23" s="320"/>
      <c r="D23" s="304"/>
    </row>
    <row r="24" spans="2:4" ht="13.2" customHeight="1">
      <c r="B24" s="321" t="s">
        <v>39</v>
      </c>
      <c r="C24" s="322" t="s">
        <v>303</v>
      </c>
      <c r="D24" s="304"/>
    </row>
    <row r="25" spans="2:4" s="326" customFormat="1">
      <c r="B25" s="323" t="s">
        <v>41</v>
      </c>
      <c r="C25" s="324" t="s">
        <v>304</v>
      </c>
      <c r="D25" s="325"/>
    </row>
    <row r="26" spans="2:4">
      <c r="B26" s="313" t="s">
        <v>36</v>
      </c>
      <c r="C26" s="317" t="s">
        <v>305</v>
      </c>
      <c r="D26" s="304"/>
    </row>
    <row r="27" spans="2:4">
      <c r="B27" s="313" t="s">
        <v>37</v>
      </c>
      <c r="C27" s="317" t="s">
        <v>306</v>
      </c>
      <c r="D27" s="304"/>
    </row>
    <row r="28" spans="2:4">
      <c r="B28" s="313" t="s">
        <v>44</v>
      </c>
      <c r="C28" s="317" t="s">
        <v>307</v>
      </c>
    </row>
    <row r="29" spans="2:4">
      <c r="B29" s="313" t="s">
        <v>45</v>
      </c>
      <c r="C29" s="317" t="s">
        <v>308</v>
      </c>
    </row>
    <row r="30" spans="2:4">
      <c r="B30" s="315" t="s">
        <v>47</v>
      </c>
      <c r="C30" s="317" t="s">
        <v>309</v>
      </c>
      <c r="D30" s="304"/>
    </row>
    <row r="31" spans="2:4">
      <c r="B31" s="315"/>
      <c r="C31" s="317"/>
      <c r="D31" s="304"/>
    </row>
    <row r="32" spans="2:4" s="326" customFormat="1">
      <c r="B32" s="327" t="s">
        <v>50</v>
      </c>
      <c r="C32" s="328" t="s">
        <v>310</v>
      </c>
      <c r="D32" s="325"/>
    </row>
    <row r="33" spans="1:4">
      <c r="B33" s="318" t="s">
        <v>52</v>
      </c>
      <c r="C33" s="329" t="s">
        <v>311</v>
      </c>
      <c r="D33" s="304"/>
    </row>
    <row r="34" spans="1:4">
      <c r="B34" s="330" t="s">
        <v>54</v>
      </c>
      <c r="C34" s="329" t="s">
        <v>312</v>
      </c>
      <c r="D34" s="304"/>
    </row>
    <row r="35" spans="1:4">
      <c r="B35" s="318" t="s">
        <v>55</v>
      </c>
      <c r="C35" s="329" t="s">
        <v>313</v>
      </c>
      <c r="D35" s="304"/>
    </row>
    <row r="36" spans="1:4">
      <c r="B36" s="318" t="s">
        <v>56</v>
      </c>
      <c r="C36" s="329" t="s">
        <v>314</v>
      </c>
      <c r="D36" s="304"/>
    </row>
    <row r="37" spans="1:4">
      <c r="A37" s="331"/>
      <c r="B37" s="318" t="s">
        <v>58</v>
      </c>
      <c r="C37" s="329" t="s">
        <v>315</v>
      </c>
      <c r="D37" s="332"/>
    </row>
    <row r="38" spans="1:4">
      <c r="A38" s="331"/>
      <c r="B38" s="333"/>
      <c r="C38" s="334"/>
      <c r="D38" s="332"/>
    </row>
    <row r="39" spans="1:4">
      <c r="B39" s="327" t="s">
        <v>60</v>
      </c>
      <c r="C39" s="328" t="s">
        <v>316</v>
      </c>
      <c r="D39" s="304"/>
    </row>
    <row r="40" spans="1:4" s="326" customFormat="1">
      <c r="B40" s="310" t="s">
        <v>62</v>
      </c>
      <c r="C40" s="328" t="s">
        <v>317</v>
      </c>
      <c r="D40" s="325"/>
    </row>
    <row r="41" spans="1:4">
      <c r="B41" s="318" t="s">
        <v>318</v>
      </c>
      <c r="C41" s="329" t="s">
        <v>319</v>
      </c>
      <c r="D41" s="304"/>
    </row>
    <row r="42" spans="1:4">
      <c r="B42" s="318" t="s">
        <v>320</v>
      </c>
      <c r="C42" s="329" t="s">
        <v>321</v>
      </c>
      <c r="D42" s="304"/>
    </row>
    <row r="43" spans="1:4">
      <c r="B43" s="318" t="s">
        <v>322</v>
      </c>
      <c r="C43" s="329" t="s">
        <v>323</v>
      </c>
      <c r="D43" s="304"/>
    </row>
    <row r="44" spans="1:4" s="326" customFormat="1">
      <c r="B44" s="310" t="s">
        <v>67</v>
      </c>
      <c r="C44" s="328" t="s">
        <v>324</v>
      </c>
      <c r="D44" s="325"/>
    </row>
    <row r="45" spans="1:4" s="326" customFormat="1">
      <c r="B45" s="310" t="s">
        <v>70</v>
      </c>
      <c r="C45" s="328" t="s">
        <v>325</v>
      </c>
      <c r="D45" s="325"/>
    </row>
    <row r="46" spans="1:4" s="331" customFormat="1">
      <c r="B46" s="333"/>
      <c r="C46" s="334"/>
      <c r="D46" s="332"/>
    </row>
    <row r="47" spans="1:4" s="331" customFormat="1" ht="26.4">
      <c r="B47" s="321" t="s">
        <v>326</v>
      </c>
      <c r="C47" s="328" t="s">
        <v>327</v>
      </c>
      <c r="D47" s="332"/>
    </row>
    <row r="48" spans="1:4">
      <c r="B48" s="335" t="s">
        <v>328</v>
      </c>
      <c r="C48" s="328" t="s">
        <v>329</v>
      </c>
      <c r="D48" s="304"/>
    </row>
    <row r="49" spans="2:4">
      <c r="B49" s="336" t="s">
        <v>73</v>
      </c>
      <c r="C49" s="329" t="s">
        <v>330</v>
      </c>
      <c r="D49" s="304"/>
    </row>
    <row r="50" spans="2:4">
      <c r="B50" s="336" t="s">
        <v>75</v>
      </c>
      <c r="C50" s="329" t="s">
        <v>331</v>
      </c>
      <c r="D50" s="304"/>
    </row>
    <row r="51" spans="2:4">
      <c r="B51" s="336" t="s">
        <v>77</v>
      </c>
      <c r="C51" s="329" t="s">
        <v>332</v>
      </c>
      <c r="D51" s="304"/>
    </row>
    <row r="52" spans="2:4">
      <c r="B52" s="336" t="s">
        <v>78</v>
      </c>
      <c r="C52" s="329" t="s">
        <v>333</v>
      </c>
      <c r="D52" s="304"/>
    </row>
    <row r="53" spans="2:4">
      <c r="B53" s="336" t="s">
        <v>80</v>
      </c>
      <c r="C53" s="329" t="s">
        <v>334</v>
      </c>
      <c r="D53" s="304"/>
    </row>
    <row r="54" spans="2:4" s="331" customFormat="1">
      <c r="B54" s="333"/>
      <c r="C54" s="334"/>
      <c r="D54" s="332"/>
    </row>
    <row r="55" spans="2:4">
      <c r="B55" s="335" t="s">
        <v>335</v>
      </c>
      <c r="C55" s="328" t="s">
        <v>336</v>
      </c>
      <c r="D55" s="304"/>
    </row>
    <row r="56" spans="2:4">
      <c r="B56" s="336" t="s">
        <v>73</v>
      </c>
      <c r="C56" s="329" t="s">
        <v>337</v>
      </c>
      <c r="D56" s="304"/>
    </row>
    <row r="57" spans="2:4">
      <c r="B57" s="336" t="s">
        <v>75</v>
      </c>
      <c r="C57" s="329" t="s">
        <v>338</v>
      </c>
      <c r="D57" s="304"/>
    </row>
    <row r="58" spans="2:4">
      <c r="B58" s="336" t="s">
        <v>77</v>
      </c>
      <c r="C58" s="329" t="s">
        <v>339</v>
      </c>
      <c r="D58" s="304"/>
    </row>
    <row r="59" spans="2:4" s="331" customFormat="1">
      <c r="B59" s="333"/>
      <c r="C59" s="334"/>
      <c r="D59" s="332"/>
    </row>
    <row r="60" spans="2:4">
      <c r="B60" s="335" t="s">
        <v>340</v>
      </c>
      <c r="C60" s="328" t="s">
        <v>341</v>
      </c>
      <c r="D60" s="304"/>
    </row>
    <row r="61" spans="2:4">
      <c r="B61" s="336" t="s">
        <v>73</v>
      </c>
      <c r="C61" s="329" t="s">
        <v>342</v>
      </c>
      <c r="D61" s="304"/>
    </row>
    <row r="62" spans="2:4">
      <c r="B62" s="336" t="s">
        <v>75</v>
      </c>
      <c r="C62" s="329" t="s">
        <v>343</v>
      </c>
      <c r="D62" s="304"/>
    </row>
    <row r="63" spans="2:4">
      <c r="B63" s="336" t="s">
        <v>77</v>
      </c>
      <c r="C63" s="329" t="s">
        <v>344</v>
      </c>
      <c r="D63" s="304"/>
    </row>
    <row r="64" spans="2:4">
      <c r="B64" s="310"/>
      <c r="C64" s="328"/>
      <c r="D64" s="304"/>
    </row>
    <row r="65" spans="2:4">
      <c r="B65" s="310" t="s">
        <v>57</v>
      </c>
      <c r="C65" s="337" t="s">
        <v>345</v>
      </c>
      <c r="D65" s="304"/>
    </row>
    <row r="66" spans="2:4">
      <c r="B66" s="333"/>
      <c r="C66" s="338"/>
      <c r="D66" s="304"/>
    </row>
    <row r="67" spans="2:4" s="339" customFormat="1" ht="13.2" customHeight="1">
      <c r="B67" s="310" t="s">
        <v>90</v>
      </c>
      <c r="C67" s="328" t="s">
        <v>346</v>
      </c>
      <c r="D67" s="304"/>
    </row>
    <row r="68" spans="2:4">
      <c r="B68" s="310" t="s">
        <v>347</v>
      </c>
      <c r="C68" s="328" t="s">
        <v>348</v>
      </c>
      <c r="D68" s="304"/>
    </row>
    <row r="69" spans="2:4">
      <c r="B69" s="340" t="s">
        <v>349</v>
      </c>
      <c r="C69" s="329" t="s">
        <v>350</v>
      </c>
      <c r="D69" s="341"/>
    </row>
    <row r="70" spans="2:4">
      <c r="B70" s="340" t="s">
        <v>351</v>
      </c>
      <c r="C70" s="329" t="s">
        <v>352</v>
      </c>
      <c r="D70" s="304"/>
    </row>
    <row r="71" spans="2:4">
      <c r="B71" s="340" t="s">
        <v>353</v>
      </c>
      <c r="C71" s="329" t="s">
        <v>354</v>
      </c>
      <c r="D71" s="304"/>
    </row>
    <row r="72" spans="2:4" s="331" customFormat="1">
      <c r="B72" s="333"/>
      <c r="C72" s="334"/>
      <c r="D72" s="332"/>
    </row>
    <row r="73" spans="2:4">
      <c r="B73" s="310" t="s">
        <v>92</v>
      </c>
      <c r="C73" s="328" t="s">
        <v>355</v>
      </c>
      <c r="D73" s="304"/>
    </row>
    <row r="74" spans="2:4">
      <c r="B74" s="310" t="s">
        <v>93</v>
      </c>
      <c r="C74" s="328" t="s">
        <v>356</v>
      </c>
      <c r="D74" s="304"/>
    </row>
    <row r="75" spans="2:4">
      <c r="B75" s="336" t="s">
        <v>95</v>
      </c>
      <c r="C75" s="329" t="s">
        <v>357</v>
      </c>
      <c r="D75" s="304"/>
    </row>
    <row r="76" spans="2:4">
      <c r="B76" s="336" t="s">
        <v>96</v>
      </c>
      <c r="C76" s="329" t="s">
        <v>358</v>
      </c>
      <c r="D76" s="304"/>
    </row>
    <row r="77" spans="2:4">
      <c r="B77" s="336" t="s">
        <v>97</v>
      </c>
      <c r="C77" s="329" t="s">
        <v>359</v>
      </c>
      <c r="D77" s="304"/>
    </row>
    <row r="78" spans="2:4">
      <c r="B78" s="310" t="s">
        <v>99</v>
      </c>
      <c r="C78" s="328" t="s">
        <v>360</v>
      </c>
      <c r="D78" s="304"/>
    </row>
    <row r="79" spans="2:4">
      <c r="B79" s="336" t="s">
        <v>95</v>
      </c>
      <c r="C79" s="329" t="s">
        <v>361</v>
      </c>
      <c r="D79" s="304"/>
    </row>
    <row r="80" spans="2:4">
      <c r="B80" s="336" t="s">
        <v>96</v>
      </c>
      <c r="C80" s="329" t="s">
        <v>362</v>
      </c>
      <c r="D80" s="304"/>
    </row>
    <row r="81" spans="2:4">
      <c r="B81" s="336" t="s">
        <v>97</v>
      </c>
      <c r="C81" s="329" t="s">
        <v>363</v>
      </c>
      <c r="D81" s="304"/>
    </row>
    <row r="82" spans="2:4">
      <c r="B82" s="319"/>
      <c r="C82" s="338"/>
      <c r="D82" s="304"/>
    </row>
    <row r="83" spans="2:4">
      <c r="B83" s="310" t="s">
        <v>65</v>
      </c>
      <c r="C83" s="328" t="s">
        <v>364</v>
      </c>
      <c r="D83" s="304"/>
    </row>
    <row r="84" spans="2:4">
      <c r="B84" s="318" t="s">
        <v>103</v>
      </c>
      <c r="C84" s="329" t="s">
        <v>365</v>
      </c>
      <c r="D84" s="304"/>
    </row>
    <row r="85" spans="2:4">
      <c r="B85" s="318" t="s">
        <v>105</v>
      </c>
      <c r="C85" s="329" t="s">
        <v>366</v>
      </c>
      <c r="D85" s="304"/>
    </row>
    <row r="86" spans="2:4">
      <c r="B86" s="318" t="s">
        <v>367</v>
      </c>
      <c r="C86" s="329" t="s">
        <v>368</v>
      </c>
      <c r="D86" s="304"/>
    </row>
    <row r="87" spans="2:4">
      <c r="B87" s="318" t="s">
        <v>369</v>
      </c>
      <c r="C87" s="329" t="s">
        <v>370</v>
      </c>
      <c r="D87" s="304"/>
    </row>
    <row r="88" spans="2:4">
      <c r="B88" s="319"/>
      <c r="C88" s="320"/>
      <c r="D88" s="304"/>
    </row>
    <row r="89" spans="2:4">
      <c r="B89" s="310" t="s">
        <v>71</v>
      </c>
      <c r="C89" s="328" t="s">
        <v>371</v>
      </c>
      <c r="D89" s="304"/>
    </row>
    <row r="90" spans="2:4">
      <c r="B90" s="318" t="s">
        <v>372</v>
      </c>
      <c r="C90" s="328" t="s">
        <v>373</v>
      </c>
      <c r="D90" s="304"/>
    </row>
    <row r="91" spans="2:4">
      <c r="B91" s="319"/>
      <c r="C91" s="334"/>
      <c r="D91" s="304"/>
    </row>
    <row r="92" spans="2:4">
      <c r="B92" s="327" t="s">
        <v>374</v>
      </c>
      <c r="C92" s="328" t="s">
        <v>375</v>
      </c>
      <c r="D92" s="304"/>
    </row>
    <row r="93" spans="2:4">
      <c r="B93" s="327" t="s">
        <v>376</v>
      </c>
      <c r="C93" s="328" t="s">
        <v>377</v>
      </c>
      <c r="D93" s="304"/>
    </row>
    <row r="94" spans="2:4">
      <c r="B94" s="319"/>
      <c r="C94" s="334"/>
      <c r="D94" s="304"/>
    </row>
    <row r="95" spans="2:4">
      <c r="B95" s="310" t="s">
        <v>79</v>
      </c>
      <c r="C95" s="337" t="s">
        <v>378</v>
      </c>
      <c r="D95" s="304"/>
    </row>
    <row r="96" spans="2:4">
      <c r="B96" s="319"/>
      <c r="C96" s="338"/>
      <c r="D96" s="304"/>
    </row>
    <row r="97" spans="2:4">
      <c r="B97" s="310" t="s">
        <v>81</v>
      </c>
      <c r="C97" s="328" t="s">
        <v>379</v>
      </c>
      <c r="D97" s="304"/>
    </row>
    <row r="98" spans="2:4" customFormat="1">
      <c r="B98" s="342" t="s">
        <v>380</v>
      </c>
      <c r="C98" s="328" t="s">
        <v>381</v>
      </c>
    </row>
    <row r="99" spans="2:4" customFormat="1">
      <c r="B99" s="342" t="s">
        <v>382</v>
      </c>
      <c r="C99" s="328" t="s">
        <v>383</v>
      </c>
    </row>
    <row r="100" spans="2:4" s="343" customFormat="1">
      <c r="B100" s="342" t="s">
        <v>384</v>
      </c>
      <c r="C100" s="328" t="s">
        <v>385</v>
      </c>
    </row>
    <row r="101" spans="2:4" s="343" customFormat="1">
      <c r="B101" s="342" t="s">
        <v>386</v>
      </c>
      <c r="C101" s="328" t="s">
        <v>387</v>
      </c>
    </row>
    <row r="102" spans="2:4" s="343" customFormat="1">
      <c r="B102" s="342" t="s">
        <v>388</v>
      </c>
      <c r="C102" s="328" t="s">
        <v>389</v>
      </c>
    </row>
    <row r="103" spans="2:4" customFormat="1">
      <c r="B103" s="342" t="s">
        <v>390</v>
      </c>
      <c r="C103" s="328" t="s">
        <v>391</v>
      </c>
    </row>
    <row r="104" spans="2:4" customFormat="1">
      <c r="B104" s="344"/>
      <c r="C104" s="334"/>
    </row>
    <row r="105" spans="2:4">
      <c r="B105" s="345" t="s">
        <v>258</v>
      </c>
      <c r="C105" s="346" t="s">
        <v>392</v>
      </c>
      <c r="D105" s="304"/>
    </row>
    <row r="106" spans="2:4">
      <c r="D106" s="304"/>
    </row>
    <row r="107" spans="2:4">
      <c r="B107" s="336" t="s">
        <v>85</v>
      </c>
      <c r="C107" s="346" t="s">
        <v>393</v>
      </c>
    </row>
    <row r="108" spans="2:4">
      <c r="B108" s="336" t="s">
        <v>87</v>
      </c>
      <c r="C108" s="346" t="s">
        <v>394</v>
      </c>
    </row>
    <row r="109" spans="2:4">
      <c r="B109" s="336" t="s">
        <v>106</v>
      </c>
      <c r="C109" s="346" t="s">
        <v>395</v>
      </c>
    </row>
    <row r="110" spans="2:4">
      <c r="B110" s="347"/>
      <c r="C110" s="348"/>
      <c r="D110" s="304"/>
    </row>
    <row r="111" spans="2:4">
      <c r="B111" s="336" t="s">
        <v>88</v>
      </c>
      <c r="C111" s="346" t="s">
        <v>396</v>
      </c>
    </row>
    <row r="112" spans="2:4">
      <c r="B112" s="336" t="s">
        <v>89</v>
      </c>
      <c r="C112" s="346" t="s">
        <v>397</v>
      </c>
    </row>
    <row r="113" spans="2:4">
      <c r="B113" s="304"/>
      <c r="C113" s="348"/>
    </row>
    <row r="117" spans="2:4">
      <c r="B117" s="336" t="s">
        <v>94</v>
      </c>
      <c r="C117" s="346" t="s">
        <v>398</v>
      </c>
      <c r="D117" s="349"/>
    </row>
    <row r="118" spans="2:4" s="331" customFormat="1">
      <c r="B118" s="332"/>
      <c r="C118" s="348"/>
      <c r="D118" s="349"/>
    </row>
    <row r="119" spans="2:4" s="339" customFormat="1">
      <c r="B119" s="310" t="s">
        <v>109</v>
      </c>
      <c r="C119" s="350" t="s">
        <v>399</v>
      </c>
      <c r="D119" s="304"/>
    </row>
    <row r="120" spans="2:4" s="352" customFormat="1">
      <c r="B120" s="310" t="s">
        <v>110</v>
      </c>
      <c r="C120" s="351" t="s">
        <v>400</v>
      </c>
      <c r="D120" s="325"/>
    </row>
    <row r="121" spans="2:4" s="339" customFormat="1">
      <c r="B121" s="342" t="s">
        <v>111</v>
      </c>
      <c r="C121" s="353" t="s">
        <v>401</v>
      </c>
      <c r="D121" s="304"/>
    </row>
    <row r="122" spans="2:4" s="339" customFormat="1">
      <c r="B122" s="342" t="s">
        <v>112</v>
      </c>
      <c r="C122" s="353" t="s">
        <v>402</v>
      </c>
      <c r="D122" s="304"/>
    </row>
    <row r="123" spans="2:4" s="339" customFormat="1">
      <c r="B123" s="342" t="s">
        <v>113</v>
      </c>
      <c r="C123" s="353" t="s">
        <v>403</v>
      </c>
      <c r="D123" s="304"/>
    </row>
    <row r="124" spans="2:4" s="339" customFormat="1">
      <c r="B124" s="342" t="s">
        <v>114</v>
      </c>
      <c r="C124" s="353" t="s">
        <v>404</v>
      </c>
      <c r="D124" s="304"/>
    </row>
    <row r="125" spans="2:4" s="339" customFormat="1">
      <c r="B125" s="342" t="s">
        <v>115</v>
      </c>
      <c r="C125" s="353" t="s">
        <v>405</v>
      </c>
      <c r="D125" s="304"/>
    </row>
    <row r="126" spans="2:4" s="309" customFormat="1">
      <c r="B126" s="344"/>
      <c r="C126" s="354"/>
      <c r="D126" s="332"/>
    </row>
    <row r="127" spans="2:4" s="352" customFormat="1">
      <c r="B127" s="310" t="s">
        <v>116</v>
      </c>
      <c r="C127" s="351" t="s">
        <v>406</v>
      </c>
      <c r="D127" s="325"/>
    </row>
    <row r="128" spans="2:4" s="339" customFormat="1">
      <c r="B128" s="342" t="s">
        <v>117</v>
      </c>
      <c r="C128" s="353" t="s">
        <v>407</v>
      </c>
      <c r="D128" s="304"/>
    </row>
    <row r="129" spans="2:4" s="339" customFormat="1">
      <c r="B129" s="342" t="s">
        <v>118</v>
      </c>
      <c r="C129" s="353" t="s">
        <v>408</v>
      </c>
      <c r="D129" s="304"/>
    </row>
    <row r="131" spans="2:4" s="339" customFormat="1">
      <c r="B131" s="310" t="s">
        <v>141</v>
      </c>
      <c r="C131" s="328" t="s">
        <v>409</v>
      </c>
      <c r="D131" s="304"/>
    </row>
    <row r="132" spans="2:4" s="339" customFormat="1">
      <c r="B132" s="310" t="s">
        <v>119</v>
      </c>
      <c r="C132" s="351" t="s">
        <v>410</v>
      </c>
      <c r="D132" s="304"/>
    </row>
    <row r="133" spans="2:4" s="339" customFormat="1">
      <c r="B133" s="342" t="s">
        <v>120</v>
      </c>
      <c r="C133" s="353" t="s">
        <v>411</v>
      </c>
      <c r="D133" s="304"/>
    </row>
    <row r="134" spans="2:4" s="339" customFormat="1">
      <c r="B134" s="342" t="s">
        <v>121</v>
      </c>
      <c r="C134" s="353" t="s">
        <v>412</v>
      </c>
      <c r="D134" s="304"/>
    </row>
    <row r="135" spans="2:4" s="339" customFormat="1">
      <c r="B135" s="342" t="s">
        <v>122</v>
      </c>
      <c r="C135" s="353" t="s">
        <v>413</v>
      </c>
      <c r="D135" s="304"/>
    </row>
    <row r="136" spans="2:4" s="309" customFormat="1">
      <c r="B136" s="344"/>
      <c r="C136" s="354"/>
      <c r="D136" s="332"/>
    </row>
    <row r="137" spans="2:4" s="339" customFormat="1">
      <c r="B137" s="310" t="s">
        <v>123</v>
      </c>
      <c r="C137" s="355" t="s">
        <v>414</v>
      </c>
      <c r="D137" s="304"/>
    </row>
    <row r="138" spans="2:4" s="309" customFormat="1">
      <c r="B138" s="344"/>
      <c r="C138" s="354"/>
      <c r="D138" s="332"/>
    </row>
    <row r="139" spans="2:4" s="339" customFormat="1">
      <c r="B139" s="356" t="s">
        <v>124</v>
      </c>
      <c r="C139" s="357" t="s">
        <v>415</v>
      </c>
      <c r="D139" s="304"/>
    </row>
    <row r="140" spans="2:4" s="339" customFormat="1">
      <c r="B140" s="358"/>
      <c r="C140" s="359"/>
      <c r="D140" s="304"/>
    </row>
    <row r="141" spans="2:4" s="352" customFormat="1">
      <c r="B141" s="310" t="s">
        <v>416</v>
      </c>
      <c r="C141" s="328" t="s">
        <v>417</v>
      </c>
      <c r="D141" s="325"/>
    </row>
    <row r="142" spans="2:4" s="309" customFormat="1">
      <c r="B142" s="344"/>
      <c r="C142" s="354"/>
      <c r="D142" s="332"/>
    </row>
    <row r="143" spans="2:4" s="339" customFormat="1">
      <c r="B143" s="310" t="s">
        <v>143</v>
      </c>
      <c r="C143" s="350" t="s">
        <v>418</v>
      </c>
      <c r="D143" s="304"/>
    </row>
    <row r="144" spans="2:4" s="339" customFormat="1">
      <c r="B144" s="318" t="s">
        <v>419</v>
      </c>
      <c r="C144" s="360" t="s">
        <v>420</v>
      </c>
      <c r="D144" s="304"/>
    </row>
    <row r="145" spans="2:4" s="339" customFormat="1">
      <c r="B145" s="318" t="s">
        <v>421</v>
      </c>
      <c r="C145" s="360" t="s">
        <v>422</v>
      </c>
      <c r="D145" s="304"/>
    </row>
    <row r="146" spans="2:4" s="339" customFormat="1">
      <c r="B146" s="319"/>
      <c r="C146" s="338"/>
      <c r="D146" s="304"/>
    </row>
    <row r="147" spans="2:4" s="339" customFormat="1" ht="54.6" customHeight="1">
      <c r="B147" s="322" t="s">
        <v>125</v>
      </c>
      <c r="C147" s="350" t="s">
        <v>423</v>
      </c>
      <c r="D147" s="304"/>
    </row>
    <row r="148" spans="2:4" s="339" customFormat="1">
      <c r="B148" s="333"/>
      <c r="C148" s="361"/>
      <c r="D148" s="304"/>
    </row>
    <row r="149" spans="2:4" s="339" customFormat="1">
      <c r="B149" s="362" t="s">
        <v>126</v>
      </c>
      <c r="C149" s="311" t="s">
        <v>424</v>
      </c>
      <c r="D149" s="304"/>
    </row>
    <row r="150" spans="2:4" s="339" customFormat="1">
      <c r="B150" s="316" t="s">
        <v>127</v>
      </c>
      <c r="C150" s="363" t="s">
        <v>425</v>
      </c>
      <c r="D150" s="304"/>
    </row>
    <row r="151" spans="2:4" s="339" customFormat="1">
      <c r="B151" s="316" t="s">
        <v>128</v>
      </c>
      <c r="C151" s="363" t="s">
        <v>426</v>
      </c>
      <c r="D151" s="304"/>
    </row>
    <row r="152" spans="2:4" s="339" customFormat="1">
      <c r="B152" s="318" t="s">
        <v>129</v>
      </c>
      <c r="C152" s="329" t="s">
        <v>427</v>
      </c>
      <c r="D152" s="304"/>
    </row>
    <row r="154" spans="2:4" s="339" customFormat="1">
      <c r="B154" s="333"/>
      <c r="C154" s="361"/>
      <c r="D154" s="304"/>
    </row>
    <row r="155" spans="2:4" s="339" customFormat="1" ht="30.6" customHeight="1">
      <c r="B155" s="322" t="s">
        <v>130</v>
      </c>
      <c r="C155" s="364" t="s">
        <v>428</v>
      </c>
      <c r="D155" s="304"/>
    </row>
    <row r="156" spans="2:4">
      <c r="B156" s="319"/>
      <c r="C156" s="320"/>
      <c r="D156" s="332"/>
    </row>
    <row r="157" spans="2:4" ht="104.4" customHeight="1">
      <c r="B157" s="322" t="s">
        <v>131</v>
      </c>
      <c r="C157" s="365" t="s">
        <v>429</v>
      </c>
      <c r="D157" s="332"/>
    </row>
    <row r="158" spans="2:4" s="339" customFormat="1">
      <c r="B158" s="319"/>
      <c r="C158" s="320"/>
      <c r="D158" s="332"/>
    </row>
    <row r="159" spans="2:4" s="339" customFormat="1">
      <c r="B159" s="318" t="s">
        <v>132</v>
      </c>
      <c r="C159" s="366" t="s">
        <v>430</v>
      </c>
      <c r="D159" s="332"/>
    </row>
    <row r="160" spans="2:4">
      <c r="B160" s="319"/>
      <c r="C160" s="320"/>
      <c r="D160" s="332"/>
    </row>
    <row r="161" spans="2:4" ht="105.6">
      <c r="B161" s="322" t="s">
        <v>133</v>
      </c>
      <c r="C161" s="367" t="s">
        <v>431</v>
      </c>
      <c r="D161" s="304"/>
    </row>
    <row r="162" spans="2:4" s="339" customFormat="1">
      <c r="B162" s="319"/>
      <c r="C162" s="320"/>
      <c r="D162" s="304"/>
    </row>
    <row r="163" spans="2:4" s="339" customFormat="1">
      <c r="B163" s="318" t="s">
        <v>134</v>
      </c>
      <c r="C163" s="366" t="s">
        <v>432</v>
      </c>
      <c r="D163" s="304"/>
    </row>
    <row r="164" spans="2:4" s="339" customFormat="1">
      <c r="B164" s="319"/>
      <c r="C164" s="320"/>
      <c r="D164" s="304"/>
    </row>
    <row r="165" spans="2:4" s="339" customFormat="1" ht="109.95" customHeight="1">
      <c r="B165" s="322" t="s">
        <v>135</v>
      </c>
      <c r="C165" s="365" t="s">
        <v>433</v>
      </c>
      <c r="D165" s="304"/>
    </row>
    <row r="166" spans="2:4" s="339" customFormat="1">
      <c r="B166" s="333"/>
      <c r="C166" s="361"/>
      <c r="D166" s="304"/>
    </row>
    <row r="167" spans="2:4" s="339" customFormat="1">
      <c r="B167" s="336" t="s">
        <v>107</v>
      </c>
      <c r="C167" s="346" t="s">
        <v>434</v>
      </c>
    </row>
    <row r="168" spans="2:4" s="339" customFormat="1" ht="26.4">
      <c r="B168" s="368" t="s">
        <v>108</v>
      </c>
      <c r="C168" s="369" t="s">
        <v>435</v>
      </c>
    </row>
    <row r="169" spans="2:4">
      <c r="B169" s="347"/>
      <c r="C169" s="348"/>
      <c r="D169" s="349"/>
    </row>
  </sheetData>
  <mergeCells count="2">
    <mergeCell ref="B7:C7"/>
    <mergeCell ref="B9:C9"/>
  </mergeCells>
  <hyperlinks>
    <hyperlink ref="C1" location="Índice!A1" tooltip="Volver al Índice" display="Volver" xr:uid="{EC71707C-18A3-4E38-BA0B-81AB90204524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Riesgo crédito</vt:lpstr>
      <vt:lpstr>Indic. Activ. var. mensual</vt:lpstr>
      <vt:lpstr>Indic. Activ. var.12 meses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cp:lastPrinted>2019-11-27T16:56:30Z</cp:lastPrinted>
  <dcterms:created xsi:type="dcterms:W3CDTF">2019-11-26T19:00:40Z</dcterms:created>
  <dcterms:modified xsi:type="dcterms:W3CDTF">2019-11-27T16:58:04Z</dcterms:modified>
</cp:coreProperties>
</file>