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132" i="12" l="1"/>
  <c r="G131" i="12"/>
  <c r="C15" i="12"/>
  <c r="G119" i="11"/>
  <c r="G118" i="11"/>
  <c r="C12" i="11"/>
  <c r="G123" i="10"/>
  <c r="G122" i="10"/>
  <c r="C10" i="10"/>
  <c r="G137" i="9"/>
  <c r="G136" i="9"/>
  <c r="C15" i="9"/>
  <c r="G133" i="8"/>
  <c r="G132" i="8"/>
  <c r="C14" i="8"/>
  <c r="G127" i="5"/>
  <c r="G126" i="5"/>
  <c r="G128" i="6"/>
  <c r="G127" i="6"/>
  <c r="G128" i="7"/>
  <c r="G127" i="7"/>
  <c r="C14" i="7"/>
  <c r="C20" i="6"/>
  <c r="C20" i="5"/>
  <c r="C14" i="4"/>
  <c r="C13" i="3"/>
  <c r="C9" i="2"/>
  <c r="G59" i="1"/>
  <c r="G33" i="1"/>
  <c r="C13" i="1"/>
</calcChain>
</file>

<file path=xl/sharedStrings.xml><?xml version="1.0" encoding="utf-8"?>
<sst xmlns="http://schemas.openxmlformats.org/spreadsheetml/2006/main" count="1748" uniqueCount="376">
  <si>
    <t>COLOCACIONES DE ACCIONES DE PAGO (1)</t>
  </si>
  <si>
    <t>Enero de 2011</t>
  </si>
  <si>
    <t>Sociedad Emisora</t>
  </si>
  <si>
    <t>Nº de acciones</t>
  </si>
  <si>
    <t>Miles de $</t>
  </si>
  <si>
    <t>Lan Airlines S.A.</t>
  </si>
  <si>
    <t>S.A.C.I. Falabella</t>
  </si>
  <si>
    <t>Union el Golf S.A.</t>
  </si>
  <si>
    <t>Empresas Hites S.A.</t>
  </si>
  <si>
    <t>Molibdenos y Metales S.A.</t>
  </si>
  <si>
    <t>Club Deportivo Palestino SADP</t>
  </si>
  <si>
    <t xml:space="preserve">(1) Emisiones pendientes efectivamente suscritas y pagadas en el mes,  informadas por las </t>
  </si>
  <si>
    <t>sociedades a la Superintendencia de Valores y Seguros.</t>
  </si>
  <si>
    <t>Nota: archivo reemplazado con fecha 17 de marzo de 2011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</si>
  <si>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</si>
  <si>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</si>
  <si>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</si>
  <si>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</si>
  <si>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</si>
  <si>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</si>
  <si>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</si>
  <si>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</si>
  <si>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</si>
  <si>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</si>
  <si>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</si>
  <si>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</si>
  <si>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</si>
  <si>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2011</t>
  </si>
  <si>
    <t>Parque Arauco S.A.(2)(3)</t>
  </si>
  <si>
    <t>Empresas La Polar S.A.(2)(4)</t>
  </si>
  <si>
    <t>Lan Airlines S.A.(2)(5)</t>
  </si>
  <si>
    <t>US$319.571.919</t>
  </si>
  <si>
    <t>S.A.C.I. Falabella (2)(6)</t>
  </si>
  <si>
    <t>Administradora de Fondos de Pensiones Capital S.A.</t>
  </si>
  <si>
    <t>AES Gener S.A.</t>
  </si>
  <si>
    <t>Cencosud S.A. (2)(7)</t>
  </si>
  <si>
    <t>Clínica Las Condes S.A.</t>
  </si>
  <si>
    <t>Azul Azul S.A.           (Serie A)</t>
  </si>
  <si>
    <t>Azul Azul S.A.            (Serie B)(2)(8)</t>
  </si>
  <si>
    <t>Prince of Wales Country Club S.A. Inmobiliaria (Serie A)</t>
  </si>
  <si>
    <t>Prince of Wales Country Club S.A. Inmobiliaria (Serie B)</t>
  </si>
  <si>
    <t>Prince of Wales Country Club S.A. Inmobiliaria (Preferida)</t>
  </si>
  <si>
    <t>Cencosud S.A.</t>
  </si>
  <si>
    <t>Pesquera Itata S.A.(2)(9)</t>
  </si>
  <si>
    <t>USD 25.015.823,86</t>
  </si>
  <si>
    <t xml:space="preserve">AES Gener S.A. </t>
  </si>
  <si>
    <t>Viña Concha y Toro S.A.</t>
  </si>
  <si>
    <t>S.A.C.I. Falabella (2)(10)</t>
  </si>
  <si>
    <t>Compañía Agropecuaria Copeval S.A.(2)(11)</t>
  </si>
  <si>
    <t>Empresa Nacional del Carbón S.A.</t>
  </si>
  <si>
    <t>Besalco S.A. (2)(12)</t>
  </si>
  <si>
    <t>Schwager Energy S.A.</t>
  </si>
  <si>
    <t>Compañía Chilena de Navegación Interoceánica S.A.</t>
  </si>
  <si>
    <t>US$ 52.499.999,97</t>
  </si>
  <si>
    <t>Empresas La Polar S.A. (2)(13)</t>
  </si>
  <si>
    <t>Paz Corp S.A. (2)(14)</t>
  </si>
  <si>
    <t>Empresas Hites S.A.(2)(15)</t>
  </si>
  <si>
    <t>Empresas Iansa S.A.(2)(16)</t>
  </si>
  <si>
    <t>USD 55.000.000</t>
  </si>
  <si>
    <t>Costa Verde Aeronautica S.A.</t>
  </si>
  <si>
    <t>US$ 1.000.000.000</t>
  </si>
  <si>
    <t>Coagra S.A. (2)(17)</t>
  </si>
  <si>
    <t>Enjoy S.A.(18)</t>
  </si>
  <si>
    <t>1C</t>
  </si>
  <si>
    <t>US$216.088.836</t>
  </si>
  <si>
    <t>Compañía Pesquera Camanchaca S.A. (2)(19)</t>
  </si>
  <si>
    <t>US$ 44.839.755,20</t>
  </si>
  <si>
    <t>CGE Distribución S.A.</t>
  </si>
  <si>
    <t>Matriz Ideas S.A.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</si>
  <si>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</si>
  <si>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</si>
  <si>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</si>
  <si>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De las 155.000.000 acciones inscritas,  7.750.000 acciones, serán destinadas a un plan de compensación para trabajadores de PARQUE ARAUCO S.A., las que tendrán un plazo de suscripción y pago de 5 años contados desde el 13 de octubre de 2005.</t>
  </si>
  <si>
    <t>(4):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</si>
  <si>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(5):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</si>
  <si>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(6): Del total de las 20.236.133 acciones emitidas, 2.023.613 acciones serán destinadas a planes de compensación para los trabajadores de SACI FALABELLA, las que tienen un plazo de colocación de 5 años a partir del 24 de abril de 2007.</t>
  </si>
  <si>
    <t>(7)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</si>
  <si>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(8):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</si>
  <si>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(9):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</si>
  <si>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(10): Del total de las 22.246.633 acciones emitidas, 2.224.663 acciones serán destinadas a planes de compensación para los trabajadores de SACI FALABELLA, las que tienen un plazo de colocación de 5 años a partir del 28 de abril de 2009.</t>
  </si>
  <si>
    <t>(11):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</si>
  <si>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(12):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</si>
  <si>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(13)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</si>
  <si>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(14)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</si>
  <si>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(15): De las 26.229.533 acciones inscritas, 2.622.953 acciones serán destinadas a planes de compensación para ejecutivos de HITES y sus filiales, las que tendrán un plazo de suscripción y pago de 5 años contados desde el 27 de agosto de 2009.</t>
  </si>
  <si>
    <t>(16): Del total de acciones registradas, 150.000.000.- serán destinadas a un plan de compensación para ejecutivos y trabajadores de EMPRESAS IANSA S.A. y fililales, las que tiensn un plazo de colocación de 5 años a contar del 18 de diciembre de 2009.</t>
  </si>
  <si>
    <t>(17): Del total de acciones registradas, 100.000.- serán destinadas a un plan de compensación para ejecutivos y trabajadores de COAGRA S.A., las que tienen un plazo de colocación de 5 años a contar del 29 de abril de 2010.</t>
  </si>
  <si>
    <t>(18): 1C, corresponde a la primera colocación (oferta preferente) que se realiza, en virtud del total del aumento de capital registrado.</t>
  </si>
  <si>
    <t>(19): Apertura Bursátil. Del total de acciones registradas, 63.208.000.- serán destinadas a un plan de compensación para ejecutivos de COMPAÑÍA PESQUERA CAMANCHACA S.A. y sus filiales, las que tienen un plazo de colocación de 5 años a contar del 1 de septiembre de 2010.</t>
  </si>
  <si>
    <t>Febrero de 2011</t>
  </si>
  <si>
    <t>colocadas a Febrero 2011</t>
  </si>
  <si>
    <t>colocadas 2010</t>
  </si>
  <si>
    <t>Azul Azul S.A. (Serie A)</t>
  </si>
  <si>
    <t>Azul Azul S.A. (Serie B)</t>
  </si>
  <si>
    <t>Compañía Chilena de Navegación Interoceánica S.A.(13)</t>
  </si>
  <si>
    <t>Empresas La Polar S.A. (2)(14)</t>
  </si>
  <si>
    <t>Paz Corp S.A. (2)(15)</t>
  </si>
  <si>
    <t>Empresas Hites S.A.(2)(16)</t>
  </si>
  <si>
    <t>Empresas Iansa S.A.(2)(17)</t>
  </si>
  <si>
    <t>Coagra S.A. (2)(18)</t>
  </si>
  <si>
    <t>Enjoy S.A.(19)</t>
  </si>
  <si>
    <t>Compañía Pesquera Camanchaca S.A. (2)(20)</t>
  </si>
  <si>
    <t>CFR Pharmaceuticals S.A.(2)(21)</t>
  </si>
  <si>
    <t>US$73.993.333</t>
  </si>
  <si>
    <t>(13): en JEA efectuada el 17 de enero de 2011, la sociedad acordó dejar sin efectos la parte no suscrita ni pagada de este aumento K, ascendente a 18.384.213 acciones de pago.</t>
  </si>
  <si>
    <t>(14)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</si>
  <si>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(15)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</si>
  <si>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(16): De las 26.229.533 acciones inscritas, 2.622.953 acciones serán destinadas a planes de compensación para ejecutivos de HITES y sus filiales, las que tendrán un plazo de suscripción y pago de 5 años contados desde el 27 de agosto de 2009.</t>
  </si>
  <si>
    <t>(17): Del total de acciones registradas, 150.000.000.- serán destinadas a un plan de compensación para ejecutivos y trabajadores de EMPRESAS IANSA S.A. y fililales, las que tiensn un plazo de colocación de 5 años a contar del 18 de diciembre de 2009.</t>
  </si>
  <si>
    <t>(18): Del total de acciones registradas, 100.000.- serán destinadas a un plan de compensación para ejecutivos y trabajadores de COAGRA S.A., las que tienen un plazo de colocación de 5 años a contar del 29 de abril de 2010.</t>
  </si>
  <si>
    <t>(19): 1C, corresponde a la primera colocación (oferta preferente) que se realiza, en virtud del total del aumento de capital registrado.</t>
  </si>
  <si>
    <t>(20): Apertura Bursátil.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</si>
  <si>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(21):  Apertura Bursátil. Del total de acciones registradas, 96.000.000.- serán destinadas a un plan de compensación para ejecutivos de CFR PHARMACEUTICALS S.A. y sus filiales, las que tienen un plazo de colocación de 5 años a contar del 14 de diciembre de 2010.</t>
  </si>
  <si>
    <t>Marzo de 2011</t>
  </si>
  <si>
    <t>Sociedad de inversiones Pampa Calichera S.A. (Serie A)</t>
  </si>
  <si>
    <t>Sociedad de inversiones Pampa Calichera S.A. (Serie B)</t>
  </si>
  <si>
    <t>Union El Golf S.A.</t>
  </si>
  <si>
    <t>colocadas a marzo 2011</t>
  </si>
  <si>
    <t>Azul Azul S.A. (Serie A)(2)(8)</t>
  </si>
  <si>
    <t>Azul Azul S.A.            (Serie B)</t>
  </si>
  <si>
    <t>Enjoy S.A.(18)(21)</t>
  </si>
  <si>
    <t>CFR Pharmaceuticals S.A.(2)(20)</t>
  </si>
  <si>
    <t>Transchile Charrúa Transmisión S.A.</t>
  </si>
  <si>
    <t>Regularización</t>
  </si>
  <si>
    <t>Sociedad de Inversiones Pampa Calichera S.A.(Serie A)</t>
  </si>
  <si>
    <t>US$ 320.000.000</t>
  </si>
  <si>
    <t>Sociedad de Inversiones Pampa Calichera S.A.(Serie B)</t>
  </si>
  <si>
    <t>Carbonífera Victoria de Lebu S.A.</t>
  </si>
  <si>
    <t>Compañía Chilena de Navegación Interoceánica S.A.(21)</t>
  </si>
  <si>
    <t>US$ 100.000.000,18</t>
  </si>
  <si>
    <t>Aún no definido</t>
  </si>
  <si>
    <t>Empresas Navieras S.A. (21)</t>
  </si>
  <si>
    <t>US$ 10.000.000,03</t>
  </si>
  <si>
    <t>(20):  Apertura Bursátil. Del total de acciones registradas, 96.000.000.- serán destinadas a un plan de compensación para ejecutivos de CFR PHARMACEUTICALS S.A. y sus filiales, las que tienen un plazo de colocación de 5 años a contar del 14 de diciembre de 2010.</t>
  </si>
  <si>
    <t>(21): Programa de Acciones</t>
  </si>
  <si>
    <t>Abril de 2011</t>
  </si>
  <si>
    <t>Compañía Agropecuaria Copeval S.A.</t>
  </si>
  <si>
    <t xml:space="preserve">S.A.C.I. Falabella </t>
  </si>
  <si>
    <t>colocadas a abril 2011</t>
  </si>
  <si>
    <t>Azul Azul S.A. (Serie A)(2)(89</t>
  </si>
  <si>
    <t>US$ 70.000.000,29</t>
  </si>
  <si>
    <t>US$ 7.160.031,30</t>
  </si>
  <si>
    <t>Compañía General de Electricidad S.A.</t>
  </si>
  <si>
    <t>Empresas Aquachile S.A. (22)</t>
  </si>
  <si>
    <t>US$ 86.000.000</t>
  </si>
  <si>
    <t>Navarino S.A.</t>
  </si>
  <si>
    <t>US$ 36.573.472</t>
  </si>
  <si>
    <t>Marítima de Inversiones S.A.</t>
  </si>
  <si>
    <t>US$ 91.711.333</t>
  </si>
  <si>
    <t>Quemchi S.A.</t>
  </si>
  <si>
    <t>US$ 16.661.248</t>
  </si>
  <si>
    <t>(22):Apertura Bursátil.Del total de acciones registradas, 43.000.000.- serán destinadas a un plan de compensación para ejecutivos de EMPRESAS AQUACHILE S.A. y sus filiales, las que tienen un plazo de colocación de 5 años a contar del 11 de marzo de 2011.</t>
  </si>
  <si>
    <t>Mayo de 2011</t>
  </si>
  <si>
    <t xml:space="preserve">Besalco S.A. </t>
  </si>
  <si>
    <t>CFR Pharmaceuticals S.A. (2)</t>
  </si>
  <si>
    <t>Empresas Navieras S.A.</t>
  </si>
  <si>
    <t>Empresas Aquachile S.A. (2)</t>
  </si>
  <si>
    <t>Salfacorp S.A.</t>
  </si>
  <si>
    <t>(2) Aperturas Bursátiles</t>
  </si>
  <si>
    <t>colocadas a Mayo 2011</t>
  </si>
  <si>
    <t>Australis Seafoods S.A. (23)</t>
  </si>
  <si>
    <t>Compañía Sud Americana de Vapores S.A.</t>
  </si>
  <si>
    <t>US$ 544.821.755,68</t>
  </si>
  <si>
    <t>Cruz Blanca Salud S.A. (24)</t>
  </si>
  <si>
    <t>Grupo Security S.A.</t>
  </si>
  <si>
    <t>(23): Apertura Bursátil; Del total de acciones registradas, 7.000.000.- serán destinadas a un plan de compensación para ejecutivos y trabajadores de AUSTRALIS SEAFOODS S.A. o sus filiales, las que tienen un plazo de colocación de 5 años a contar del 4 de marzo de 2011.</t>
  </si>
  <si>
    <t>(N16): (i) Apertura Bursátil; (ii) NCG 118 y (iii) Del total de acciones registradas, 4.350.000.- serán destinadas a un plan de compensación para trabajadores de CRUZ BLANCA SALUD S.A. y sus filiales, las que tienen un plazo de colocación de 5 años a contar del 23 de marzo de 2011.</t>
  </si>
  <si>
    <t>(24): Apertura Bursátil; Del total de acciones registradas, 4.350.000.- serán destinadas a un plan de compensación para trabajadores de CRUZ BLANCA SALUD S.A. y sus filiales, las que tienen un plazo de colocación de 5 años a contar del 23 de marzo de 2011.</t>
  </si>
  <si>
    <t>Junio de 2011</t>
  </si>
  <si>
    <t>Australis Seafoods S.A. (2)</t>
  </si>
  <si>
    <t>Compañía Agropecuaria COPEVAL S.A.</t>
  </si>
  <si>
    <t>Cruz Blanca Salud S.A. (2)</t>
  </si>
  <si>
    <t>SACI Falabella</t>
  </si>
  <si>
    <t>(2) Apertura Bursátil</t>
  </si>
  <si>
    <t>colocadas a Junio 2011</t>
  </si>
  <si>
    <t>Azul Azul S.A.(Serie B)</t>
  </si>
  <si>
    <t>Compañía Chilena de Navegación Interoceánica S.A.(18)</t>
  </si>
  <si>
    <t>Empresas Aquachile S.A. (2)(21)</t>
  </si>
  <si>
    <t>Australis Seafoods S.A. (2)(22)</t>
  </si>
  <si>
    <t>Cruz Blanca Salud S.A. (2)(23)</t>
  </si>
  <si>
    <t>Ingevec S.A. (2)(24)</t>
  </si>
  <si>
    <t>Madeco S.A.</t>
  </si>
  <si>
    <t>US $ 100.023.359</t>
  </si>
  <si>
    <t>Tricolor S.A.</t>
  </si>
  <si>
    <t>(18): Programa de Acciones .1C, corresponde a la primera colocación (oferta preferente) que se realiza, en virtud del total del aumento de capital registrado.</t>
  </si>
  <si>
    <t>(21):Apertura Bursátil.Del total de acciones registradas, 43.000.000.- serán destinadas a un plan de compensación para ejecutivos de EMPRESAS AQUACHILE S.A. y sus filiales, las que tienen un plazo de colocación de 5 años a contar del 11 de marzo de 2011.</t>
  </si>
  <si>
    <t>(22): Apertura Bursátil; Del total de acciones registradas, 7.000.000.- serán destinadas a un plan de compensación para ejecutivos y trabajadores de AUSTRALIS SEAFOODS S.A. o sus filiales, las que tienen un plazo de colocación de 5 años a contar del 4 de marzo de 2011.</t>
  </si>
  <si>
    <t>(23): Apertura Bursátil; Del total de acciones registradas, 4.350.000.- serán destinadas a un plan de compensación para trabajadores de CRUZ BLANCA SALUD S.A. y sus filiales, las que tienen un plazo de colocación de 5 años a contar del 23 de marzo de 2011.</t>
  </si>
  <si>
    <t>(24): Apertura Bursátil;Del total de acciones registradas, 10.000.000.- serán destinadas a un plan de compensación para trabajadores de INGEVEC S.A., las que tienen un plazo de colocación de 5 años a contar del 23 de marzo de 2011.</t>
  </si>
  <si>
    <t>Julio de 2011</t>
  </si>
  <si>
    <t>Pesquera Itata S.A.</t>
  </si>
  <si>
    <t>Nota: Archivo reemplazado con fecha 14 de septiembre de 2011.</t>
  </si>
  <si>
    <t>colocadas a Julio 2011</t>
  </si>
  <si>
    <t>Transnet S.A.</t>
  </si>
  <si>
    <t>Parque Arauco S.A. (2)(25)</t>
  </si>
  <si>
    <t>Campos Deportivos Craighouse S.A.</t>
  </si>
  <si>
    <t>(25): Del total de acciones registradas, 10.000.000.- serán destinadas a un plan de compensación para trabajadores de PARQUE ARAUCO S.A., las que tienen un plazo de colocación de 5 años a contar del 7 de abril de 2011.</t>
  </si>
  <si>
    <t>Aperturas Bursátiles Año 2011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</si>
  <si>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</si>
  <si>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</si>
  <si>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</si>
  <si>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</si>
  <si>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</si>
  <si>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</si>
  <si>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CFR Pharmaceuticals S.A.(*)</t>
  </si>
  <si>
    <t>Unica</t>
  </si>
  <si>
    <t>$</t>
  </si>
  <si>
    <t>por acción</t>
  </si>
  <si>
    <t>Mayo</t>
  </si>
  <si>
    <t>Empresas Aquachile S.A.</t>
  </si>
  <si>
    <t>Australis Seafoods S.A.</t>
  </si>
  <si>
    <t xml:space="preserve">Junio </t>
  </si>
  <si>
    <t>Cruz Blanca Salud S.A.(**)</t>
  </si>
  <si>
    <t>(*) De las 2.032.000.000 acciones colocadas, 1.696.000.000 correspondieron a acciones de primera emisión y las 336.000.000 restantes a acciones de segunda emisión.</t>
  </si>
  <si>
    <t>(**) De las 222.063.675 acciones colocadas, 100.000.000 correspondieron a acciones de segunda emisión, efectuada por el accionista Inversiones Salus Limitada Uno y Compañía en Comandita por Acciones.</t>
  </si>
  <si>
    <t>Agosto de 2011</t>
  </si>
  <si>
    <t>Besalco S.A.</t>
  </si>
  <si>
    <t>Empresas  Iansa S.A.</t>
  </si>
  <si>
    <t>Parque Arauco S.A.</t>
  </si>
  <si>
    <t>Trasnet S.A.</t>
  </si>
  <si>
    <t>colocadas a Agosto 2011</t>
  </si>
  <si>
    <t>Empresas Navieras S.A. (18)</t>
  </si>
  <si>
    <t>Parque Arauco S.A.(2)(25)</t>
  </si>
  <si>
    <t>Cultivos Marinos Chiloé S.A.(26)</t>
  </si>
  <si>
    <t>US $ 14.000.000.-</t>
  </si>
  <si>
    <t>Empresas Emel S.A. (27)</t>
  </si>
  <si>
    <t xml:space="preserve">Fusión </t>
  </si>
  <si>
    <t xml:space="preserve">(26): (i) Apertura Bursátil; (ii) NCG 118 </t>
  </si>
  <si>
    <t>(27): Aumento de capital destinado a la fusión por absorción de Emelat Transmisión S.A. que realizará Empresas Emel S.A.</t>
  </si>
  <si>
    <t>FUSIONES 2011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</si>
  <si>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</si>
  <si>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</si>
  <si>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</si>
  <si>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</si>
  <si>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</si>
  <si>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</si>
  <si>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</si>
  <si>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Empresas Emel S.A.</t>
  </si>
  <si>
    <t>Emelat Transmisión S.A.</t>
  </si>
  <si>
    <t>0,850338 acciones de Empresas Emel S.A. por cada acción de Emelat Transmisión S.A.</t>
  </si>
  <si>
    <t>Septiembre de 2011</t>
  </si>
  <si>
    <t>Enjoy S.A.</t>
  </si>
  <si>
    <t>Empresa Nacional del Carbón S.A. (2)</t>
  </si>
  <si>
    <t>Carbonífera Victoria de Lebu S.A. (3)</t>
  </si>
  <si>
    <t xml:space="preserve">(2) Empresa Nacional del Carbón S.A. informó el presente mes que en el mes de junio de 2011, se completó la suscripción y pago del 100% del aumento de capital inscrito bajo el N° 876, situación no informada por la sociedad en los respectivos meses que se suscribieron y pagaron las acciones en comento. </t>
  </si>
  <si>
    <t>(3) Carbonífera Victoria de Lebu S.A. informó el presente mes, la suscripción y pago de 166.695.355.076 acciones durante el mes de junio de 2011 del aumento de capital inscrito bajo el N° 916, situación no informada por la sociedad en el mes respectivo.</t>
  </si>
  <si>
    <t>Nota: Archivo reemplazado con fecha 21 de noviembre de 2011.</t>
  </si>
  <si>
    <t>colocadas a Septiembre 2011</t>
  </si>
  <si>
    <t>Empresas La Polar S.A.(2)(3)</t>
  </si>
  <si>
    <t>Lan Airlines S.A.(2)(4)</t>
  </si>
  <si>
    <t>S.A.C.I. Falabella (2)(5)</t>
  </si>
  <si>
    <t>Cencosud S.A. (2)(6)</t>
  </si>
  <si>
    <t>Azul Azul S.A. (Serie A)(2)(7)</t>
  </si>
  <si>
    <t>Pesquera Itata S.A.(2)(8)</t>
  </si>
  <si>
    <t>S.A.C.I. Falabella (2)(9)</t>
  </si>
  <si>
    <t>Compañía Agropecuaria Copeval S.A.(2)(10)</t>
  </si>
  <si>
    <t>Besalco S.A. (2)(11)</t>
  </si>
  <si>
    <t>Empresas La Polar S.A. (2)(12)</t>
  </si>
  <si>
    <t>Paz Corp S.A. (2)(13)</t>
  </si>
  <si>
    <t>Empresas Hites S.A.(2)(14)</t>
  </si>
  <si>
    <t>Empresas Iansa S.A.(2)(15)</t>
  </si>
  <si>
    <t>Coagra S.A. (2)(16)</t>
  </si>
  <si>
    <t>Enjoy S.A.(17)</t>
  </si>
  <si>
    <t>Compañía Pesquera Camanchaca S.A. (2)(18)</t>
  </si>
  <si>
    <t>CFR Pharmaceuticals S.A.(2)(19)</t>
  </si>
  <si>
    <t>Compañía Chilena de Navegación Interoceánica S.A.(17)</t>
  </si>
  <si>
    <t>Empresas Navieras S.A. (17)</t>
  </si>
  <si>
    <t>Empresas Aquachile S.A. (2)(20)</t>
  </si>
  <si>
    <t>Australis Seafoods S.A. (2)(21)</t>
  </si>
  <si>
    <t>Cruz Blanca Salud S.A. (2)(22)</t>
  </si>
  <si>
    <t>Ingevec S.A. (2)(23)</t>
  </si>
  <si>
    <t>Parque Arauco S.A.(2)(24)</t>
  </si>
  <si>
    <t>Cultivos Marinos Chiloé S.A.(25)</t>
  </si>
  <si>
    <t>Pesquera Itata S.A. (26)</t>
  </si>
  <si>
    <t>US$ 125.595.848,58</t>
  </si>
  <si>
    <t>Grupo Empresas Navieras S.A.</t>
  </si>
  <si>
    <t>US$ 55.000.000,03</t>
  </si>
  <si>
    <t>Autopista Do Pacifico S.A. (27)</t>
  </si>
  <si>
    <t>(3):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</si>
  <si>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(4):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</si>
  <si>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(5): Del total de las 20.236.133 acciones emitidas, 2.023.613 acciones serán destinadas a planes de compensación para los trabajadores de SACI FALABELLA, las que tienen un plazo de colocación de 5 años a partir del 24 de abril de 2007.</t>
  </si>
  <si>
    <t>(6)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</si>
  <si>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(7):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</si>
  <si>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(8):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</si>
  <si>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(9): Del total de las 22.246.633 acciones emitidas, 2.224.663 acciones serán destinadas a planes de compensación para los trabajadores de SACI FALABELLA, las que tienen un plazo de colocación de 5 años a partir del 28 de abril de 2009.</t>
  </si>
  <si>
    <t>(10):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</si>
  <si>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(11):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</si>
  <si>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(12)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</si>
  <si>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(13)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</si>
  <si>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(14): De las 26.229.533 acciones inscritas, 2.622.953 acciones serán destinadas a planes de compensación para ejecutivos de HITES y sus filiales, las que tendrán un plazo de suscripción y pago de 5 años contados desde el 27 de agosto de 2009.</t>
  </si>
  <si>
    <t>(15): Del total de acciones registradas, 150.000.000.- serán destinadas a un plan de compensación para ejecutivos y trabajadores de EMPRESAS IANSA S.A. y fililales, las que tiensn un plazo de colocación de 5 años a contar del 18 de diciembre de 2009.</t>
  </si>
  <si>
    <t>(16): Del total de acciones registradas, 100.000.- serán destinadas a un plan de compensación para ejecutivos y trabajadores de COAGRA S.A., las que tienen un plazo de colocación de 5 años a contar del 29 de abril de 2010.</t>
  </si>
  <si>
    <t>(17): Programa de Acciones .1C, corresponde a la primera colocación (oferta preferente) que se realiza, en virtud del total del aumento de capital registrado.</t>
  </si>
  <si>
    <t>(18): Apertura Bursátil.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</si>
  <si>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(19):  Apertura Bursátil. Del total de acciones registradas, 96.000.000.- serán destinadas a un plan de compensación para ejecutivos de CFR PHARMACEUTICALS S.A. y sus filiales, las que tienen un plazo de colocación de 5 años a contar del 14 de diciembre de 2010.</t>
  </si>
  <si>
    <t>(20):Apertura Bursátil.Del total de acciones registradas, 43.000.000.- serán destinadas a un plan de compensación para ejecutivos de EMPRESAS AQUACHILE S.A. y sus filiales, las que tienen un plazo de colocación de 5 años a contar del 11 de marzo de 2011.</t>
  </si>
  <si>
    <t>(21): Apertura Bursátil; Del total de acciones registradas, 7.000.000.- serán destinadas a un plan de compensación para ejecutivos y trabajadores de AUSTRALIS SEAFOODS S.A. o sus filiales, las que tienen un plazo de colocación de 5 años a contar del 4 de marzo de 2011.</t>
  </si>
  <si>
    <t>(22): Apertura Bursátil; Del total de acciones registradas, 4.350.000.- serán destinadas a un plan de compensación para trabajadores de CRUZ BLANCA SALUD S.A. y sus filiales, las que tienen un plazo de colocación de 5 años a contar del 23 de marzo de 2011.</t>
  </si>
  <si>
    <t>(23): Apertura Bursátil;Del total de acciones registradas, 10.000.000.- serán destinadas a un plan de compensación para trabajadores de INGEVEC S.A., las que tienen un plazo de colocación de 5 años a contar del 23 de marzo de 2011.</t>
  </si>
  <si>
    <t>(24): Del total de acciones registradas, 10.000.000.- serán destinadas a un plan de compensación para trabajadores de PARQUE ARAUCO S.A., las que tienen un plazo de colocación de 5 años a contar del 7 de abril de 2011.</t>
  </si>
  <si>
    <t xml:space="preserve">(25): (i) Apertura Bursátil; (ii) NCG 118 </t>
  </si>
  <si>
    <t>(26): Aumento de capital destinado a la fusión por absorción de Pesquera El Golf S.A. que realizará Pesquera Itata S.A.</t>
  </si>
  <si>
    <t xml:space="preserve">(27): (i) Apertura Bursátil; (ii) NCG 118 </t>
  </si>
  <si>
    <t>Pesquera El Golfo S.A.</t>
  </si>
  <si>
    <t>1 acción de Pesquera Itata S.A. por cada acción de Pesquera El Golfo S.A.</t>
  </si>
  <si>
    <t>Octubre de 2011</t>
  </si>
  <si>
    <t xml:space="preserve">Club Deportivo Palestino SADP </t>
  </si>
  <si>
    <t>colocadas a Octubre de 2011</t>
  </si>
  <si>
    <t>S.A.C.I. Falabella (2)(8)</t>
  </si>
  <si>
    <t>Compañía Agropecuaria Copeval S.A.(2)(9)</t>
  </si>
  <si>
    <t>Besalco S.A. (2)(10)</t>
  </si>
  <si>
    <t>Empresas La Polar S.A. (2)(11)</t>
  </si>
  <si>
    <t>Paz Corp S.A. (2)(12)</t>
  </si>
  <si>
    <t>Empresas Hites S.A.(2)(13)</t>
  </si>
  <si>
    <t>Empresas Iansa S.A.(2)(14)</t>
  </si>
  <si>
    <t>Coagra S.A. (2)(15)</t>
  </si>
  <si>
    <t>Enjoy S.A.(16)</t>
  </si>
  <si>
    <t>Compañía Pesquera Camanchaca S.A. (2)(17)</t>
  </si>
  <si>
    <t>CFR Pharmaceuticals S.A.(2)(18)</t>
  </si>
  <si>
    <t>Compañía Chilena de Navegación Interoceánica S.A.(16)</t>
  </si>
  <si>
    <t>Empresas Navieras S.A. (16)</t>
  </si>
  <si>
    <t>Empresas Aquachile S.A. (2)(19)</t>
  </si>
  <si>
    <t>Australis Seafoods S.A. (2)(20)</t>
  </si>
  <si>
    <t>Cruz Blanca Salud S.A. (2)(21)</t>
  </si>
  <si>
    <t>Ingevec S.A. (2)(22)</t>
  </si>
  <si>
    <t>Parque Arauco S.A.(2)(23)</t>
  </si>
  <si>
    <t>Cultivos Marinos Chiloé S.A.(24)</t>
  </si>
  <si>
    <t>Pesquera Itata S.A. (25)</t>
  </si>
  <si>
    <t>Autopista Do Pacifico S.A. (24)</t>
  </si>
  <si>
    <t>Empresas CMPC S.A.(26)</t>
  </si>
  <si>
    <t>US$ 55.446.973</t>
  </si>
  <si>
    <t>Sociedad Anónima Estadio Español</t>
  </si>
  <si>
    <t>(8): Del total de las 22.246.633 acciones emitidas, 2.224.663 acciones serán destinadas a planes de compensación para los trabajadores de SACI FALABELLA, las que tienen un plazo de colocación de 5 años a partir del 28 de abril de 2009.</t>
  </si>
  <si>
    <t>(9):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</si>
  <si>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(10):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</si>
  <si>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(11)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</si>
  <si>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(12)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</si>
  <si>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(13): De las 26.229.533 acciones inscritas, 2.622.953 acciones serán destinadas a planes de compensación para ejecutivos de HITES y sus filiales, las que tendrán un plazo de suscripción y pago de 5 años contados desde el 27 de agosto de 2009.</t>
  </si>
  <si>
    <t>(14): Del total de acciones registradas, 150.000.000.- serán destinadas a un plan de compensación para ejecutivos y trabajadores de EMPRESAS IANSA S.A. y fililales, las que tiensn un plazo de colocación de 5 años a contar del 18 de diciembre de 2009.</t>
  </si>
  <si>
    <t>(15): Del total de acciones registradas, 100.000.- serán destinadas a un plan de compensación para ejecutivos y trabajadores de COAGRA S.A., las que tienen un plazo de colocación de 5 años a contar del 29 de abril de 2010.</t>
  </si>
  <si>
    <t>(16): Programa de Acciones .1C, corresponde a la primera colocación (oferta preferente) que se realiza, en virtud del total del aumento de capital registrado.</t>
  </si>
  <si>
    <t>(17): Apertura Bursátil.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</si>
  <si>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(18):  Apertura Bursátil. Del total de acciones registradas, 96.000.000.- serán destinadas a un plan de compensación para ejecutivos de CFR PHARMACEUTICALS S.A. y sus filiales, las que tienen un plazo de colocación de 5 años a contar del 14 de diciembre de 2010.</t>
  </si>
  <si>
    <t>(19):Apertura Bursátil.Del total de acciones registradas, 43.000.000.- serán destinadas a un plan de compensación para ejecutivos de EMPRESAS AQUACHILE S.A. y sus filiales, las que tienen un plazo de colocación de 5 años a contar del 11 de marzo de 2011.</t>
  </si>
  <si>
    <t>(20): Apertura Bursátil; Del total de acciones registradas, 7.000.000.- serán destinadas a un plan de compensación para ejecutivos y trabajadores de AUSTRALIS SEAFOODS S.A. o sus filiales, las que tienen un plazo de colocación de 5 años a contar del 4 de marzo de 2011.</t>
  </si>
  <si>
    <t>(21): Apertura Bursátil; Del total de acciones registradas, 4.350.000.- serán destinadas a un plan de compensación para trabajadores de CRUZ BLANCA SALUD S.A. y sus filiales, las que tienen un plazo de colocación de 5 años a contar del 23 de marzo de 2011.</t>
  </si>
  <si>
    <t>(22): Apertura Bursátil;Del total de acciones registradas, 10.000.000.- serán destinadas a un plan de compensación para trabajadores de INGEVEC S.A., las que tienen un plazo de colocación de 5 años a contar del 23 de marzo de 2011.</t>
  </si>
  <si>
    <t>(23): Del total de acciones registradas, 10.000.000.- serán destinadas a un plan de compensación para trabajadores de PARQUE ARAUCO S.A., las que tienen un plazo de colocación de 5 años a contar del 7 de abril de 2011.</t>
  </si>
  <si>
    <t xml:space="preserve">(24): (i) Apertura Bursátil; (ii) NCG 118 </t>
  </si>
  <si>
    <t>(25): Aumento de capital destinado a la fusión por absorción de Pesquera El Golf S.A. que realizará Pesquera Itata S.A.</t>
  </si>
  <si>
    <t>(26): Aumento de capital destinado a la fusión por absorción de Industrias Forestales S.A. que realizará Empresas CMPC S.A.</t>
  </si>
  <si>
    <t>Nota: Archivo reemplazado con fecha 19 de diciembre de 2011.</t>
  </si>
  <si>
    <t>Pesquera Itata S.A. (*)</t>
  </si>
  <si>
    <t>Empresas CMPC S.A.</t>
  </si>
  <si>
    <t>Industrias Forestales S.A.</t>
  </si>
  <si>
    <t>1 acción de Empresas CMPC S.A. por cada 15 acciones de Industrias Forestales S.A.</t>
  </si>
  <si>
    <t>(*) Hoy se denomina Blumar S.A.</t>
  </si>
  <si>
    <t>Noviembre de 2011</t>
  </si>
  <si>
    <t xml:space="preserve">Coagra S.A. </t>
  </si>
  <si>
    <t>colocadas a Noviembre de 2011</t>
  </si>
  <si>
    <t>Diciembre de 2011</t>
  </si>
  <si>
    <t xml:space="preserve">Compañía Sud Americana de Vapores S.A. </t>
  </si>
  <si>
    <t>Nota: Archivo reemplazado con fecha 1 de marzo de 2012.</t>
  </si>
  <si>
    <t>colocadas a Diciembre de 2011</t>
  </si>
  <si>
    <t>Compañía Chilena de Navegación Interoceánica S.A.(16) (26)</t>
  </si>
  <si>
    <t>Grupo Costanera S.A. (24) (25)</t>
  </si>
  <si>
    <t>Puerto de Lirquén S.A.</t>
  </si>
  <si>
    <t>US$ 86.539.165</t>
  </si>
  <si>
    <t>US$ 1.022.493.887,5</t>
  </si>
  <si>
    <t>Sigdo Koppers S.A.</t>
  </si>
  <si>
    <t>US$ 370.000.000</t>
  </si>
  <si>
    <t>Quiñenco S.A. (16)</t>
  </si>
  <si>
    <t>Inversiones Agrícolas y Comerciales S.A.</t>
  </si>
  <si>
    <t>Clinica Las Condes S.A.</t>
  </si>
  <si>
    <t>(25): Con fecha 8 de noviembre de 2011 Autopista Do Pacífico S.A. modificó su razón social pasando a denominarse "Grupo Costanera S.A.".</t>
  </si>
  <si>
    <t>(26): En JEA de fecha 5 de diciembre, se acordó dejar sin efecto la parte no colocada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</si>
</sst>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b/>
      <sz val="10"/>
      <name val="MS Sans Serif"/>
    </font>
    <font>
      <sz val="10"/>
      <name val="Arial"/>
    </font>
    <font>
      <b/>
      <sz val="10"/>
      <name val="MS Sans Serif"/>
      <family val="2"/>
    </font>
    <font>
      <sz val="10"/>
      <name val="MS Sans Serif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2" xfId="0" applyNumberFormat="1" applyFont="1" applyFill="1" applyBorder="1"/>
    <xf numFmtId="3" fontId="1" fillId="2" borderId="3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1" fillId="0" borderId="1" xfId="0" applyFont="1" applyFill="1" applyBorder="1" applyAlignment="1"/>
    <xf numFmtId="3" fontId="1" fillId="0" borderId="2" xfId="0" applyNumberFormat="1" applyFont="1" applyFill="1" applyBorder="1"/>
    <xf numFmtId="3" fontId="1" fillId="0" borderId="3" xfId="0" applyNumberFormat="1" applyFont="1" applyFill="1" applyBorder="1"/>
    <xf numFmtId="0" fontId="2" fillId="0" borderId="4" xfId="0" applyFont="1" applyFill="1" applyBorder="1" applyAlignment="1"/>
    <xf numFmtId="3" fontId="2" fillId="0" borderId="5" xfId="0" applyNumberFormat="1" applyFont="1" applyFill="1" applyBorder="1"/>
    <xf numFmtId="0" fontId="4" fillId="0" borderId="0" xfId="0" applyFont="1" applyFill="1" applyBorder="1"/>
    <xf numFmtId="0" fontId="2" fillId="0" borderId="6" xfId="0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left"/>
    </xf>
    <xf numFmtId="15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5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5" fontId="1" fillId="2" borderId="9" xfId="0" applyNumberFormat="1" applyFont="1" applyFill="1" applyBorder="1" applyAlignment="1">
      <alignment horizontal="left"/>
    </xf>
    <xf numFmtId="15" fontId="1" fillId="2" borderId="10" xfId="0" applyNumberFormat="1" applyFont="1" applyFill="1" applyBorder="1" applyAlignment="1">
      <alignment horizontal="left"/>
    </xf>
    <xf numFmtId="3" fontId="1" fillId="2" borderId="9" xfId="0" applyNumberFormat="1" applyFont="1" applyFill="1" applyBorder="1" applyAlignment="1">
      <alignment horizontal="left"/>
    </xf>
    <xf numFmtId="10" fontId="1" fillId="2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5" fontId="1" fillId="2" borderId="11" xfId="0" applyNumberFormat="1" applyFont="1" applyFill="1" applyBorder="1" applyAlignment="1">
      <alignment horizontal="left"/>
    </xf>
    <xf numFmtId="15" fontId="1" fillId="2" borderId="12" xfId="0" applyNumberFormat="1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left"/>
    </xf>
    <xf numFmtId="10" fontId="1" fillId="2" borderId="11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15" fontId="7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10" fontId="7" fillId="0" borderId="9" xfId="0" applyNumberFormat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15" fontId="5" fillId="0" borderId="13" xfId="0" applyNumberFormat="1" applyFont="1" applyFill="1" applyBorder="1" applyAlignment="1">
      <alignment horizontal="left"/>
    </xf>
    <xf numFmtId="3" fontId="5" fillId="0" borderId="13" xfId="0" applyNumberFormat="1" applyFont="1" applyFill="1" applyBorder="1" applyAlignment="1">
      <alignment horizontal="left"/>
    </xf>
    <xf numFmtId="10" fontId="5" fillId="0" borderId="13" xfId="0" applyNumberFormat="1" applyFont="1" applyFill="1" applyBorder="1" applyAlignment="1">
      <alignment horizontal="left"/>
    </xf>
    <xf numFmtId="15" fontId="8" fillId="0" borderId="13" xfId="0" applyNumberFormat="1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15" fontId="5" fillId="0" borderId="11" xfId="0" applyNumberFormat="1" applyFont="1" applyFill="1" applyBorder="1" applyAlignment="1">
      <alignment horizontal="left"/>
    </xf>
    <xf numFmtId="15" fontId="7" fillId="0" borderId="11" xfId="0" applyNumberFormat="1" applyFont="1" applyFill="1" applyBorder="1" applyAlignment="1">
      <alignment horizontal="left"/>
    </xf>
    <xf numFmtId="3" fontId="7" fillId="0" borderId="11" xfId="0" applyNumberFormat="1" applyFont="1" applyFill="1" applyBorder="1" applyAlignment="1">
      <alignment horizontal="left"/>
    </xf>
    <xf numFmtId="10" fontId="5" fillId="0" borderId="11" xfId="0" applyNumberFormat="1" applyFont="1" applyFill="1" applyBorder="1" applyAlignment="1">
      <alignment horizontal="left"/>
    </xf>
    <xf numFmtId="3" fontId="5" fillId="0" borderId="11" xfId="0" applyNumberFormat="1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15" fontId="1" fillId="0" borderId="0" xfId="0" applyNumberFormat="1" applyFont="1" applyFill="1" applyBorder="1" applyAlignment="1">
      <alignment horizontal="left"/>
    </xf>
    <xf numFmtId="4" fontId="1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3" fontId="7" fillId="0" borderId="0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5" fillId="3" borderId="1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5" xfId="0" applyNumberFormat="1" applyFont="1" applyFill="1" applyBorder="1" applyAlignment="1">
      <alignment horizontal="left"/>
    </xf>
    <xf numFmtId="0" fontId="2" fillId="0" borderId="15" xfId="0" applyFont="1" applyFill="1" applyBorder="1" applyAlignment="1"/>
    <xf numFmtId="3" fontId="2" fillId="0" borderId="16" xfId="0" applyNumberFormat="1" applyFont="1" applyFill="1" applyBorder="1"/>
    <xf numFmtId="3" fontId="2" fillId="0" borderId="17" xfId="0" applyNumberFormat="1" applyFont="1" applyFill="1" applyBorder="1"/>
    <xf numFmtId="0" fontId="2" fillId="0" borderId="15" xfId="0" applyFont="1" applyFill="1" applyBorder="1"/>
    <xf numFmtId="0" fontId="7" fillId="0" borderId="14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3" fontId="5" fillId="0" borderId="5" xfId="0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3" fontId="2" fillId="0" borderId="16" xfId="0" applyNumberFormat="1" applyFont="1" applyFill="1" applyBorder="1" applyAlignment="1">
      <alignment horizontal="left"/>
    </xf>
    <xf numFmtId="3" fontId="2" fillId="0" borderId="17" xfId="0" applyNumberFormat="1" applyFont="1" applyFill="1" applyBorder="1" applyAlignment="1">
      <alignment horizontal="left"/>
    </xf>
    <xf numFmtId="0" fontId="10" fillId="4" borderId="0" xfId="0" applyFont="1" applyFill="1" applyBorder="1"/>
    <xf numFmtId="3" fontId="11" fillId="4" borderId="0" xfId="0" applyNumberFormat="1" applyFont="1" applyFill="1" applyBorder="1"/>
    <xf numFmtId="0" fontId="11" fillId="4" borderId="0" xfId="0" applyFont="1" applyFill="1" applyBorder="1"/>
    <xf numFmtId="3" fontId="10" fillId="2" borderId="18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/>
    </xf>
    <xf numFmtId="3" fontId="11" fillId="4" borderId="18" xfId="0" applyNumberFormat="1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19" xfId="0" applyFont="1" applyFill="1" applyBorder="1"/>
    <xf numFmtId="0" fontId="11" fillId="4" borderId="20" xfId="0" applyFont="1" applyFill="1" applyBorder="1"/>
    <xf numFmtId="0" fontId="11" fillId="4" borderId="21" xfId="0" applyFont="1" applyFill="1" applyBorder="1"/>
    <xf numFmtId="3" fontId="11" fillId="4" borderId="20" xfId="0" applyNumberFormat="1" applyFont="1" applyFill="1" applyBorder="1" applyAlignment="1">
      <alignment horizontal="center"/>
    </xf>
    <xf numFmtId="17" fontId="11" fillId="4" borderId="18" xfId="0" applyNumberFormat="1" applyFont="1" applyFill="1" applyBorder="1" applyAlignment="1">
      <alignment horizontal="center"/>
    </xf>
    <xf numFmtId="0" fontId="1" fillId="4" borderId="0" xfId="0" applyFont="1" applyFill="1" applyBorder="1"/>
    <xf numFmtId="3" fontId="2" fillId="4" borderId="0" xfId="0" applyNumberFormat="1" applyFont="1" applyFill="1" applyBorder="1"/>
    <xf numFmtId="0" fontId="2" fillId="4" borderId="0" xfId="0" applyFont="1" applyFill="1" applyBorder="1"/>
    <xf numFmtId="3" fontId="1" fillId="2" borderId="18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/>
    </xf>
    <xf numFmtId="3" fontId="2" fillId="4" borderId="18" xfId="0" applyNumberFormat="1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/>
    <xf numFmtId="0" fontId="2" fillId="4" borderId="20" xfId="0" applyFont="1" applyFill="1" applyBorder="1"/>
    <xf numFmtId="0" fontId="2" fillId="4" borderId="21" xfId="0" applyFont="1" applyFill="1" applyBorder="1"/>
    <xf numFmtId="3" fontId="2" fillId="4" borderId="20" xfId="0" applyNumberFormat="1" applyFont="1" applyFill="1" applyBorder="1" applyAlignment="1">
      <alignment horizontal="center"/>
    </xf>
    <xf numFmtId="17" fontId="2" fillId="4" borderId="18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2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top" wrapText="1"/>
    </xf>
    <xf numFmtId="14" fontId="11" fillId="0" borderId="18" xfId="0" applyNumberFormat="1" applyFont="1" applyFill="1" applyBorder="1" applyAlignment="1">
      <alignment horizontal="left" vertical="center" wrapText="1"/>
    </xf>
    <xf numFmtId="164" fontId="5" fillId="0" borderId="1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1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5</v>
      </c>
      <c r="B6" s="2">
        <v>144000</v>
      </c>
      <c r="C6" s="13">
        <v>1034762</v>
      </c>
      <c r="D6" s="14"/>
    </row>
    <row r="7" spans="1:5" x14ac:dyDescent="0.2">
      <c r="A7" s="12" t="s">
        <v>6</v>
      </c>
      <c r="B7" s="2">
        <v>63333</v>
      </c>
      <c r="C7" s="13">
        <v>180271</v>
      </c>
      <c r="D7" s="14"/>
    </row>
    <row r="8" spans="1:5" x14ac:dyDescent="0.2">
      <c r="A8" s="12" t="s">
        <v>7</v>
      </c>
      <c r="B8" s="2">
        <v>7</v>
      </c>
      <c r="C8" s="13">
        <v>10500</v>
      </c>
      <c r="D8" s="14"/>
    </row>
    <row r="9" spans="1:5" x14ac:dyDescent="0.2">
      <c r="A9" s="12" t="s">
        <v>8</v>
      </c>
      <c r="B9" s="2">
        <v>24218220</v>
      </c>
      <c r="C9" s="13">
        <v>3577637</v>
      </c>
      <c r="D9" s="14"/>
    </row>
    <row r="10" spans="1:5" x14ac:dyDescent="0.2">
      <c r="A10" s="12" t="s">
        <v>9</v>
      </c>
      <c r="B10" s="2">
        <v>59827</v>
      </c>
      <c r="C10" s="13">
        <v>619209</v>
      </c>
      <c r="D10" s="14"/>
    </row>
    <row r="11" spans="1:5" x14ac:dyDescent="0.2">
      <c r="A11" s="12" t="s">
        <v>10</v>
      </c>
      <c r="B11" s="2">
        <v>1085118</v>
      </c>
      <c r="C11" s="13">
        <v>1085118</v>
      </c>
      <c r="D11" s="14"/>
    </row>
    <row r="12" spans="1:5" ht="13.5" thickBot="1" x14ac:dyDescent="0.25">
      <c r="A12" s="12"/>
      <c r="C12" s="13"/>
      <c r="D12" s="14"/>
    </row>
    <row r="13" spans="1:5" ht="13.5" thickBot="1" x14ac:dyDescent="0.25">
      <c r="A13" s="15"/>
      <c r="B13" s="16"/>
      <c r="C13" s="17">
        <f>SUM(C6:C12)</f>
        <v>6507497</v>
      </c>
    </row>
    <row r="15" spans="1:5" x14ac:dyDescent="0.2">
      <c r="A15" s="18" t="s">
        <v>11</v>
      </c>
      <c r="E15" s="2"/>
    </row>
    <row r="16" spans="1:5" x14ac:dyDescent="0.2">
      <c r="A16" s="19" t="s">
        <v>12</v>
      </c>
    </row>
    <row r="17" spans="1:256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x14ac:dyDescent="0.2">
      <c r="A18" s="3" t="s">
        <v>13</v>
      </c>
      <c r="B18" s="3"/>
      <c r="C18" s="3"/>
    </row>
    <row r="19" spans="1:256" x14ac:dyDescent="0.2">
      <c r="B19" s="3"/>
      <c r="C19" s="3"/>
    </row>
    <row r="20" spans="1:256" x14ac:dyDescent="0.2">
      <c r="B20" s="3"/>
      <c r="C20" s="3"/>
    </row>
    <row r="21" spans="1:256" x14ac:dyDescent="0.2">
      <c r="A21" s="21" t="s">
        <v>14</v>
      </c>
      <c r="B21" s="21"/>
      <c r="C21" s="22"/>
      <c r="D21" s="22"/>
      <c r="E21" s="23"/>
      <c r="F21" s="23"/>
      <c r="G21" s="24"/>
      <c r="H21" s="24"/>
      <c r="I21" s="25"/>
    </row>
    <row r="22" spans="1:256" x14ac:dyDescent="0.2">
      <c r="A22" s="26" t="s">
        <v>15</v>
      </c>
      <c r="B22" s="26"/>
      <c r="C22" s="27"/>
      <c r="D22" s="27"/>
      <c r="E22" s="28"/>
      <c r="F22" s="28"/>
      <c r="G22" s="29"/>
      <c r="H22" s="29"/>
      <c r="I22" s="26"/>
    </row>
    <row r="23" spans="1:256" x14ac:dyDescent="0.2">
      <c r="A23" s="30"/>
      <c r="B23" s="30"/>
      <c r="C23" s="31" t="s">
        <v>16</v>
      </c>
      <c r="D23" s="32" t="s">
        <v>16</v>
      </c>
      <c r="E23" s="33" t="s">
        <v>17</v>
      </c>
      <c r="F23" s="33" t="s">
        <v>18</v>
      </c>
      <c r="G23" s="34" t="s">
        <v>19</v>
      </c>
      <c r="H23" s="34" t="s">
        <v>20</v>
      </c>
      <c r="I23" s="35"/>
    </row>
    <row r="24" spans="1:256" x14ac:dyDescent="0.2">
      <c r="A24" s="36" t="s">
        <v>2</v>
      </c>
      <c r="B24" s="36" t="s">
        <v>21</v>
      </c>
      <c r="C24" s="37" t="s">
        <v>22</v>
      </c>
      <c r="D24" s="38" t="s">
        <v>23</v>
      </c>
      <c r="E24" s="39" t="s">
        <v>24</v>
      </c>
      <c r="F24" s="40" t="s">
        <v>25</v>
      </c>
      <c r="G24" s="41" t="s">
        <v>26</v>
      </c>
      <c r="H24" s="41" t="s">
        <v>27</v>
      </c>
      <c r="I24" s="35"/>
    </row>
    <row r="25" spans="1:256" x14ac:dyDescent="0.2">
      <c r="A25" s="42"/>
      <c r="B25" s="25"/>
      <c r="C25" s="43"/>
      <c r="D25" s="43"/>
      <c r="E25" s="44"/>
      <c r="F25" s="44"/>
      <c r="G25" s="45"/>
      <c r="H25" s="45"/>
      <c r="I25" s="25"/>
    </row>
    <row r="26" spans="1:256" x14ac:dyDescent="0.2">
      <c r="A26" s="46" t="s">
        <v>28</v>
      </c>
      <c r="B26" s="20">
        <v>791</v>
      </c>
      <c r="C26" s="47">
        <v>39037</v>
      </c>
      <c r="D26" s="47">
        <v>39734</v>
      </c>
      <c r="E26" s="48">
        <v>46000000000</v>
      </c>
      <c r="F26" s="48">
        <v>155000000</v>
      </c>
      <c r="G26" s="49">
        <v>0.98546486451612902</v>
      </c>
      <c r="H26" s="48">
        <v>152747054</v>
      </c>
      <c r="I26" s="20"/>
    </row>
    <row r="27" spans="1:256" x14ac:dyDescent="0.2">
      <c r="A27" s="46" t="s">
        <v>29</v>
      </c>
      <c r="B27" s="20">
        <v>794</v>
      </c>
      <c r="C27" s="47">
        <v>39149</v>
      </c>
      <c r="D27" s="47">
        <v>40133</v>
      </c>
      <c r="E27" s="48">
        <v>33000000000</v>
      </c>
      <c r="F27" s="48">
        <v>15876681</v>
      </c>
      <c r="G27" s="49">
        <v>0.90180901159379601</v>
      </c>
      <c r="H27" s="48">
        <v>14317734</v>
      </c>
      <c r="I27" s="20"/>
    </row>
    <row r="28" spans="1:256" x14ac:dyDescent="0.2">
      <c r="A28" s="46" t="s">
        <v>30</v>
      </c>
      <c r="B28" s="20">
        <v>798</v>
      </c>
      <c r="C28" s="47">
        <v>39202</v>
      </c>
      <c r="D28" s="47">
        <v>40273</v>
      </c>
      <c r="E28" s="48" t="s">
        <v>31</v>
      </c>
      <c r="F28" s="48">
        <v>22090910</v>
      </c>
      <c r="G28" s="49">
        <v>0.90651851825026675</v>
      </c>
      <c r="H28" s="48">
        <v>20025819</v>
      </c>
      <c r="I28" s="20"/>
    </row>
    <row r="29" spans="1:256" x14ac:dyDescent="0.2">
      <c r="A29" s="46" t="s">
        <v>32</v>
      </c>
      <c r="B29" s="20">
        <v>807</v>
      </c>
      <c r="C29" s="47">
        <v>39286</v>
      </c>
      <c r="D29" s="47">
        <v>40292</v>
      </c>
      <c r="E29" s="48">
        <v>3852946392</v>
      </c>
      <c r="F29" s="48">
        <v>20236133</v>
      </c>
      <c r="G29" s="49">
        <v>0.13058992051495213</v>
      </c>
      <c r="H29" s="48">
        <v>2642635</v>
      </c>
      <c r="I29" s="20"/>
    </row>
    <row r="30" spans="1:256" x14ac:dyDescent="0.2">
      <c r="A30" s="46" t="s">
        <v>33</v>
      </c>
      <c r="B30" s="20">
        <v>830</v>
      </c>
      <c r="C30" s="47">
        <v>39540</v>
      </c>
      <c r="D30" s="47">
        <v>40595</v>
      </c>
      <c r="E30" s="48">
        <v>320465231940</v>
      </c>
      <c r="F30" s="48">
        <v>2289037371</v>
      </c>
      <c r="G30" s="49">
        <v>0.98022318483152449</v>
      </c>
      <c r="H30" s="48">
        <v>2243767502</v>
      </c>
      <c r="I30" s="20"/>
    </row>
    <row r="31" spans="1:256" x14ac:dyDescent="0.2">
      <c r="A31" s="46" t="s">
        <v>34</v>
      </c>
      <c r="B31" s="20">
        <v>831</v>
      </c>
      <c r="C31" s="47">
        <v>39577</v>
      </c>
      <c r="D31" s="47">
        <v>40606</v>
      </c>
      <c r="E31" s="48">
        <v>165420500000</v>
      </c>
      <c r="F31" s="48">
        <v>896053843</v>
      </c>
      <c r="G31" s="49">
        <v>0.83113393890103549</v>
      </c>
      <c r="H31" s="48">
        <v>744740760</v>
      </c>
      <c r="I31" s="20"/>
    </row>
    <row r="32" spans="1:256" x14ac:dyDescent="0.2">
      <c r="A32" s="46" t="s">
        <v>35</v>
      </c>
      <c r="B32" s="20">
        <v>842</v>
      </c>
      <c r="C32" s="47">
        <v>39665</v>
      </c>
      <c r="D32" s="47">
        <v>40658</v>
      </c>
      <c r="E32" s="48">
        <v>32955200000</v>
      </c>
      <c r="F32" s="48">
        <v>40000000</v>
      </c>
      <c r="G32" s="49">
        <v>2.2049750000000001E-3</v>
      </c>
      <c r="H32" s="48">
        <v>88199</v>
      </c>
      <c r="I32" s="20"/>
    </row>
    <row r="33" spans="1:9" x14ac:dyDescent="0.2">
      <c r="A33" s="46" t="s">
        <v>36</v>
      </c>
      <c r="B33" s="20">
        <v>843</v>
      </c>
      <c r="C33" s="47">
        <v>39689</v>
      </c>
      <c r="D33" s="47">
        <v>40643</v>
      </c>
      <c r="E33" s="48">
        <v>9000000000</v>
      </c>
      <c r="F33" s="48">
        <v>300000</v>
      </c>
      <c r="G33" s="49">
        <f>H33/F33</f>
        <v>0.45966333333333331</v>
      </c>
      <c r="H33" s="48">
        <v>137899</v>
      </c>
      <c r="I33" s="20"/>
    </row>
    <row r="34" spans="1:9" x14ac:dyDescent="0.2">
      <c r="A34" s="46" t="s">
        <v>7</v>
      </c>
      <c r="B34" s="20">
        <v>845</v>
      </c>
      <c r="C34" s="47">
        <v>39696</v>
      </c>
      <c r="D34" s="47">
        <v>40706</v>
      </c>
      <c r="E34" s="48">
        <v>1644000000</v>
      </c>
      <c r="F34" s="48">
        <v>1096</v>
      </c>
      <c r="G34" s="49">
        <v>0.7536496350364964</v>
      </c>
      <c r="H34" s="48">
        <v>826</v>
      </c>
      <c r="I34" s="20"/>
    </row>
    <row r="35" spans="1:9" x14ac:dyDescent="0.2">
      <c r="A35" s="46" t="s">
        <v>37</v>
      </c>
      <c r="B35" s="20">
        <v>850</v>
      </c>
      <c r="C35" s="47">
        <v>39734</v>
      </c>
      <c r="D35" s="47">
        <v>40780</v>
      </c>
      <c r="E35" s="48">
        <v>7350000000</v>
      </c>
      <c r="F35" s="48">
        <v>1</v>
      </c>
      <c r="G35" s="49">
        <v>1</v>
      </c>
      <c r="H35" s="48">
        <v>1</v>
      </c>
      <c r="I35" s="20"/>
    </row>
    <row r="36" spans="1:9" x14ac:dyDescent="0.2">
      <c r="A36" s="46" t="s">
        <v>38</v>
      </c>
      <c r="B36" s="20"/>
      <c r="C36" s="47"/>
      <c r="D36" s="47"/>
      <c r="E36" s="48"/>
      <c r="F36" s="48">
        <v>20999999</v>
      </c>
      <c r="G36" s="49">
        <v>0.95238099773242846</v>
      </c>
      <c r="H36" s="48">
        <v>20000000</v>
      </c>
      <c r="I36" s="20"/>
    </row>
    <row r="37" spans="1:9" x14ac:dyDescent="0.2">
      <c r="A37" s="46" t="s">
        <v>39</v>
      </c>
      <c r="B37" s="20">
        <v>854</v>
      </c>
      <c r="C37" s="47">
        <v>39757</v>
      </c>
      <c r="D37" s="47">
        <v>40746</v>
      </c>
      <c r="E37" s="48">
        <v>420000000</v>
      </c>
      <c r="F37" s="48">
        <v>5017</v>
      </c>
      <c r="G37" s="49">
        <v>0</v>
      </c>
      <c r="H37" s="48">
        <v>0</v>
      </c>
      <c r="I37" s="20"/>
    </row>
    <row r="38" spans="1:9" x14ac:dyDescent="0.2">
      <c r="A38" s="46" t="s">
        <v>40</v>
      </c>
      <c r="B38" s="20"/>
      <c r="C38" s="47"/>
      <c r="D38" s="47"/>
      <c r="E38" s="48"/>
      <c r="F38" s="48">
        <v>1637</v>
      </c>
      <c r="G38" s="49">
        <v>0</v>
      </c>
      <c r="H38" s="48">
        <v>0</v>
      </c>
      <c r="I38" s="20"/>
    </row>
    <row r="39" spans="1:9" x14ac:dyDescent="0.2">
      <c r="A39" s="46" t="s">
        <v>41</v>
      </c>
      <c r="B39" s="20"/>
      <c r="C39" s="47"/>
      <c r="D39" s="50"/>
      <c r="E39" s="48"/>
      <c r="F39" s="48">
        <v>346</v>
      </c>
      <c r="G39" s="49">
        <v>0</v>
      </c>
      <c r="H39" s="48">
        <v>0</v>
      </c>
      <c r="I39" s="20"/>
    </row>
    <row r="40" spans="1:9" x14ac:dyDescent="0.2">
      <c r="A40" s="46" t="s">
        <v>42</v>
      </c>
      <c r="B40" s="20">
        <v>855</v>
      </c>
      <c r="C40" s="47">
        <v>39772</v>
      </c>
      <c r="D40" s="47">
        <v>40846</v>
      </c>
      <c r="E40" s="48">
        <v>144052468280</v>
      </c>
      <c r="F40" s="48">
        <v>150000000</v>
      </c>
      <c r="G40" s="49">
        <v>0.99979467333333338</v>
      </c>
      <c r="H40" s="48">
        <v>149969201</v>
      </c>
      <c r="I40" s="20"/>
    </row>
    <row r="41" spans="1:9" x14ac:dyDescent="0.2">
      <c r="A41" s="46" t="s">
        <v>43</v>
      </c>
      <c r="B41" s="20">
        <v>856</v>
      </c>
      <c r="C41" s="47">
        <v>39778</v>
      </c>
      <c r="D41" s="47">
        <v>40798</v>
      </c>
      <c r="E41" s="48" t="s">
        <v>44</v>
      </c>
      <c r="F41" s="48">
        <v>69200066</v>
      </c>
      <c r="G41" s="49">
        <v>0.93088058615435421</v>
      </c>
      <c r="H41" s="48">
        <v>64416998</v>
      </c>
      <c r="I41" s="20"/>
    </row>
    <row r="42" spans="1:9" x14ac:dyDescent="0.2">
      <c r="A42" s="46" t="s">
        <v>45</v>
      </c>
      <c r="B42" s="20">
        <v>858</v>
      </c>
      <c r="C42" s="47">
        <v>39805</v>
      </c>
      <c r="D42" s="47">
        <v>40866</v>
      </c>
      <c r="E42" s="48">
        <v>153562500000</v>
      </c>
      <c r="F42" s="48">
        <v>945000000</v>
      </c>
      <c r="G42" s="49">
        <v>0.99272090264550261</v>
      </c>
      <c r="H42" s="48">
        <v>938121253</v>
      </c>
      <c r="I42" s="20"/>
    </row>
    <row r="43" spans="1:9" x14ac:dyDescent="0.2">
      <c r="A43" s="46" t="s">
        <v>46</v>
      </c>
      <c r="B43" s="20">
        <v>869</v>
      </c>
      <c r="C43" s="47">
        <v>39905</v>
      </c>
      <c r="D43" s="47">
        <v>40895</v>
      </c>
      <c r="E43" s="48">
        <v>30000000000</v>
      </c>
      <c r="F43" s="48">
        <v>28000000</v>
      </c>
      <c r="G43" s="49">
        <v>0.99411596428571425</v>
      </c>
      <c r="H43" s="48">
        <v>27835247</v>
      </c>
      <c r="I43" s="20"/>
    </row>
    <row r="44" spans="1:9" x14ac:dyDescent="0.2">
      <c r="A44" s="46" t="s">
        <v>47</v>
      </c>
      <c r="B44" s="20">
        <v>874</v>
      </c>
      <c r="C44" s="47">
        <v>40025</v>
      </c>
      <c r="D44" s="47">
        <v>41027</v>
      </c>
      <c r="E44" s="48">
        <v>4984667129</v>
      </c>
      <c r="F44" s="48">
        <v>22246633</v>
      </c>
      <c r="G44" s="49">
        <v>0.10185653712181973</v>
      </c>
      <c r="H44" s="48">
        <v>2265965</v>
      </c>
      <c r="I44" s="20"/>
    </row>
    <row r="45" spans="1:9" x14ac:dyDescent="0.2">
      <c r="A45" s="46" t="s">
        <v>48</v>
      </c>
      <c r="B45" s="20">
        <v>875</v>
      </c>
      <c r="C45" s="47">
        <v>40030</v>
      </c>
      <c r="D45" s="47">
        <v>40995</v>
      </c>
      <c r="E45" s="48">
        <v>9506281564</v>
      </c>
      <c r="F45" s="48">
        <v>11794394</v>
      </c>
      <c r="G45" s="49">
        <v>0.41893402916673805</v>
      </c>
      <c r="H45" s="48">
        <v>4941073</v>
      </c>
      <c r="I45" s="20"/>
    </row>
    <row r="46" spans="1:9" x14ac:dyDescent="0.2">
      <c r="A46" s="46" t="s">
        <v>49</v>
      </c>
      <c r="B46" s="20">
        <v>876</v>
      </c>
      <c r="C46" s="47">
        <v>40039</v>
      </c>
      <c r="D46" s="47">
        <v>40872</v>
      </c>
      <c r="E46" s="48">
        <v>39250000000</v>
      </c>
      <c r="F46" s="48">
        <v>56071428571</v>
      </c>
      <c r="G46" s="49">
        <v>0.87130264839137306</v>
      </c>
      <c r="H46" s="48">
        <v>48855184213</v>
      </c>
      <c r="I46" s="20"/>
    </row>
    <row r="47" spans="1:9" x14ac:dyDescent="0.2">
      <c r="A47" s="46" t="s">
        <v>50</v>
      </c>
      <c r="B47" s="20">
        <v>877</v>
      </c>
      <c r="C47" s="47">
        <v>40050</v>
      </c>
      <c r="D47" s="47">
        <v>41085</v>
      </c>
      <c r="E47" s="48">
        <v>29745207600</v>
      </c>
      <c r="F47" s="48">
        <v>123938365</v>
      </c>
      <c r="G47" s="49">
        <v>0.90000000403426328</v>
      </c>
      <c r="H47" s="48">
        <v>111544529</v>
      </c>
      <c r="I47" s="20"/>
    </row>
    <row r="48" spans="1:9" x14ac:dyDescent="0.2">
      <c r="A48" s="46" t="s">
        <v>51</v>
      </c>
      <c r="B48" s="20">
        <v>880</v>
      </c>
      <c r="C48" s="47">
        <v>40081</v>
      </c>
      <c r="D48" s="47">
        <v>40998</v>
      </c>
      <c r="E48" s="48">
        <v>10580593521</v>
      </c>
      <c r="F48" s="48">
        <v>6011700864</v>
      </c>
      <c r="G48" s="49">
        <v>0.89166718824950497</v>
      </c>
      <c r="H48" s="48">
        <v>5360436406</v>
      </c>
      <c r="I48" s="20"/>
    </row>
    <row r="49" spans="1:9" x14ac:dyDescent="0.2">
      <c r="A49" s="46" t="s">
        <v>52</v>
      </c>
      <c r="B49" s="20">
        <v>883</v>
      </c>
      <c r="C49" s="47">
        <v>40101</v>
      </c>
      <c r="D49" s="47">
        <v>41163</v>
      </c>
      <c r="E49" s="48" t="s">
        <v>53</v>
      </c>
      <c r="F49" s="48">
        <v>159090909</v>
      </c>
      <c r="G49" s="49">
        <v>0.88444208964825266</v>
      </c>
      <c r="H49" s="48">
        <v>140706696</v>
      </c>
      <c r="I49" s="20"/>
    </row>
    <row r="50" spans="1:9" x14ac:dyDescent="0.2">
      <c r="A50" s="46" t="s">
        <v>54</v>
      </c>
      <c r="B50" s="20">
        <v>884</v>
      </c>
      <c r="C50" s="47">
        <v>40105</v>
      </c>
      <c r="D50" s="47">
        <v>41142</v>
      </c>
      <c r="E50" s="48">
        <v>50000000000</v>
      </c>
      <c r="F50" s="48">
        <v>28681730</v>
      </c>
      <c r="G50" s="49">
        <v>0.96417911332405681</v>
      </c>
      <c r="H50" s="48">
        <v>27654325</v>
      </c>
      <c r="I50" s="20"/>
    </row>
    <row r="51" spans="1:9" x14ac:dyDescent="0.2">
      <c r="A51" s="46" t="s">
        <v>55</v>
      </c>
      <c r="B51" s="20">
        <v>886</v>
      </c>
      <c r="C51" s="47">
        <v>40115</v>
      </c>
      <c r="D51" s="47">
        <v>41152</v>
      </c>
      <c r="E51" s="48">
        <v>18600000000</v>
      </c>
      <c r="F51" s="48">
        <v>93000000</v>
      </c>
      <c r="G51" s="49">
        <v>0.98101938709677416</v>
      </c>
      <c r="H51" s="48">
        <v>91234803</v>
      </c>
      <c r="I51" s="20"/>
    </row>
    <row r="52" spans="1:9" x14ac:dyDescent="0.2">
      <c r="A52" s="46" t="s">
        <v>56</v>
      </c>
      <c r="B52" s="20">
        <v>890</v>
      </c>
      <c r="C52" s="47">
        <v>40123</v>
      </c>
      <c r="D52" s="47">
        <v>41148</v>
      </c>
      <c r="E52" s="48">
        <v>1967214975</v>
      </c>
      <c r="F52" s="48">
        <v>26229533</v>
      </c>
      <c r="G52" s="49">
        <v>0.92331876438669347</v>
      </c>
      <c r="H52" s="48">
        <v>24218220</v>
      </c>
      <c r="I52" s="20"/>
    </row>
    <row r="53" spans="1:9" x14ac:dyDescent="0.2">
      <c r="A53" s="46" t="s">
        <v>57</v>
      </c>
      <c r="B53" s="20">
        <v>894</v>
      </c>
      <c r="C53" s="47">
        <v>40227</v>
      </c>
      <c r="D53" s="47">
        <v>41261</v>
      </c>
      <c r="E53" s="47" t="s">
        <v>58</v>
      </c>
      <c r="F53" s="48">
        <v>1500000000</v>
      </c>
      <c r="G53" s="49">
        <v>0.86281389066666669</v>
      </c>
      <c r="H53" s="48">
        <v>1294220836</v>
      </c>
      <c r="I53" s="20"/>
    </row>
    <row r="54" spans="1:9" x14ac:dyDescent="0.2">
      <c r="A54" s="46" t="s">
        <v>59</v>
      </c>
      <c r="B54" s="20">
        <v>896</v>
      </c>
      <c r="C54" s="47">
        <v>40252</v>
      </c>
      <c r="D54" s="47">
        <v>41310</v>
      </c>
      <c r="E54" s="48" t="s">
        <v>60</v>
      </c>
      <c r="F54" s="48">
        <v>500000000</v>
      </c>
      <c r="G54" s="49">
        <v>0.24998868599999999</v>
      </c>
      <c r="H54" s="48">
        <v>124994343</v>
      </c>
      <c r="I54" s="20"/>
    </row>
    <row r="55" spans="1:9" x14ac:dyDescent="0.2">
      <c r="A55" s="46" t="s">
        <v>61</v>
      </c>
      <c r="B55" s="20">
        <v>901</v>
      </c>
      <c r="C55" s="47">
        <v>40434</v>
      </c>
      <c r="D55" s="47">
        <v>41393</v>
      </c>
      <c r="E55" s="48">
        <v>1000000000</v>
      </c>
      <c r="F55" s="48">
        <v>1000000</v>
      </c>
      <c r="G55" s="49">
        <v>0.59499999999999997</v>
      </c>
      <c r="H55" s="48">
        <v>595000</v>
      </c>
      <c r="I55" s="20"/>
    </row>
    <row r="56" spans="1:9" x14ac:dyDescent="0.2">
      <c r="A56" s="46" t="s">
        <v>62</v>
      </c>
      <c r="B56" s="20">
        <v>905</v>
      </c>
      <c r="C56" s="47">
        <v>40459</v>
      </c>
      <c r="D56" s="47">
        <v>41392</v>
      </c>
      <c r="E56" s="48">
        <v>17000000000</v>
      </c>
      <c r="F56" s="48">
        <v>603264726</v>
      </c>
      <c r="G56" s="49">
        <v>0.39686959585301529</v>
      </c>
      <c r="H56" s="48">
        <v>239417428</v>
      </c>
      <c r="I56" s="20"/>
    </row>
    <row r="57" spans="1:9" x14ac:dyDescent="0.2">
      <c r="A57" s="46"/>
      <c r="B57" s="20" t="s">
        <v>63</v>
      </c>
      <c r="C57" s="47"/>
      <c r="D57" s="47"/>
      <c r="E57" s="48"/>
      <c r="F57" s="48">
        <v>242857142</v>
      </c>
      <c r="G57" s="49">
        <v>0.985836471714717</v>
      </c>
      <c r="H57" s="48">
        <v>239417428</v>
      </c>
      <c r="I57" s="20"/>
    </row>
    <row r="58" spans="1:9" x14ac:dyDescent="0.2">
      <c r="A58" s="46" t="s">
        <v>9</v>
      </c>
      <c r="B58" s="20">
        <v>906</v>
      </c>
      <c r="C58" s="47">
        <v>40465</v>
      </c>
      <c r="D58" s="47">
        <v>40811</v>
      </c>
      <c r="E58" s="48" t="s">
        <v>64</v>
      </c>
      <c r="F58" s="48">
        <v>12711108</v>
      </c>
      <c r="G58" s="49">
        <v>1</v>
      </c>
      <c r="H58" s="48">
        <v>12711108</v>
      </c>
      <c r="I58" s="20"/>
    </row>
    <row r="59" spans="1:9" x14ac:dyDescent="0.2">
      <c r="A59" s="46" t="s">
        <v>65</v>
      </c>
      <c r="B59" s="20">
        <v>909</v>
      </c>
      <c r="C59" s="47">
        <v>40493</v>
      </c>
      <c r="D59" s="47">
        <v>41518</v>
      </c>
      <c r="E59" s="48" t="s">
        <v>66</v>
      </c>
      <c r="F59" s="48">
        <v>1264160000</v>
      </c>
      <c r="G59" s="49">
        <f>H59/F59</f>
        <v>0.95</v>
      </c>
      <c r="H59" s="48">
        <v>1200952000</v>
      </c>
      <c r="I59" s="20"/>
    </row>
    <row r="60" spans="1:9" x14ac:dyDescent="0.2">
      <c r="A60" s="46" t="s">
        <v>67</v>
      </c>
      <c r="B60" s="20">
        <v>910</v>
      </c>
      <c r="C60" s="47">
        <v>40504</v>
      </c>
      <c r="D60" s="47">
        <v>41551</v>
      </c>
      <c r="E60" s="48">
        <v>30104986440</v>
      </c>
      <c r="F60" s="48">
        <v>6823000</v>
      </c>
      <c r="G60" s="49">
        <v>0.99727070203722701</v>
      </c>
      <c r="H60" s="48">
        <v>6804378</v>
      </c>
      <c r="I60" s="20"/>
    </row>
    <row r="61" spans="1:9" x14ac:dyDescent="0.2">
      <c r="A61" s="46" t="s">
        <v>10</v>
      </c>
      <c r="B61" s="20">
        <v>911</v>
      </c>
      <c r="C61" s="47">
        <v>40506</v>
      </c>
      <c r="D61" s="47">
        <v>41449</v>
      </c>
      <c r="E61" s="48">
        <v>3082051000</v>
      </c>
      <c r="F61" s="48">
        <v>3082051</v>
      </c>
      <c r="G61" s="49">
        <v>0.35207658796041985</v>
      </c>
      <c r="H61" s="48">
        <v>1085118</v>
      </c>
      <c r="I61" s="20"/>
    </row>
    <row r="62" spans="1:9" x14ac:dyDescent="0.2">
      <c r="A62" s="46" t="s">
        <v>68</v>
      </c>
      <c r="B62" s="20">
        <v>912</v>
      </c>
      <c r="C62" s="47">
        <v>40514</v>
      </c>
      <c r="D62" s="47">
        <v>41509</v>
      </c>
      <c r="E62" s="48">
        <v>1795781586</v>
      </c>
      <c r="F62" s="48">
        <v>3070175</v>
      </c>
      <c r="G62" s="49">
        <v>0</v>
      </c>
      <c r="H62" s="48">
        <v>0</v>
      </c>
      <c r="I62" s="20"/>
    </row>
    <row r="63" spans="1:9" x14ac:dyDescent="0.2">
      <c r="A63" s="51"/>
      <c r="B63" s="52"/>
      <c r="C63" s="53"/>
      <c r="D63" s="54"/>
      <c r="E63" s="55"/>
      <c r="F63" s="55"/>
      <c r="G63" s="56"/>
      <c r="H63" s="57"/>
      <c r="I63" s="25"/>
    </row>
    <row r="64" spans="1:9" x14ac:dyDescent="0.2">
      <c r="A64" s="25"/>
      <c r="B64" s="25"/>
      <c r="C64" s="58"/>
      <c r="D64" s="59"/>
      <c r="E64" s="59"/>
      <c r="F64" s="60"/>
      <c r="G64" s="61"/>
      <c r="H64" s="61"/>
      <c r="I64" s="25"/>
    </row>
    <row r="65" spans="1:9" x14ac:dyDescent="0.2">
      <c r="A65" s="62" t="s">
        <v>69</v>
      </c>
      <c r="B65" s="25"/>
      <c r="C65" s="58"/>
      <c r="D65" s="58"/>
      <c r="E65" s="63"/>
      <c r="F65" s="63" t="s">
        <v>70</v>
      </c>
      <c r="G65" s="61"/>
      <c r="H65" s="63"/>
      <c r="I65" s="25"/>
    </row>
    <row r="66" spans="1:9" x14ac:dyDescent="0.2">
      <c r="A66" s="62" t="s">
        <v>71</v>
      </c>
      <c r="B66" s="25"/>
      <c r="C66" s="58"/>
      <c r="D66" s="58"/>
      <c r="E66" s="63"/>
      <c r="F66" s="63"/>
      <c r="G66" s="61"/>
      <c r="H66" s="25"/>
      <c r="I66" s="25"/>
    </row>
    <row r="67" spans="1:9" x14ac:dyDescent="0.2">
      <c r="A67" s="126" t="s">
        <v>72</v>
      </c>
      <c r="B67" s="126"/>
      <c r="C67" s="126"/>
      <c r="D67" s="126"/>
      <c r="E67" s="126"/>
      <c r="F67" s="126"/>
      <c r="G67" s="126"/>
      <c r="H67" s="126"/>
      <c r="I67" s="126"/>
    </row>
    <row r="68" spans="1:9" x14ac:dyDescent="0.2">
      <c r="A68" s="127" t="s">
        <v>73</v>
      </c>
      <c r="B68" s="127"/>
      <c r="C68" s="127"/>
      <c r="D68" s="127"/>
      <c r="E68" s="127"/>
      <c r="F68" s="127"/>
      <c r="G68" s="127"/>
      <c r="H68" s="127"/>
      <c r="I68" s="127"/>
    </row>
    <row r="69" spans="1:9" x14ac:dyDescent="0.2">
      <c r="A69" s="126" t="s">
        <v>74</v>
      </c>
      <c r="B69" s="126"/>
      <c r="C69" s="126"/>
      <c r="D69" s="126"/>
      <c r="E69" s="126"/>
      <c r="F69" s="126"/>
      <c r="G69" s="126"/>
      <c r="H69" s="126"/>
      <c r="I69" s="126"/>
    </row>
    <row r="70" spans="1:9" x14ac:dyDescent="0.2">
      <c r="A70" s="126"/>
      <c r="B70" s="126"/>
      <c r="C70" s="126"/>
      <c r="D70" s="126"/>
      <c r="E70" s="126"/>
      <c r="F70" s="126"/>
      <c r="G70" s="126"/>
      <c r="H70" s="126"/>
      <c r="I70" s="126"/>
    </row>
    <row r="71" spans="1:9" x14ac:dyDescent="0.2">
      <c r="A71" s="126" t="s">
        <v>75</v>
      </c>
      <c r="B71" s="126"/>
      <c r="C71" s="126"/>
      <c r="D71" s="126"/>
      <c r="E71" s="126"/>
      <c r="F71" s="126"/>
      <c r="G71" s="126"/>
      <c r="H71" s="126"/>
      <c r="I71" s="126"/>
    </row>
    <row r="72" spans="1:9" x14ac:dyDescent="0.2">
      <c r="A72" s="126" t="s">
        <v>76</v>
      </c>
      <c r="B72" s="126"/>
      <c r="C72" s="126"/>
      <c r="D72" s="126"/>
      <c r="E72" s="126"/>
      <c r="F72" s="126"/>
      <c r="G72" s="126"/>
      <c r="H72" s="126"/>
      <c r="I72" s="126"/>
    </row>
    <row r="73" spans="1:9" x14ac:dyDescent="0.2">
      <c r="A73" s="126"/>
      <c r="B73" s="126"/>
      <c r="C73" s="126"/>
      <c r="D73" s="126"/>
      <c r="E73" s="126"/>
      <c r="F73" s="126"/>
      <c r="G73" s="126"/>
      <c r="H73" s="126"/>
      <c r="I73" s="126"/>
    </row>
    <row r="74" spans="1:9" x14ac:dyDescent="0.2">
      <c r="A74" s="126" t="s">
        <v>77</v>
      </c>
      <c r="B74" s="126"/>
      <c r="C74" s="126"/>
      <c r="D74" s="126"/>
      <c r="E74" s="126"/>
      <c r="F74" s="126"/>
      <c r="G74" s="126"/>
      <c r="H74" s="126"/>
      <c r="I74" s="126"/>
    </row>
    <row r="75" spans="1:9" x14ac:dyDescent="0.2">
      <c r="A75" s="126"/>
      <c r="B75" s="126"/>
      <c r="C75" s="126"/>
      <c r="D75" s="126"/>
      <c r="E75" s="126"/>
      <c r="F75" s="126"/>
      <c r="G75" s="126"/>
      <c r="H75" s="126"/>
      <c r="I75" s="126"/>
    </row>
    <row r="76" spans="1:9" x14ac:dyDescent="0.2">
      <c r="A76" s="126" t="s">
        <v>78</v>
      </c>
      <c r="B76" s="126"/>
      <c r="C76" s="126"/>
      <c r="D76" s="126"/>
      <c r="E76" s="126"/>
      <c r="F76" s="126"/>
      <c r="G76" s="126"/>
      <c r="H76" s="126"/>
      <c r="I76" s="126"/>
    </row>
    <row r="77" spans="1:9" x14ac:dyDescent="0.2">
      <c r="A77" s="126"/>
      <c r="B77" s="126"/>
      <c r="C77" s="126"/>
      <c r="D77" s="126"/>
      <c r="E77" s="126"/>
      <c r="F77" s="126"/>
      <c r="G77" s="126"/>
      <c r="H77" s="126"/>
      <c r="I77" s="126"/>
    </row>
    <row r="78" spans="1:9" x14ac:dyDescent="0.2">
      <c r="A78" s="126" t="s">
        <v>79</v>
      </c>
      <c r="B78" s="126"/>
      <c r="C78" s="126"/>
      <c r="D78" s="126"/>
      <c r="E78" s="126"/>
      <c r="F78" s="126"/>
      <c r="G78" s="126"/>
      <c r="H78" s="126"/>
      <c r="I78" s="126"/>
    </row>
    <row r="79" spans="1:9" x14ac:dyDescent="0.2">
      <c r="A79" s="126" t="s">
        <v>80</v>
      </c>
      <c r="B79" s="126"/>
      <c r="C79" s="126"/>
      <c r="D79" s="126"/>
      <c r="E79" s="126"/>
      <c r="F79" s="126"/>
      <c r="G79" s="126"/>
      <c r="H79" s="126"/>
      <c r="I79" s="126"/>
    </row>
    <row r="80" spans="1:9" x14ac:dyDescent="0.2">
      <c r="A80" s="126" t="s">
        <v>81</v>
      </c>
      <c r="B80" s="126"/>
      <c r="C80" s="126"/>
      <c r="D80" s="126"/>
      <c r="E80" s="126"/>
      <c r="F80" s="126"/>
      <c r="G80" s="126"/>
      <c r="H80" s="126"/>
      <c r="I80" s="126"/>
    </row>
    <row r="81" spans="1:9" x14ac:dyDescent="0.2">
      <c r="A81" s="126"/>
      <c r="B81" s="126"/>
      <c r="C81" s="126"/>
      <c r="D81" s="126"/>
      <c r="E81" s="126"/>
      <c r="F81" s="126"/>
      <c r="G81" s="126"/>
      <c r="H81" s="126"/>
      <c r="I81" s="126"/>
    </row>
    <row r="82" spans="1:9" x14ac:dyDescent="0.2">
      <c r="A82" s="126" t="s">
        <v>82</v>
      </c>
      <c r="B82" s="126"/>
      <c r="C82" s="126"/>
      <c r="D82" s="126"/>
      <c r="E82" s="126"/>
      <c r="F82" s="126"/>
      <c r="G82" s="126"/>
      <c r="H82" s="126"/>
      <c r="I82" s="126"/>
    </row>
    <row r="83" spans="1:9" x14ac:dyDescent="0.2">
      <c r="A83" s="126"/>
      <c r="B83" s="126"/>
      <c r="C83" s="126"/>
      <c r="D83" s="126"/>
      <c r="E83" s="126"/>
      <c r="F83" s="126"/>
      <c r="G83" s="126"/>
      <c r="H83" s="126"/>
      <c r="I83" s="126"/>
    </row>
    <row r="84" spans="1:9" x14ac:dyDescent="0.2">
      <c r="A84" s="126" t="s">
        <v>83</v>
      </c>
      <c r="B84" s="126"/>
      <c r="C84" s="126"/>
      <c r="D84" s="126"/>
      <c r="E84" s="126"/>
      <c r="F84" s="126"/>
      <c r="G84" s="126"/>
      <c r="H84" s="126"/>
      <c r="I84" s="126"/>
    </row>
    <row r="85" spans="1:9" x14ac:dyDescent="0.2">
      <c r="A85" s="126"/>
      <c r="B85" s="126"/>
      <c r="C85" s="126"/>
      <c r="D85" s="126"/>
      <c r="E85" s="126"/>
      <c r="F85" s="126"/>
      <c r="G85" s="126"/>
      <c r="H85" s="126"/>
      <c r="I85" s="126"/>
    </row>
    <row r="86" spans="1:9" x14ac:dyDescent="0.2">
      <c r="A86" s="126" t="s">
        <v>84</v>
      </c>
      <c r="B86" s="126"/>
      <c r="C86" s="126"/>
      <c r="D86" s="126"/>
      <c r="E86" s="126"/>
      <c r="F86" s="126"/>
      <c r="G86" s="126"/>
      <c r="H86" s="126"/>
      <c r="I86" s="126"/>
    </row>
    <row r="87" spans="1:9" x14ac:dyDescent="0.2">
      <c r="A87" s="126" t="s">
        <v>85</v>
      </c>
      <c r="B87" s="126"/>
      <c r="C87" s="126"/>
      <c r="D87" s="126"/>
      <c r="E87" s="126"/>
      <c r="F87" s="126"/>
      <c r="G87" s="126"/>
      <c r="H87" s="126"/>
      <c r="I87" s="126"/>
    </row>
    <row r="88" spans="1:9" x14ac:dyDescent="0.2">
      <c r="A88" s="25" t="s">
        <v>86</v>
      </c>
      <c r="B88" s="25"/>
      <c r="C88" s="58"/>
      <c r="D88" s="58"/>
      <c r="E88" s="63"/>
      <c r="F88" s="63"/>
      <c r="G88" s="61"/>
      <c r="H88" s="61"/>
      <c r="I88" s="25"/>
    </row>
    <row r="89" spans="1:9" x14ac:dyDescent="0.2">
      <c r="A89" s="25" t="s">
        <v>87</v>
      </c>
      <c r="B89" s="25"/>
      <c r="C89" s="58"/>
      <c r="D89" s="58"/>
      <c r="E89" s="63"/>
      <c r="F89" s="63"/>
      <c r="G89" s="61"/>
      <c r="H89" s="61"/>
      <c r="I89" s="25"/>
    </row>
    <row r="90" spans="1:9" x14ac:dyDescent="0.2">
      <c r="A90" s="126" t="s">
        <v>88</v>
      </c>
      <c r="B90" s="126"/>
      <c r="C90" s="126"/>
      <c r="D90" s="126"/>
      <c r="E90" s="126"/>
      <c r="F90" s="126"/>
      <c r="G90" s="126"/>
      <c r="H90" s="126"/>
      <c r="I90" s="126"/>
    </row>
    <row r="91" spans="1:9" x14ac:dyDescent="0.2">
      <c r="A91" s="126"/>
      <c r="B91" s="126"/>
      <c r="C91" s="126"/>
      <c r="D91" s="126"/>
      <c r="E91" s="126"/>
      <c r="F91" s="126"/>
      <c r="G91" s="126"/>
      <c r="H91" s="126"/>
      <c r="I91" s="126"/>
    </row>
  </sheetData>
  <mergeCells count="15">
    <mergeCell ref="A74:I75"/>
    <mergeCell ref="A67:I67"/>
    <mergeCell ref="A68:I68"/>
    <mergeCell ref="A69:I70"/>
    <mergeCell ref="A71:I71"/>
    <mergeCell ref="A72:I73"/>
    <mergeCell ref="A86:I86"/>
    <mergeCell ref="A87:I87"/>
    <mergeCell ref="A90:I91"/>
    <mergeCell ref="A76:I77"/>
    <mergeCell ref="A78:I78"/>
    <mergeCell ref="A79:I79"/>
    <mergeCell ref="A80:I81"/>
    <mergeCell ref="A82:I83"/>
    <mergeCell ref="A84:I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8"/>
  <sheetViews>
    <sheetView workbookViewId="0">
      <selection activeCell="A15" sqref="A15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9" width="14.7109375" style="3" bestFit="1" customWidth="1"/>
    <col min="10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256" x14ac:dyDescent="0.2">
      <c r="A1" s="1" t="s">
        <v>0</v>
      </c>
    </row>
    <row r="2" spans="1:256" x14ac:dyDescent="0.2">
      <c r="A2" s="4" t="s">
        <v>89</v>
      </c>
    </row>
    <row r="3" spans="1:256" ht="13.5" thickBot="1" x14ac:dyDescent="0.25"/>
    <row r="4" spans="1:256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256" s="1" customFormat="1" x14ac:dyDescent="0.2">
      <c r="A5" s="9"/>
      <c r="B5" s="10"/>
      <c r="C5" s="11"/>
      <c r="D5" s="8"/>
    </row>
    <row r="6" spans="1:256" x14ac:dyDescent="0.2">
      <c r="A6" s="12" t="s">
        <v>10</v>
      </c>
      <c r="B6" s="2">
        <v>20000</v>
      </c>
      <c r="C6" s="13">
        <v>20000</v>
      </c>
      <c r="D6" s="14"/>
    </row>
    <row r="7" spans="1:256" x14ac:dyDescent="0.2">
      <c r="A7" s="12" t="s">
        <v>5</v>
      </c>
      <c r="B7" s="2">
        <v>215550</v>
      </c>
      <c r="C7" s="13">
        <v>1518263</v>
      </c>
      <c r="D7" s="14"/>
    </row>
    <row r="8" spans="1:256" ht="13.5" thickBot="1" x14ac:dyDescent="0.25">
      <c r="A8" s="12"/>
      <c r="C8" s="13"/>
      <c r="D8" s="14"/>
    </row>
    <row r="9" spans="1:256" ht="13.5" thickBot="1" x14ac:dyDescent="0.25">
      <c r="A9" s="15"/>
      <c r="B9" s="16"/>
      <c r="C9" s="17">
        <f>SUM(C6:C8)</f>
        <v>1538263</v>
      </c>
    </row>
    <row r="11" spans="1:256" x14ac:dyDescent="0.2">
      <c r="A11" s="18" t="s">
        <v>11</v>
      </c>
      <c r="E11" s="2"/>
    </row>
    <row r="12" spans="1:256" x14ac:dyDescent="0.2">
      <c r="A12" s="19" t="s">
        <v>12</v>
      </c>
    </row>
    <row r="13" spans="1:256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x14ac:dyDescent="0.2">
      <c r="B14" s="3"/>
      <c r="C14" s="3"/>
    </row>
    <row r="15" spans="1:256" x14ac:dyDescent="0.2">
      <c r="A15" s="21" t="s">
        <v>14</v>
      </c>
      <c r="B15" s="21"/>
      <c r="C15" s="22"/>
      <c r="D15" s="22"/>
      <c r="E15" s="23"/>
      <c r="F15" s="23"/>
      <c r="G15" s="24"/>
      <c r="H15" s="24"/>
      <c r="I15" s="24"/>
      <c r="J15" s="25"/>
    </row>
    <row r="16" spans="1:256" x14ac:dyDescent="0.2">
      <c r="A16" s="26" t="s">
        <v>15</v>
      </c>
      <c r="B16" s="26"/>
      <c r="C16" s="27"/>
      <c r="D16" s="27"/>
      <c r="E16" s="28"/>
      <c r="F16" s="28"/>
      <c r="G16" s="29"/>
      <c r="H16" s="29"/>
      <c r="I16" s="29"/>
      <c r="J16" s="26"/>
    </row>
    <row r="17" spans="1:10" x14ac:dyDescent="0.2">
      <c r="A17" s="30"/>
      <c r="B17" s="30"/>
      <c r="C17" s="31" t="s">
        <v>16</v>
      </c>
      <c r="D17" s="32" t="s">
        <v>16</v>
      </c>
      <c r="E17" s="33" t="s">
        <v>17</v>
      </c>
      <c r="F17" s="33" t="s">
        <v>18</v>
      </c>
      <c r="G17" s="34" t="s">
        <v>19</v>
      </c>
      <c r="H17" s="34" t="s">
        <v>20</v>
      </c>
      <c r="I17" s="34" t="s">
        <v>20</v>
      </c>
      <c r="J17" s="35"/>
    </row>
    <row r="18" spans="1:10" x14ac:dyDescent="0.2">
      <c r="A18" s="36" t="s">
        <v>2</v>
      </c>
      <c r="B18" s="36" t="s">
        <v>21</v>
      </c>
      <c r="C18" s="37" t="s">
        <v>22</v>
      </c>
      <c r="D18" s="38" t="s">
        <v>23</v>
      </c>
      <c r="E18" s="39" t="s">
        <v>24</v>
      </c>
      <c r="F18" s="40" t="s">
        <v>25</v>
      </c>
      <c r="G18" s="41" t="s">
        <v>26</v>
      </c>
      <c r="H18" s="41" t="s">
        <v>90</v>
      </c>
      <c r="I18" s="41" t="s">
        <v>91</v>
      </c>
      <c r="J18" s="35"/>
    </row>
    <row r="19" spans="1:10" x14ac:dyDescent="0.2">
      <c r="A19" s="42"/>
      <c r="B19" s="25"/>
      <c r="C19" s="43"/>
      <c r="D19" s="43"/>
      <c r="E19" s="44"/>
      <c r="F19" s="44"/>
      <c r="G19" s="45"/>
      <c r="H19" s="45"/>
      <c r="I19" s="45"/>
      <c r="J19" s="25"/>
    </row>
    <row r="20" spans="1:10" x14ac:dyDescent="0.2">
      <c r="A20" s="46" t="s">
        <v>28</v>
      </c>
      <c r="B20" s="20">
        <v>791</v>
      </c>
      <c r="C20" s="47">
        <v>39037</v>
      </c>
      <c r="D20" s="47">
        <v>39734</v>
      </c>
      <c r="E20" s="48">
        <v>46000000000</v>
      </c>
      <c r="F20" s="48">
        <v>155000000</v>
      </c>
      <c r="G20" s="49">
        <v>0.98546486451612902</v>
      </c>
      <c r="H20" s="48">
        <v>152747054</v>
      </c>
      <c r="I20" s="48">
        <v>152747054</v>
      </c>
      <c r="J20" s="20"/>
    </row>
    <row r="21" spans="1:10" x14ac:dyDescent="0.2">
      <c r="A21" s="46" t="s">
        <v>29</v>
      </c>
      <c r="B21" s="20">
        <v>794</v>
      </c>
      <c r="C21" s="47">
        <v>39149</v>
      </c>
      <c r="D21" s="47">
        <v>40133</v>
      </c>
      <c r="E21" s="48">
        <v>33000000000</v>
      </c>
      <c r="F21" s="48">
        <v>15876681</v>
      </c>
      <c r="G21" s="49">
        <v>0.90180901159379601</v>
      </c>
      <c r="H21" s="48">
        <v>14317734</v>
      </c>
      <c r="I21" s="48">
        <v>14317734</v>
      </c>
      <c r="J21" s="20"/>
    </row>
    <row r="22" spans="1:10" x14ac:dyDescent="0.2">
      <c r="A22" s="46" t="s">
        <v>30</v>
      </c>
      <c r="B22" s="20">
        <v>798</v>
      </c>
      <c r="C22" s="47">
        <v>39202</v>
      </c>
      <c r="D22" s="47">
        <v>40273</v>
      </c>
      <c r="E22" s="48" t="s">
        <v>31</v>
      </c>
      <c r="F22" s="48">
        <v>22090910</v>
      </c>
      <c r="G22" s="49">
        <v>0.91627592525613477</v>
      </c>
      <c r="H22" s="48">
        <v>20241369</v>
      </c>
      <c r="I22" s="48">
        <v>19881819</v>
      </c>
      <c r="J22" s="20"/>
    </row>
    <row r="23" spans="1:10" x14ac:dyDescent="0.2">
      <c r="A23" s="46" t="s">
        <v>32</v>
      </c>
      <c r="B23" s="20">
        <v>807</v>
      </c>
      <c r="C23" s="47">
        <v>39286</v>
      </c>
      <c r="D23" s="47">
        <v>40292</v>
      </c>
      <c r="E23" s="48">
        <v>3852946392</v>
      </c>
      <c r="F23" s="48">
        <v>20236133</v>
      </c>
      <c r="G23" s="49">
        <v>0.13058992051495213</v>
      </c>
      <c r="H23" s="48">
        <v>2642635</v>
      </c>
      <c r="I23" s="48">
        <v>2579302</v>
      </c>
      <c r="J23" s="20"/>
    </row>
    <row r="24" spans="1:10" x14ac:dyDescent="0.2">
      <c r="A24" s="46" t="s">
        <v>33</v>
      </c>
      <c r="B24" s="20">
        <v>830</v>
      </c>
      <c r="C24" s="47">
        <v>39540</v>
      </c>
      <c r="D24" s="47">
        <v>40595</v>
      </c>
      <c r="E24" s="48">
        <v>320465231940</v>
      </c>
      <c r="F24" s="48">
        <v>2289037371</v>
      </c>
      <c r="G24" s="49">
        <v>0.98022318483152449</v>
      </c>
      <c r="H24" s="48">
        <v>2243767502</v>
      </c>
      <c r="I24" s="48">
        <v>2243767502</v>
      </c>
      <c r="J24" s="20"/>
    </row>
    <row r="25" spans="1:10" x14ac:dyDescent="0.2">
      <c r="A25" s="46" t="s">
        <v>34</v>
      </c>
      <c r="B25" s="20">
        <v>831</v>
      </c>
      <c r="C25" s="47">
        <v>39577</v>
      </c>
      <c r="D25" s="47">
        <v>40606</v>
      </c>
      <c r="E25" s="48">
        <v>165420500000</v>
      </c>
      <c r="F25" s="48">
        <v>896053843</v>
      </c>
      <c r="G25" s="49">
        <v>0.83113393890103549</v>
      </c>
      <c r="H25" s="48">
        <v>744740760</v>
      </c>
      <c r="I25" s="48">
        <v>744740760</v>
      </c>
      <c r="J25" s="20"/>
    </row>
    <row r="26" spans="1:10" x14ac:dyDescent="0.2">
      <c r="A26" s="46" t="s">
        <v>35</v>
      </c>
      <c r="B26" s="20">
        <v>842</v>
      </c>
      <c r="C26" s="47">
        <v>39665</v>
      </c>
      <c r="D26" s="47">
        <v>40658</v>
      </c>
      <c r="E26" s="48">
        <v>32955200000</v>
      </c>
      <c r="F26" s="48">
        <v>40000000</v>
      </c>
      <c r="G26" s="49">
        <v>2.2049750000000001E-3</v>
      </c>
      <c r="H26" s="48">
        <v>88199</v>
      </c>
      <c r="I26" s="48">
        <v>88199</v>
      </c>
      <c r="J26" s="20"/>
    </row>
    <row r="27" spans="1:10" x14ac:dyDescent="0.2">
      <c r="A27" s="46" t="s">
        <v>36</v>
      </c>
      <c r="B27" s="20">
        <v>843</v>
      </c>
      <c r="C27" s="47">
        <v>39689</v>
      </c>
      <c r="D27" s="47">
        <v>40643</v>
      </c>
      <c r="E27" s="48">
        <v>9000000000</v>
      </c>
      <c r="F27" s="48">
        <v>300000</v>
      </c>
      <c r="G27" s="49">
        <v>0.45966333333333331</v>
      </c>
      <c r="H27" s="48">
        <v>137899</v>
      </c>
      <c r="I27" s="48">
        <v>137899</v>
      </c>
      <c r="J27" s="20"/>
    </row>
    <row r="28" spans="1:10" x14ac:dyDescent="0.2">
      <c r="A28" s="46" t="s">
        <v>7</v>
      </c>
      <c r="B28" s="20">
        <v>845</v>
      </c>
      <c r="C28" s="47">
        <v>39696</v>
      </c>
      <c r="D28" s="47">
        <v>40706</v>
      </c>
      <c r="E28" s="48">
        <v>1644000000</v>
      </c>
      <c r="F28" s="48">
        <v>1096</v>
      </c>
      <c r="G28" s="49">
        <v>0.7536496350364964</v>
      </c>
      <c r="H28" s="48">
        <v>826</v>
      </c>
      <c r="I28" s="48">
        <v>819</v>
      </c>
      <c r="J28" s="20"/>
    </row>
    <row r="29" spans="1:10" x14ac:dyDescent="0.2">
      <c r="A29" s="46" t="s">
        <v>92</v>
      </c>
      <c r="B29" s="20">
        <v>850</v>
      </c>
      <c r="C29" s="47">
        <v>39734</v>
      </c>
      <c r="D29" s="47">
        <v>40780</v>
      </c>
      <c r="E29" s="48">
        <v>7350000000</v>
      </c>
      <c r="F29" s="48">
        <v>1</v>
      </c>
      <c r="G29" s="49">
        <v>1</v>
      </c>
      <c r="H29" s="48">
        <v>1</v>
      </c>
      <c r="I29" s="48">
        <v>1</v>
      </c>
      <c r="J29" s="20"/>
    </row>
    <row r="30" spans="1:10" x14ac:dyDescent="0.2">
      <c r="A30" s="46" t="s">
        <v>93</v>
      </c>
      <c r="B30" s="20"/>
      <c r="C30" s="47"/>
      <c r="D30" s="47"/>
      <c r="E30" s="48"/>
      <c r="F30" s="48">
        <v>20999999</v>
      </c>
      <c r="G30" s="49">
        <v>0.95238099773242846</v>
      </c>
      <c r="H30" s="48">
        <v>20000000</v>
      </c>
      <c r="I30" s="48">
        <v>20000000</v>
      </c>
      <c r="J30" s="20"/>
    </row>
    <row r="31" spans="1:10" x14ac:dyDescent="0.2">
      <c r="A31" s="46" t="s">
        <v>39</v>
      </c>
      <c r="B31" s="20">
        <v>854</v>
      </c>
      <c r="C31" s="47">
        <v>39757</v>
      </c>
      <c r="D31" s="47">
        <v>40746</v>
      </c>
      <c r="E31" s="48">
        <v>420000000</v>
      </c>
      <c r="F31" s="48">
        <v>5017</v>
      </c>
      <c r="G31" s="49">
        <v>0</v>
      </c>
      <c r="H31" s="48">
        <v>0</v>
      </c>
      <c r="I31" s="48">
        <v>0</v>
      </c>
      <c r="J31" s="20"/>
    </row>
    <row r="32" spans="1:10" x14ac:dyDescent="0.2">
      <c r="A32" s="46" t="s">
        <v>40</v>
      </c>
      <c r="B32" s="20"/>
      <c r="C32" s="47"/>
      <c r="D32" s="47"/>
      <c r="E32" s="48"/>
      <c r="F32" s="48">
        <v>1637</v>
      </c>
      <c r="G32" s="49">
        <v>0</v>
      </c>
      <c r="H32" s="48">
        <v>0</v>
      </c>
      <c r="I32" s="48">
        <v>0</v>
      </c>
      <c r="J32" s="20"/>
    </row>
    <row r="33" spans="1:10" x14ac:dyDescent="0.2">
      <c r="A33" s="46" t="s">
        <v>41</v>
      </c>
      <c r="B33" s="20"/>
      <c r="C33" s="47"/>
      <c r="D33" s="50"/>
      <c r="E33" s="48"/>
      <c r="F33" s="48">
        <v>346</v>
      </c>
      <c r="G33" s="49">
        <v>0</v>
      </c>
      <c r="H33" s="48">
        <v>0</v>
      </c>
      <c r="I33" s="48">
        <v>0</v>
      </c>
      <c r="J33" s="20"/>
    </row>
    <row r="34" spans="1:10" x14ac:dyDescent="0.2">
      <c r="A34" s="46" t="s">
        <v>42</v>
      </c>
      <c r="B34" s="20">
        <v>855</v>
      </c>
      <c r="C34" s="47">
        <v>39772</v>
      </c>
      <c r="D34" s="47">
        <v>40846</v>
      </c>
      <c r="E34" s="48">
        <v>144052468280</v>
      </c>
      <c r="F34" s="48">
        <v>150000000</v>
      </c>
      <c r="G34" s="49">
        <v>0.99979467333333338</v>
      </c>
      <c r="H34" s="48">
        <v>149969201</v>
      </c>
      <c r="I34" s="48">
        <v>149969201</v>
      </c>
      <c r="J34" s="20"/>
    </row>
    <row r="35" spans="1:10" x14ac:dyDescent="0.2">
      <c r="A35" s="46" t="s">
        <v>43</v>
      </c>
      <c r="B35" s="20">
        <v>856</v>
      </c>
      <c r="C35" s="47">
        <v>39778</v>
      </c>
      <c r="D35" s="47">
        <v>40798</v>
      </c>
      <c r="E35" s="48" t="s">
        <v>44</v>
      </c>
      <c r="F35" s="48">
        <v>69200066</v>
      </c>
      <c r="G35" s="49">
        <v>0.93088058615435421</v>
      </c>
      <c r="H35" s="48">
        <v>64416998</v>
      </c>
      <c r="I35" s="48">
        <v>64416998</v>
      </c>
      <c r="J35" s="20"/>
    </row>
    <row r="36" spans="1:10" x14ac:dyDescent="0.2">
      <c r="A36" s="46" t="s">
        <v>45</v>
      </c>
      <c r="B36" s="20">
        <v>858</v>
      </c>
      <c r="C36" s="47">
        <v>39805</v>
      </c>
      <c r="D36" s="47">
        <v>40866</v>
      </c>
      <c r="E36" s="48">
        <v>153562500000</v>
      </c>
      <c r="F36" s="48">
        <v>945000000</v>
      </c>
      <c r="G36" s="49">
        <v>0.99272090264550261</v>
      </c>
      <c r="H36" s="48">
        <v>938121253</v>
      </c>
      <c r="I36" s="48">
        <v>938121253</v>
      </c>
      <c r="J36" s="20"/>
    </row>
    <row r="37" spans="1:10" x14ac:dyDescent="0.2">
      <c r="A37" s="46" t="s">
        <v>46</v>
      </c>
      <c r="B37" s="20">
        <v>869</v>
      </c>
      <c r="C37" s="47">
        <v>39905</v>
      </c>
      <c r="D37" s="47">
        <v>40895</v>
      </c>
      <c r="E37" s="48">
        <v>30000000000</v>
      </c>
      <c r="F37" s="48">
        <v>28000000</v>
      </c>
      <c r="G37" s="49">
        <v>0.99411596428571425</v>
      </c>
      <c r="H37" s="48">
        <v>27835247</v>
      </c>
      <c r="I37" s="48">
        <v>27835247</v>
      </c>
      <c r="J37" s="20"/>
    </row>
    <row r="38" spans="1:10" x14ac:dyDescent="0.2">
      <c r="A38" s="46" t="s">
        <v>47</v>
      </c>
      <c r="B38" s="20">
        <v>874</v>
      </c>
      <c r="C38" s="47">
        <v>40025</v>
      </c>
      <c r="D38" s="47">
        <v>41027</v>
      </c>
      <c r="E38" s="48">
        <v>4984667129</v>
      </c>
      <c r="F38" s="48">
        <v>22246633</v>
      </c>
      <c r="G38" s="49">
        <v>0.10185653712181973</v>
      </c>
      <c r="H38" s="48">
        <v>2265965</v>
      </c>
      <c r="I38" s="48">
        <v>2265965</v>
      </c>
      <c r="J38" s="20"/>
    </row>
    <row r="39" spans="1:10" x14ac:dyDescent="0.2">
      <c r="A39" s="46" t="s">
        <v>48</v>
      </c>
      <c r="B39" s="20">
        <v>875</v>
      </c>
      <c r="C39" s="47">
        <v>40030</v>
      </c>
      <c r="D39" s="47">
        <v>40995</v>
      </c>
      <c r="E39" s="48">
        <v>9506281564</v>
      </c>
      <c r="F39" s="48">
        <v>11794394</v>
      </c>
      <c r="G39" s="49">
        <v>0.41893402916673805</v>
      </c>
      <c r="H39" s="48">
        <v>4941073</v>
      </c>
      <c r="I39" s="48">
        <v>4448055</v>
      </c>
      <c r="J39" s="20"/>
    </row>
    <row r="40" spans="1:10" x14ac:dyDescent="0.2">
      <c r="A40" s="46" t="s">
        <v>49</v>
      </c>
      <c r="B40" s="20">
        <v>876</v>
      </c>
      <c r="C40" s="47">
        <v>40039</v>
      </c>
      <c r="D40" s="47">
        <v>40872</v>
      </c>
      <c r="E40" s="48">
        <v>39250000000</v>
      </c>
      <c r="F40" s="48">
        <v>56071428571</v>
      </c>
      <c r="G40" s="49">
        <v>0.87130264839137306</v>
      </c>
      <c r="H40" s="48">
        <v>48855184213</v>
      </c>
      <c r="I40" s="48">
        <v>48855184213</v>
      </c>
      <c r="J40" s="20"/>
    </row>
    <row r="41" spans="1:10" x14ac:dyDescent="0.2">
      <c r="A41" s="46" t="s">
        <v>50</v>
      </c>
      <c r="B41" s="20">
        <v>877</v>
      </c>
      <c r="C41" s="47">
        <v>40050</v>
      </c>
      <c r="D41" s="47">
        <v>41085</v>
      </c>
      <c r="E41" s="48">
        <v>29745207600</v>
      </c>
      <c r="F41" s="48">
        <v>123938365</v>
      </c>
      <c r="G41" s="49">
        <v>0.90000000403426328</v>
      </c>
      <c r="H41" s="48">
        <v>111544529</v>
      </c>
      <c r="I41" s="48">
        <v>111544529</v>
      </c>
      <c r="J41" s="20"/>
    </row>
    <row r="42" spans="1:10" x14ac:dyDescent="0.2">
      <c r="A42" s="46" t="s">
        <v>51</v>
      </c>
      <c r="B42" s="20">
        <v>880</v>
      </c>
      <c r="C42" s="47">
        <v>40081</v>
      </c>
      <c r="D42" s="47">
        <v>40998</v>
      </c>
      <c r="E42" s="48">
        <v>10580593521</v>
      </c>
      <c r="F42" s="48">
        <v>6011700864</v>
      </c>
      <c r="G42" s="49">
        <v>0.89166718824950497</v>
      </c>
      <c r="H42" s="48">
        <v>5360436406</v>
      </c>
      <c r="I42" s="48">
        <v>5360436406</v>
      </c>
      <c r="J42" s="20"/>
    </row>
    <row r="43" spans="1:10" x14ac:dyDescent="0.2">
      <c r="A43" s="46" t="s">
        <v>94</v>
      </c>
      <c r="B43" s="20">
        <v>883</v>
      </c>
      <c r="C43" s="47">
        <v>40101</v>
      </c>
      <c r="D43" s="47">
        <v>41163</v>
      </c>
      <c r="E43" s="48" t="s">
        <v>53</v>
      </c>
      <c r="F43" s="48">
        <v>159090909</v>
      </c>
      <c r="G43" s="49">
        <v>0.88444208964825266</v>
      </c>
      <c r="H43" s="48">
        <v>140706696</v>
      </c>
      <c r="I43" s="48">
        <v>140706696</v>
      </c>
      <c r="J43" s="20"/>
    </row>
    <row r="44" spans="1:10" x14ac:dyDescent="0.2">
      <c r="A44" s="46" t="s">
        <v>95</v>
      </c>
      <c r="B44" s="20">
        <v>884</v>
      </c>
      <c r="C44" s="47">
        <v>40105</v>
      </c>
      <c r="D44" s="47">
        <v>41142</v>
      </c>
      <c r="E44" s="48">
        <v>50000000000</v>
      </c>
      <c r="F44" s="48">
        <v>28681730</v>
      </c>
      <c r="G44" s="49">
        <v>0.96417911332405681</v>
      </c>
      <c r="H44" s="48">
        <v>27654325</v>
      </c>
      <c r="I44" s="48">
        <v>27654325</v>
      </c>
      <c r="J44" s="20"/>
    </row>
    <row r="45" spans="1:10" x14ac:dyDescent="0.2">
      <c r="A45" s="46" t="s">
        <v>96</v>
      </c>
      <c r="B45" s="20">
        <v>886</v>
      </c>
      <c r="C45" s="47">
        <v>40115</v>
      </c>
      <c r="D45" s="47">
        <v>41152</v>
      </c>
      <c r="E45" s="48">
        <v>18600000000</v>
      </c>
      <c r="F45" s="48">
        <v>93000000</v>
      </c>
      <c r="G45" s="49">
        <v>0.98101938709677416</v>
      </c>
      <c r="H45" s="48">
        <v>91234803</v>
      </c>
      <c r="I45" s="48">
        <v>91234803</v>
      </c>
      <c r="J45" s="20"/>
    </row>
    <row r="46" spans="1:10" x14ac:dyDescent="0.2">
      <c r="A46" s="46" t="s">
        <v>97</v>
      </c>
      <c r="B46" s="20">
        <v>890</v>
      </c>
      <c r="C46" s="47">
        <v>40123</v>
      </c>
      <c r="D46" s="47">
        <v>41148</v>
      </c>
      <c r="E46" s="48">
        <v>1967214975</v>
      </c>
      <c r="F46" s="48">
        <v>26229533</v>
      </c>
      <c r="G46" s="49">
        <v>0.92331876438669347</v>
      </c>
      <c r="H46" s="48">
        <v>24218220</v>
      </c>
      <c r="I46" s="48">
        <v>0</v>
      </c>
      <c r="J46" s="20"/>
    </row>
    <row r="47" spans="1:10" x14ac:dyDescent="0.2">
      <c r="A47" s="46" t="s">
        <v>98</v>
      </c>
      <c r="B47" s="20">
        <v>894</v>
      </c>
      <c r="C47" s="47">
        <v>40227</v>
      </c>
      <c r="D47" s="47">
        <v>41261</v>
      </c>
      <c r="E47" s="47" t="s">
        <v>58</v>
      </c>
      <c r="F47" s="48">
        <v>1500000000</v>
      </c>
      <c r="G47" s="49">
        <v>0.86281389066666669</v>
      </c>
      <c r="H47" s="48">
        <v>1294220836</v>
      </c>
      <c r="I47" s="48">
        <v>1294220836</v>
      </c>
      <c r="J47" s="20"/>
    </row>
    <row r="48" spans="1:10" x14ac:dyDescent="0.2">
      <c r="A48" s="46" t="s">
        <v>59</v>
      </c>
      <c r="B48" s="20">
        <v>896</v>
      </c>
      <c r="C48" s="47">
        <v>40252</v>
      </c>
      <c r="D48" s="47">
        <v>41310</v>
      </c>
      <c r="E48" s="48" t="s">
        <v>60</v>
      </c>
      <c r="F48" s="48">
        <v>500000000</v>
      </c>
      <c r="G48" s="49">
        <v>0.24998868599999999</v>
      </c>
      <c r="H48" s="48">
        <v>124994343</v>
      </c>
      <c r="I48" s="48">
        <v>124994343</v>
      </c>
      <c r="J48" s="20"/>
    </row>
    <row r="49" spans="1:10" x14ac:dyDescent="0.2">
      <c r="A49" s="46" t="s">
        <v>99</v>
      </c>
      <c r="B49" s="20">
        <v>901</v>
      </c>
      <c r="C49" s="47">
        <v>40434</v>
      </c>
      <c r="D49" s="47">
        <v>41393</v>
      </c>
      <c r="E49" s="48">
        <v>1000000000</v>
      </c>
      <c r="F49" s="48">
        <v>1000000</v>
      </c>
      <c r="G49" s="49">
        <v>0.59499999999999997</v>
      </c>
      <c r="H49" s="48">
        <v>595000</v>
      </c>
      <c r="I49" s="48">
        <v>595000</v>
      </c>
      <c r="J49" s="20"/>
    </row>
    <row r="50" spans="1:10" x14ac:dyDescent="0.2">
      <c r="A50" s="46" t="s">
        <v>100</v>
      </c>
      <c r="B50" s="20">
        <v>905</v>
      </c>
      <c r="C50" s="47">
        <v>40459</v>
      </c>
      <c r="D50" s="47">
        <v>41392</v>
      </c>
      <c r="E50" s="48">
        <v>17000000000</v>
      </c>
      <c r="F50" s="48">
        <v>603264726</v>
      </c>
      <c r="G50" s="49">
        <v>0.39686959585301529</v>
      </c>
      <c r="H50" s="48">
        <v>239417428</v>
      </c>
      <c r="I50" s="48">
        <v>239417428</v>
      </c>
      <c r="J50" s="20"/>
    </row>
    <row r="51" spans="1:10" x14ac:dyDescent="0.2">
      <c r="A51" s="46"/>
      <c r="B51" s="20" t="s">
        <v>63</v>
      </c>
      <c r="C51" s="47"/>
      <c r="D51" s="47"/>
      <c r="E51" s="48"/>
      <c r="F51" s="48">
        <v>242857142</v>
      </c>
      <c r="G51" s="49">
        <v>0.985836471714717</v>
      </c>
      <c r="H51" s="48">
        <v>239417428</v>
      </c>
      <c r="I51" s="48">
        <v>239417428</v>
      </c>
      <c r="J51" s="20"/>
    </row>
    <row r="52" spans="1:10" x14ac:dyDescent="0.2">
      <c r="A52" s="46" t="s">
        <v>101</v>
      </c>
      <c r="B52" s="20">
        <v>909</v>
      </c>
      <c r="C52" s="47">
        <v>40493</v>
      </c>
      <c r="D52" s="47">
        <v>41518</v>
      </c>
      <c r="E52" s="48" t="s">
        <v>66</v>
      </c>
      <c r="F52" s="48">
        <v>1264160000</v>
      </c>
      <c r="G52" s="49">
        <v>0.95</v>
      </c>
      <c r="H52" s="48">
        <v>1200952000</v>
      </c>
      <c r="I52" s="48">
        <v>1200952000</v>
      </c>
      <c r="J52" s="20"/>
    </row>
    <row r="53" spans="1:10" x14ac:dyDescent="0.2">
      <c r="A53" s="46" t="s">
        <v>67</v>
      </c>
      <c r="B53" s="20">
        <v>910</v>
      </c>
      <c r="C53" s="47">
        <v>40504</v>
      </c>
      <c r="D53" s="47">
        <v>41551</v>
      </c>
      <c r="E53" s="48">
        <v>30104986440</v>
      </c>
      <c r="F53" s="48">
        <v>6823000</v>
      </c>
      <c r="G53" s="49">
        <v>0.99727070203722701</v>
      </c>
      <c r="H53" s="48">
        <v>6804378</v>
      </c>
      <c r="I53" s="48">
        <v>6804378</v>
      </c>
      <c r="J53" s="20"/>
    </row>
    <row r="54" spans="1:10" x14ac:dyDescent="0.2">
      <c r="A54" s="46" t="s">
        <v>10</v>
      </c>
      <c r="B54" s="20">
        <v>911</v>
      </c>
      <c r="C54" s="47">
        <v>40506</v>
      </c>
      <c r="D54" s="47">
        <v>41449</v>
      </c>
      <c r="E54" s="48">
        <v>3082051000</v>
      </c>
      <c r="F54" s="48">
        <v>3082051</v>
      </c>
      <c r="G54" s="49">
        <v>0.35856577324645178</v>
      </c>
      <c r="H54" s="48">
        <v>1105118</v>
      </c>
      <c r="I54" s="48">
        <v>0</v>
      </c>
      <c r="J54" s="20"/>
    </row>
    <row r="55" spans="1:10" x14ac:dyDescent="0.2">
      <c r="A55" s="46" t="s">
        <v>68</v>
      </c>
      <c r="B55" s="20">
        <v>912</v>
      </c>
      <c r="C55" s="47">
        <v>40514</v>
      </c>
      <c r="D55" s="47">
        <v>41509</v>
      </c>
      <c r="E55" s="48">
        <v>1795781586</v>
      </c>
      <c r="F55" s="48">
        <v>3070175</v>
      </c>
      <c r="G55" s="49">
        <v>0</v>
      </c>
      <c r="H55" s="48">
        <v>0</v>
      </c>
      <c r="I55" s="48">
        <v>0</v>
      </c>
      <c r="J55" s="20"/>
    </row>
    <row r="56" spans="1:10" x14ac:dyDescent="0.2">
      <c r="A56" s="46" t="s">
        <v>102</v>
      </c>
      <c r="B56" s="20">
        <v>913</v>
      </c>
      <c r="C56" s="47">
        <v>40595</v>
      </c>
      <c r="D56" s="47">
        <v>41622</v>
      </c>
      <c r="E56" s="48" t="s">
        <v>103</v>
      </c>
      <c r="F56" s="48">
        <v>1792000000</v>
      </c>
      <c r="G56" s="49">
        <v>0</v>
      </c>
      <c r="H56" s="48">
        <v>0</v>
      </c>
      <c r="I56" s="48"/>
      <c r="J56" s="20"/>
    </row>
    <row r="57" spans="1:10" x14ac:dyDescent="0.2">
      <c r="A57" s="64"/>
      <c r="B57" s="65"/>
      <c r="C57" s="53"/>
      <c r="D57" s="53"/>
      <c r="E57" s="57"/>
      <c r="F57" s="57"/>
      <c r="G57" s="56"/>
      <c r="H57" s="57">
        <v>0</v>
      </c>
      <c r="I57" s="48"/>
      <c r="J57" s="20"/>
    </row>
    <row r="58" spans="1:10" x14ac:dyDescent="0.2">
      <c r="A58" s="25"/>
      <c r="B58" s="25"/>
      <c r="C58" s="58"/>
      <c r="D58" s="59"/>
      <c r="E58" s="59"/>
      <c r="F58" s="60"/>
      <c r="G58" s="61"/>
      <c r="H58" s="61"/>
      <c r="I58" s="61"/>
      <c r="J58" s="25"/>
    </row>
    <row r="59" spans="1:10" x14ac:dyDescent="0.2">
      <c r="A59" s="62" t="s">
        <v>69</v>
      </c>
      <c r="B59" s="25"/>
      <c r="C59" s="58"/>
      <c r="D59" s="58"/>
      <c r="E59" s="63"/>
      <c r="F59" s="63" t="s">
        <v>70</v>
      </c>
      <c r="G59" s="61"/>
      <c r="H59" s="63"/>
      <c r="I59" s="25"/>
      <c r="J59" s="25"/>
    </row>
    <row r="60" spans="1:10" x14ac:dyDescent="0.2">
      <c r="A60" s="62" t="s">
        <v>71</v>
      </c>
      <c r="B60" s="25"/>
      <c r="C60" s="58"/>
      <c r="D60" s="58"/>
      <c r="E60" s="63"/>
      <c r="F60" s="63"/>
      <c r="G60" s="61"/>
      <c r="H60" s="25"/>
      <c r="I60" s="25"/>
      <c r="J60" s="25"/>
    </row>
    <row r="61" spans="1:10" x14ac:dyDescent="0.2">
      <c r="A61" s="126" t="s">
        <v>72</v>
      </c>
      <c r="B61" s="126"/>
      <c r="C61" s="126"/>
      <c r="D61" s="126"/>
      <c r="E61" s="126"/>
      <c r="F61" s="126"/>
      <c r="G61" s="126"/>
      <c r="H61" s="126"/>
      <c r="I61" s="126"/>
      <c r="J61" s="25"/>
    </row>
    <row r="62" spans="1:10" x14ac:dyDescent="0.2">
      <c r="A62" s="127" t="s">
        <v>73</v>
      </c>
      <c r="B62" s="127"/>
      <c r="C62" s="127"/>
      <c r="D62" s="127"/>
      <c r="E62" s="127"/>
      <c r="F62" s="127"/>
      <c r="G62" s="127"/>
      <c r="H62" s="127"/>
      <c r="I62" s="127"/>
      <c r="J62" s="25"/>
    </row>
    <row r="63" spans="1:10" x14ac:dyDescent="0.2">
      <c r="A63" s="126" t="s">
        <v>74</v>
      </c>
      <c r="B63" s="126"/>
      <c r="C63" s="126"/>
      <c r="D63" s="126"/>
      <c r="E63" s="126"/>
      <c r="F63" s="126"/>
      <c r="G63" s="126"/>
      <c r="H63" s="126"/>
      <c r="I63" s="126"/>
      <c r="J63" s="25"/>
    </row>
    <row r="64" spans="1:10" x14ac:dyDescent="0.2">
      <c r="A64" s="126"/>
      <c r="B64" s="126"/>
      <c r="C64" s="126"/>
      <c r="D64" s="126"/>
      <c r="E64" s="126"/>
      <c r="F64" s="126"/>
      <c r="G64" s="126"/>
      <c r="H64" s="126"/>
      <c r="I64" s="126"/>
      <c r="J64" s="25"/>
    </row>
    <row r="65" spans="1:10" x14ac:dyDescent="0.2">
      <c r="A65" s="126" t="s">
        <v>75</v>
      </c>
      <c r="B65" s="126"/>
      <c r="C65" s="126"/>
      <c r="D65" s="126"/>
      <c r="E65" s="126"/>
      <c r="F65" s="126"/>
      <c r="G65" s="126"/>
      <c r="H65" s="126"/>
      <c r="I65" s="126"/>
      <c r="J65" s="66"/>
    </row>
    <row r="66" spans="1:10" x14ac:dyDescent="0.2">
      <c r="A66" s="126" t="s">
        <v>76</v>
      </c>
      <c r="B66" s="126"/>
      <c r="C66" s="126"/>
      <c r="D66" s="126"/>
      <c r="E66" s="126"/>
      <c r="F66" s="126"/>
      <c r="G66" s="126"/>
      <c r="H66" s="126"/>
      <c r="I66" s="126"/>
      <c r="J66" s="25"/>
    </row>
    <row r="67" spans="1:10" x14ac:dyDescent="0.2">
      <c r="A67" s="126"/>
      <c r="B67" s="126"/>
      <c r="C67" s="126"/>
      <c r="D67" s="126"/>
      <c r="E67" s="126"/>
      <c r="F67" s="126"/>
      <c r="G67" s="126"/>
      <c r="H67" s="126"/>
      <c r="I67" s="126"/>
      <c r="J67" s="25"/>
    </row>
    <row r="68" spans="1:10" x14ac:dyDescent="0.2">
      <c r="A68" s="126" t="s">
        <v>77</v>
      </c>
      <c r="B68" s="126"/>
      <c r="C68" s="126"/>
      <c r="D68" s="126"/>
      <c r="E68" s="126"/>
      <c r="F68" s="126"/>
      <c r="G68" s="126"/>
      <c r="H68" s="126"/>
      <c r="I68" s="126"/>
      <c r="J68" s="67"/>
    </row>
    <row r="69" spans="1:10" x14ac:dyDescent="0.2">
      <c r="A69" s="126"/>
      <c r="B69" s="126"/>
      <c r="C69" s="126"/>
      <c r="D69" s="126"/>
      <c r="E69" s="126"/>
      <c r="F69" s="126"/>
      <c r="G69" s="126"/>
      <c r="H69" s="126"/>
      <c r="I69" s="126"/>
      <c r="J69" s="67"/>
    </row>
    <row r="70" spans="1:10" x14ac:dyDescent="0.2">
      <c r="A70" s="126" t="s">
        <v>78</v>
      </c>
      <c r="B70" s="126"/>
      <c r="C70" s="126"/>
      <c r="D70" s="126"/>
      <c r="E70" s="126"/>
      <c r="F70" s="126"/>
      <c r="G70" s="126"/>
      <c r="H70" s="126"/>
      <c r="I70" s="126"/>
      <c r="J70" s="25"/>
    </row>
    <row r="71" spans="1:10" x14ac:dyDescent="0.2">
      <c r="A71" s="126"/>
      <c r="B71" s="126"/>
      <c r="C71" s="126"/>
      <c r="D71" s="126"/>
      <c r="E71" s="126"/>
      <c r="F71" s="126"/>
      <c r="G71" s="126"/>
      <c r="H71" s="126"/>
      <c r="I71" s="126"/>
      <c r="J71" s="25"/>
    </row>
    <row r="72" spans="1:10" x14ac:dyDescent="0.2">
      <c r="A72" s="126" t="s">
        <v>79</v>
      </c>
      <c r="B72" s="126"/>
      <c r="C72" s="126"/>
      <c r="D72" s="126"/>
      <c r="E72" s="126"/>
      <c r="F72" s="126"/>
      <c r="G72" s="126"/>
      <c r="H72" s="126"/>
      <c r="I72" s="126"/>
      <c r="J72" s="66"/>
    </row>
    <row r="73" spans="1:10" x14ac:dyDescent="0.2">
      <c r="A73" s="126" t="s">
        <v>80</v>
      </c>
      <c r="B73" s="126"/>
      <c r="C73" s="126"/>
      <c r="D73" s="126"/>
      <c r="E73" s="126"/>
      <c r="F73" s="126"/>
      <c r="G73" s="126"/>
      <c r="H73" s="126"/>
      <c r="I73" s="126"/>
      <c r="J73" s="67"/>
    </row>
    <row r="74" spans="1:10" x14ac:dyDescent="0.2">
      <c r="A74" s="126" t="s">
        <v>81</v>
      </c>
      <c r="B74" s="126"/>
      <c r="C74" s="126"/>
      <c r="D74" s="126"/>
      <c r="E74" s="126"/>
      <c r="F74" s="126"/>
      <c r="G74" s="126"/>
      <c r="H74" s="126"/>
      <c r="I74" s="126"/>
      <c r="J74" s="25"/>
    </row>
    <row r="75" spans="1:10" x14ac:dyDescent="0.2">
      <c r="A75" s="126"/>
      <c r="B75" s="126"/>
      <c r="C75" s="126"/>
      <c r="D75" s="126"/>
      <c r="E75" s="126"/>
      <c r="F75" s="126"/>
      <c r="G75" s="126"/>
      <c r="H75" s="126"/>
      <c r="I75" s="126"/>
      <c r="J75" s="25"/>
    </row>
    <row r="76" spans="1:10" x14ac:dyDescent="0.2">
      <c r="A76" s="25" t="s">
        <v>104</v>
      </c>
      <c r="B76" s="25"/>
      <c r="C76" s="58"/>
      <c r="D76" s="58"/>
      <c r="E76" s="48"/>
      <c r="F76" s="63"/>
      <c r="G76" s="61"/>
      <c r="H76" s="61"/>
      <c r="I76" s="61"/>
      <c r="J76" s="25"/>
    </row>
    <row r="77" spans="1:10" x14ac:dyDescent="0.2">
      <c r="A77" s="126" t="s">
        <v>105</v>
      </c>
      <c r="B77" s="126"/>
      <c r="C77" s="126"/>
      <c r="D77" s="126"/>
      <c r="E77" s="126"/>
      <c r="F77" s="126"/>
      <c r="G77" s="126"/>
      <c r="H77" s="126"/>
      <c r="I77" s="126"/>
      <c r="J77" s="25"/>
    </row>
    <row r="78" spans="1:10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25"/>
    </row>
    <row r="79" spans="1:10" x14ac:dyDescent="0.2">
      <c r="A79" s="126" t="s">
        <v>106</v>
      </c>
      <c r="B79" s="126"/>
      <c r="C79" s="126"/>
      <c r="D79" s="126"/>
      <c r="E79" s="126"/>
      <c r="F79" s="126"/>
      <c r="G79" s="126"/>
      <c r="H79" s="126"/>
      <c r="I79" s="126"/>
      <c r="J79" s="25"/>
    </row>
    <row r="80" spans="1:10" x14ac:dyDescent="0.2">
      <c r="A80" s="126"/>
      <c r="B80" s="126"/>
      <c r="C80" s="126"/>
      <c r="D80" s="126"/>
      <c r="E80" s="126"/>
      <c r="F80" s="126"/>
      <c r="G80" s="126"/>
      <c r="H80" s="126"/>
      <c r="I80" s="126"/>
      <c r="J80" s="25"/>
    </row>
    <row r="81" spans="1:10" x14ac:dyDescent="0.2">
      <c r="A81" s="126" t="s">
        <v>107</v>
      </c>
      <c r="B81" s="126"/>
      <c r="C81" s="126"/>
      <c r="D81" s="126"/>
      <c r="E81" s="126"/>
      <c r="F81" s="126"/>
      <c r="G81" s="126"/>
      <c r="H81" s="126"/>
      <c r="I81" s="126"/>
      <c r="J81" s="25"/>
    </row>
    <row r="82" spans="1:10" x14ac:dyDescent="0.2">
      <c r="A82" s="126" t="s">
        <v>108</v>
      </c>
      <c r="B82" s="126"/>
      <c r="C82" s="126"/>
      <c r="D82" s="126"/>
      <c r="E82" s="126"/>
      <c r="F82" s="126"/>
      <c r="G82" s="126"/>
      <c r="H82" s="126"/>
      <c r="I82" s="126"/>
      <c r="J82" s="25"/>
    </row>
    <row r="83" spans="1:10" x14ac:dyDescent="0.2">
      <c r="A83" s="25" t="s">
        <v>109</v>
      </c>
      <c r="B83" s="25"/>
      <c r="C83" s="58"/>
      <c r="D83" s="58"/>
      <c r="E83" s="63"/>
      <c r="F83" s="63"/>
      <c r="G83" s="61"/>
      <c r="H83" s="61"/>
      <c r="I83" s="25"/>
      <c r="J83" s="25"/>
    </row>
    <row r="84" spans="1:10" x14ac:dyDescent="0.2">
      <c r="A84" s="25" t="s">
        <v>110</v>
      </c>
      <c r="B84" s="25"/>
      <c r="C84" s="58"/>
      <c r="D84" s="58"/>
      <c r="E84" s="63"/>
      <c r="F84" s="63"/>
      <c r="G84" s="61"/>
      <c r="H84" s="61"/>
      <c r="I84" s="25"/>
      <c r="J84" s="25"/>
    </row>
    <row r="85" spans="1:10" x14ac:dyDescent="0.2">
      <c r="A85" s="126" t="s">
        <v>111</v>
      </c>
      <c r="B85" s="126"/>
      <c r="C85" s="126"/>
      <c r="D85" s="126"/>
      <c r="E85" s="126"/>
      <c r="F85" s="126"/>
      <c r="G85" s="126"/>
      <c r="H85" s="126"/>
      <c r="I85" s="126"/>
      <c r="J85" s="25"/>
    </row>
    <row r="86" spans="1:10" x14ac:dyDescent="0.2">
      <c r="A86" s="126"/>
      <c r="B86" s="126"/>
      <c r="C86" s="126"/>
      <c r="D86" s="126"/>
      <c r="E86" s="126"/>
      <c r="F86" s="126"/>
      <c r="G86" s="126"/>
      <c r="H86" s="126"/>
      <c r="I86" s="126"/>
      <c r="J86" s="25"/>
    </row>
    <row r="87" spans="1:10" x14ac:dyDescent="0.2">
      <c r="A87" s="126" t="s">
        <v>112</v>
      </c>
      <c r="B87" s="126"/>
      <c r="C87" s="126"/>
      <c r="D87" s="126"/>
      <c r="E87" s="126"/>
      <c r="F87" s="126"/>
      <c r="G87" s="126"/>
      <c r="H87" s="126"/>
      <c r="I87" s="61"/>
      <c r="J87" s="25"/>
    </row>
    <row r="88" spans="1:10" x14ac:dyDescent="0.2">
      <c r="A88" s="126"/>
      <c r="B88" s="126"/>
      <c r="C88" s="126"/>
      <c r="D88" s="126"/>
      <c r="E88" s="126"/>
      <c r="F88" s="126"/>
      <c r="G88" s="126"/>
      <c r="H88" s="126"/>
      <c r="I88" s="61"/>
      <c r="J88" s="25"/>
    </row>
  </sheetData>
  <mergeCells count="16">
    <mergeCell ref="A68:I69"/>
    <mergeCell ref="A61:I61"/>
    <mergeCell ref="A62:I62"/>
    <mergeCell ref="A63:I64"/>
    <mergeCell ref="A65:I65"/>
    <mergeCell ref="A66:I67"/>
    <mergeCell ref="A81:I81"/>
    <mergeCell ref="A82:I82"/>
    <mergeCell ref="A85:I86"/>
    <mergeCell ref="A87:H88"/>
    <mergeCell ref="A70:I71"/>
    <mergeCell ref="A72:I72"/>
    <mergeCell ref="A73:I73"/>
    <mergeCell ref="A74:I75"/>
    <mergeCell ref="A77:I78"/>
    <mergeCell ref="A79:I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7"/>
  <sheetViews>
    <sheetView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3" style="3" bestFit="1" customWidth="1"/>
    <col min="9" max="9" width="14.7109375" style="3" bestFit="1" customWidth="1"/>
    <col min="10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113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36</v>
      </c>
      <c r="B6" s="2">
        <v>2535</v>
      </c>
      <c r="C6" s="13">
        <v>79576</v>
      </c>
      <c r="D6" s="14"/>
    </row>
    <row r="7" spans="1:5" x14ac:dyDescent="0.2">
      <c r="A7" s="12" t="s">
        <v>10</v>
      </c>
      <c r="B7" s="2">
        <v>37500</v>
      </c>
      <c r="C7" s="13">
        <v>37500</v>
      </c>
      <c r="D7" s="14"/>
    </row>
    <row r="8" spans="1:5" x14ac:dyDescent="0.2">
      <c r="A8" s="12" t="s">
        <v>5</v>
      </c>
      <c r="B8" s="2">
        <v>160050</v>
      </c>
      <c r="C8" s="13">
        <v>1130552</v>
      </c>
      <c r="D8" s="14"/>
    </row>
    <row r="9" spans="1:5" x14ac:dyDescent="0.2">
      <c r="A9" s="12" t="s">
        <v>114</v>
      </c>
      <c r="B9" s="2">
        <v>153472119</v>
      </c>
      <c r="C9" s="13">
        <v>111267286</v>
      </c>
      <c r="D9" s="14"/>
    </row>
    <row r="10" spans="1:5" x14ac:dyDescent="0.2">
      <c r="A10" s="12" t="s">
        <v>115</v>
      </c>
      <c r="B10" s="2">
        <v>10318219</v>
      </c>
      <c r="C10" s="13">
        <v>6098067</v>
      </c>
      <c r="D10" s="14"/>
    </row>
    <row r="11" spans="1:5" x14ac:dyDescent="0.2">
      <c r="A11" s="12" t="s">
        <v>116</v>
      </c>
      <c r="B11" s="2">
        <v>14</v>
      </c>
      <c r="C11" s="13">
        <v>21000</v>
      </c>
      <c r="D11" s="14"/>
    </row>
    <row r="12" spans="1:5" ht="13.5" thickBot="1" x14ac:dyDescent="0.25">
      <c r="A12" s="12"/>
      <c r="C12" s="13"/>
      <c r="D12" s="14"/>
    </row>
    <row r="13" spans="1:5" ht="13.5" thickBot="1" x14ac:dyDescent="0.25">
      <c r="A13" s="15"/>
      <c r="B13" s="16"/>
      <c r="C13" s="17">
        <f>SUM(C6:C12)</f>
        <v>118633981</v>
      </c>
    </row>
    <row r="15" spans="1:5" x14ac:dyDescent="0.2">
      <c r="A15" s="18" t="s">
        <v>11</v>
      </c>
      <c r="E15" s="2"/>
    </row>
    <row r="16" spans="1:5" x14ac:dyDescent="0.2">
      <c r="A16" s="19" t="s">
        <v>12</v>
      </c>
    </row>
    <row r="17" spans="1:256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x14ac:dyDescent="0.2">
      <c r="B18" s="3"/>
      <c r="C18" s="3"/>
    </row>
    <row r="19" spans="1:256" x14ac:dyDescent="0.2">
      <c r="A19" s="21" t="s">
        <v>14</v>
      </c>
      <c r="B19" s="21"/>
      <c r="C19" s="22"/>
      <c r="D19" s="22"/>
      <c r="E19" s="23"/>
      <c r="F19" s="23"/>
      <c r="G19" s="24"/>
      <c r="H19" s="24"/>
      <c r="I19" s="24"/>
      <c r="J19" s="25"/>
    </row>
    <row r="20" spans="1:256" x14ac:dyDescent="0.2">
      <c r="A20" s="26" t="s">
        <v>15</v>
      </c>
      <c r="B20" s="26"/>
      <c r="C20" s="27"/>
      <c r="D20" s="27"/>
      <c r="E20" s="28"/>
      <c r="F20" s="28"/>
      <c r="G20" s="29"/>
      <c r="H20" s="29"/>
      <c r="I20" s="29"/>
      <c r="J20" s="26"/>
    </row>
    <row r="21" spans="1:256" x14ac:dyDescent="0.2">
      <c r="A21" s="30"/>
      <c r="B21" s="30"/>
      <c r="C21" s="31" t="s">
        <v>16</v>
      </c>
      <c r="D21" s="32" t="s">
        <v>16</v>
      </c>
      <c r="E21" s="33" t="s">
        <v>17</v>
      </c>
      <c r="F21" s="33" t="s">
        <v>18</v>
      </c>
      <c r="G21" s="34" t="s">
        <v>19</v>
      </c>
      <c r="H21" s="34" t="s">
        <v>20</v>
      </c>
      <c r="I21" s="34" t="s">
        <v>20</v>
      </c>
      <c r="J21" s="35"/>
    </row>
    <row r="22" spans="1:256" x14ac:dyDescent="0.2">
      <c r="A22" s="36" t="s">
        <v>2</v>
      </c>
      <c r="B22" s="36" t="s">
        <v>21</v>
      </c>
      <c r="C22" s="37" t="s">
        <v>22</v>
      </c>
      <c r="D22" s="38" t="s">
        <v>23</v>
      </c>
      <c r="E22" s="39" t="s">
        <v>24</v>
      </c>
      <c r="F22" s="40" t="s">
        <v>25</v>
      </c>
      <c r="G22" s="41" t="s">
        <v>26</v>
      </c>
      <c r="H22" s="41" t="s">
        <v>117</v>
      </c>
      <c r="I22" s="41" t="s">
        <v>91</v>
      </c>
      <c r="J22" s="35"/>
    </row>
    <row r="23" spans="1:256" x14ac:dyDescent="0.2">
      <c r="A23" s="42"/>
      <c r="B23" s="25"/>
      <c r="C23" s="43"/>
      <c r="D23" s="43"/>
      <c r="E23" s="44"/>
      <c r="F23" s="44"/>
      <c r="G23" s="45"/>
      <c r="H23" s="45"/>
      <c r="I23" s="45"/>
      <c r="J23" s="25"/>
    </row>
    <row r="24" spans="1:256" x14ac:dyDescent="0.2">
      <c r="A24" s="46" t="s">
        <v>28</v>
      </c>
      <c r="B24" s="20">
        <v>791</v>
      </c>
      <c r="C24" s="47">
        <v>39037</v>
      </c>
      <c r="D24" s="47">
        <v>39734</v>
      </c>
      <c r="E24" s="48">
        <v>46000000000</v>
      </c>
      <c r="F24" s="48">
        <v>155000000</v>
      </c>
      <c r="G24" s="49">
        <v>0.98546486451612902</v>
      </c>
      <c r="H24" s="48">
        <v>152747054</v>
      </c>
      <c r="I24" s="48">
        <v>152747054</v>
      </c>
      <c r="J24" s="20"/>
    </row>
    <row r="25" spans="1:256" x14ac:dyDescent="0.2">
      <c r="A25" s="46" t="s">
        <v>29</v>
      </c>
      <c r="B25" s="20">
        <v>794</v>
      </c>
      <c r="C25" s="47">
        <v>39149</v>
      </c>
      <c r="D25" s="47">
        <v>40133</v>
      </c>
      <c r="E25" s="48">
        <v>33000000000</v>
      </c>
      <c r="F25" s="48">
        <v>15876681</v>
      </c>
      <c r="G25" s="49">
        <v>0.90180901159379601</v>
      </c>
      <c r="H25" s="48">
        <v>14317734</v>
      </c>
      <c r="I25" s="48">
        <v>14317734</v>
      </c>
      <c r="J25" s="20"/>
    </row>
    <row r="26" spans="1:256" x14ac:dyDescent="0.2">
      <c r="A26" s="46" t="s">
        <v>30</v>
      </c>
      <c r="B26" s="20">
        <v>798</v>
      </c>
      <c r="C26" s="47">
        <v>39202</v>
      </c>
      <c r="D26" s="47">
        <v>40273</v>
      </c>
      <c r="E26" s="48" t="s">
        <v>31</v>
      </c>
      <c r="F26" s="48">
        <v>22090910</v>
      </c>
      <c r="G26" s="49">
        <v>0.92352098668637916</v>
      </c>
      <c r="H26" s="48">
        <v>20401419</v>
      </c>
      <c r="I26" s="48">
        <v>19881819</v>
      </c>
      <c r="J26" s="20"/>
    </row>
    <row r="27" spans="1:256" x14ac:dyDescent="0.2">
      <c r="A27" s="46" t="s">
        <v>32</v>
      </c>
      <c r="B27" s="20">
        <v>807</v>
      </c>
      <c r="C27" s="47">
        <v>39286</v>
      </c>
      <c r="D27" s="47">
        <v>40292</v>
      </c>
      <c r="E27" s="48">
        <v>3852946392</v>
      </c>
      <c r="F27" s="48">
        <v>20236133</v>
      </c>
      <c r="G27" s="49">
        <v>0.13058992051495213</v>
      </c>
      <c r="H27" s="48">
        <v>2642635</v>
      </c>
      <c r="I27" s="48">
        <v>2579302</v>
      </c>
      <c r="J27" s="20"/>
    </row>
    <row r="28" spans="1:256" x14ac:dyDescent="0.2">
      <c r="A28" s="68" t="s">
        <v>45</v>
      </c>
      <c r="B28" s="20">
        <v>831</v>
      </c>
      <c r="C28" s="47">
        <v>39577</v>
      </c>
      <c r="D28" s="47">
        <v>40606</v>
      </c>
      <c r="E28" s="48">
        <v>165420500000</v>
      </c>
      <c r="F28" s="48">
        <v>896053843</v>
      </c>
      <c r="G28" s="49">
        <v>0.83113393890103549</v>
      </c>
      <c r="H28" s="48">
        <v>744740760</v>
      </c>
      <c r="I28" s="48">
        <v>744740760</v>
      </c>
      <c r="J28" s="20"/>
    </row>
    <row r="29" spans="1:256" x14ac:dyDescent="0.2">
      <c r="A29" s="46" t="s">
        <v>35</v>
      </c>
      <c r="B29" s="20">
        <v>842</v>
      </c>
      <c r="C29" s="47">
        <v>39665</v>
      </c>
      <c r="D29" s="47">
        <v>40658</v>
      </c>
      <c r="E29" s="48">
        <v>32955200000</v>
      </c>
      <c r="F29" s="48">
        <v>40000000</v>
      </c>
      <c r="G29" s="49">
        <v>2.2049750000000001E-3</v>
      </c>
      <c r="H29" s="48">
        <v>88199</v>
      </c>
      <c r="I29" s="48">
        <v>88199</v>
      </c>
      <c r="J29" s="20"/>
    </row>
    <row r="30" spans="1:256" x14ac:dyDescent="0.2">
      <c r="A30" s="46" t="s">
        <v>36</v>
      </c>
      <c r="B30" s="20">
        <v>843</v>
      </c>
      <c r="C30" s="47">
        <v>39689</v>
      </c>
      <c r="D30" s="47">
        <v>40643</v>
      </c>
      <c r="E30" s="48">
        <v>9000000000</v>
      </c>
      <c r="F30" s="48">
        <v>300000</v>
      </c>
      <c r="G30" s="49">
        <v>0.46811333333333333</v>
      </c>
      <c r="H30" s="48">
        <v>140434</v>
      </c>
      <c r="I30" s="48">
        <v>137899</v>
      </c>
      <c r="J30" s="20"/>
    </row>
    <row r="31" spans="1:256" x14ac:dyDescent="0.2">
      <c r="A31" s="46" t="s">
        <v>7</v>
      </c>
      <c r="B31" s="20">
        <v>845</v>
      </c>
      <c r="C31" s="47">
        <v>39696</v>
      </c>
      <c r="D31" s="47">
        <v>40706</v>
      </c>
      <c r="E31" s="48">
        <v>1644000000</v>
      </c>
      <c r="F31" s="48">
        <v>1096</v>
      </c>
      <c r="G31" s="49">
        <v>0.76642335766423353</v>
      </c>
      <c r="H31" s="48">
        <v>840</v>
      </c>
      <c r="I31" s="48">
        <v>819</v>
      </c>
      <c r="J31" s="20"/>
    </row>
    <row r="32" spans="1:256" x14ac:dyDescent="0.2">
      <c r="A32" s="46" t="s">
        <v>118</v>
      </c>
      <c r="B32" s="20">
        <v>850</v>
      </c>
      <c r="C32" s="47">
        <v>39734</v>
      </c>
      <c r="D32" s="47">
        <v>40780</v>
      </c>
      <c r="E32" s="48">
        <v>7350000000</v>
      </c>
      <c r="F32" s="48">
        <v>1</v>
      </c>
      <c r="G32" s="49">
        <v>1</v>
      </c>
      <c r="H32" s="48">
        <v>1</v>
      </c>
      <c r="I32" s="48">
        <v>1</v>
      </c>
      <c r="J32" s="20"/>
    </row>
    <row r="33" spans="1:10" x14ac:dyDescent="0.2">
      <c r="A33" s="46" t="s">
        <v>119</v>
      </c>
      <c r="B33" s="20"/>
      <c r="C33" s="47"/>
      <c r="D33" s="47"/>
      <c r="E33" s="48"/>
      <c r="F33" s="48">
        <v>20999999</v>
      </c>
      <c r="G33" s="49">
        <v>0.95238099773242846</v>
      </c>
      <c r="H33" s="48">
        <v>20000000</v>
      </c>
      <c r="I33" s="48">
        <v>20000000</v>
      </c>
      <c r="J33" s="20"/>
    </row>
    <row r="34" spans="1:10" x14ac:dyDescent="0.2">
      <c r="A34" s="46" t="s">
        <v>39</v>
      </c>
      <c r="B34" s="20">
        <v>854</v>
      </c>
      <c r="C34" s="47">
        <v>39757</v>
      </c>
      <c r="D34" s="47">
        <v>40746</v>
      </c>
      <c r="E34" s="48">
        <v>420000000</v>
      </c>
      <c r="F34" s="48">
        <v>5017</v>
      </c>
      <c r="G34" s="49">
        <v>0</v>
      </c>
      <c r="H34" s="48">
        <v>0</v>
      </c>
      <c r="I34" s="48">
        <v>0</v>
      </c>
      <c r="J34" s="20"/>
    </row>
    <row r="35" spans="1:10" x14ac:dyDescent="0.2">
      <c r="A35" s="46" t="s">
        <v>40</v>
      </c>
      <c r="B35" s="20"/>
      <c r="C35" s="47"/>
      <c r="D35" s="47"/>
      <c r="E35" s="48"/>
      <c r="F35" s="48">
        <v>1637</v>
      </c>
      <c r="G35" s="49">
        <v>0</v>
      </c>
      <c r="H35" s="48">
        <v>0</v>
      </c>
      <c r="I35" s="48">
        <v>0</v>
      </c>
      <c r="J35" s="20"/>
    </row>
    <row r="36" spans="1:10" x14ac:dyDescent="0.2">
      <c r="A36" s="46" t="s">
        <v>41</v>
      </c>
      <c r="B36" s="20"/>
      <c r="C36" s="47"/>
      <c r="D36" s="50"/>
      <c r="E36" s="48"/>
      <c r="F36" s="48">
        <v>346</v>
      </c>
      <c r="G36" s="49">
        <v>0</v>
      </c>
      <c r="H36" s="48">
        <v>0</v>
      </c>
      <c r="I36" s="48">
        <v>0</v>
      </c>
      <c r="J36" s="20"/>
    </row>
    <row r="37" spans="1:10" x14ac:dyDescent="0.2">
      <c r="A37" s="46" t="s">
        <v>42</v>
      </c>
      <c r="B37" s="20">
        <v>855</v>
      </c>
      <c r="C37" s="47">
        <v>39772</v>
      </c>
      <c r="D37" s="47">
        <v>40846</v>
      </c>
      <c r="E37" s="48">
        <v>144052468280</v>
      </c>
      <c r="F37" s="48">
        <v>150000000</v>
      </c>
      <c r="G37" s="49">
        <v>0.99979467333333338</v>
      </c>
      <c r="H37" s="48">
        <v>149969201</v>
      </c>
      <c r="I37" s="48">
        <v>149969201</v>
      </c>
      <c r="J37" s="20"/>
    </row>
    <row r="38" spans="1:10" x14ac:dyDescent="0.2">
      <c r="A38" s="46" t="s">
        <v>43</v>
      </c>
      <c r="B38" s="20">
        <v>856</v>
      </c>
      <c r="C38" s="47">
        <v>39778</v>
      </c>
      <c r="D38" s="47">
        <v>40798</v>
      </c>
      <c r="E38" s="48" t="s">
        <v>44</v>
      </c>
      <c r="F38" s="48">
        <v>69200066</v>
      </c>
      <c r="G38" s="49">
        <v>0.93088058615435421</v>
      </c>
      <c r="H38" s="48">
        <v>64416998</v>
      </c>
      <c r="I38" s="48">
        <v>64416998</v>
      </c>
      <c r="J38" s="20"/>
    </row>
    <row r="39" spans="1:10" x14ac:dyDescent="0.2">
      <c r="A39" s="46" t="s">
        <v>45</v>
      </c>
      <c r="B39" s="20">
        <v>858</v>
      </c>
      <c r="C39" s="47">
        <v>39805</v>
      </c>
      <c r="D39" s="47">
        <v>40866</v>
      </c>
      <c r="E39" s="48">
        <v>153562500000</v>
      </c>
      <c r="F39" s="48">
        <v>945000000</v>
      </c>
      <c r="G39" s="49">
        <v>0.99272090264550261</v>
      </c>
      <c r="H39" s="48">
        <v>938121253</v>
      </c>
      <c r="I39" s="48">
        <v>938121253</v>
      </c>
      <c r="J39" s="20"/>
    </row>
    <row r="40" spans="1:10" x14ac:dyDescent="0.2">
      <c r="A40" s="46" t="s">
        <v>46</v>
      </c>
      <c r="B40" s="20">
        <v>869</v>
      </c>
      <c r="C40" s="47">
        <v>39905</v>
      </c>
      <c r="D40" s="47">
        <v>40895</v>
      </c>
      <c r="E40" s="48">
        <v>30000000000</v>
      </c>
      <c r="F40" s="48">
        <v>28000000</v>
      </c>
      <c r="G40" s="49">
        <v>0.99411596428571425</v>
      </c>
      <c r="H40" s="48">
        <v>27835247</v>
      </c>
      <c r="I40" s="48">
        <v>27835247</v>
      </c>
      <c r="J40" s="20"/>
    </row>
    <row r="41" spans="1:10" x14ac:dyDescent="0.2">
      <c r="A41" s="46" t="s">
        <v>47</v>
      </c>
      <c r="B41" s="20">
        <v>874</v>
      </c>
      <c r="C41" s="47">
        <v>40025</v>
      </c>
      <c r="D41" s="47">
        <v>41027</v>
      </c>
      <c r="E41" s="48">
        <v>4984667129</v>
      </c>
      <c r="F41" s="48">
        <v>22246633</v>
      </c>
      <c r="G41" s="49">
        <v>0.10185653712181973</v>
      </c>
      <c r="H41" s="48">
        <v>2265965</v>
      </c>
      <c r="I41" s="48">
        <v>2265965</v>
      </c>
      <c r="J41" s="20"/>
    </row>
    <row r="42" spans="1:10" x14ac:dyDescent="0.2">
      <c r="A42" s="46" t="s">
        <v>48</v>
      </c>
      <c r="B42" s="20">
        <v>875</v>
      </c>
      <c r="C42" s="47">
        <v>40030</v>
      </c>
      <c r="D42" s="47">
        <v>40995</v>
      </c>
      <c r="E42" s="48">
        <v>9506281564</v>
      </c>
      <c r="F42" s="48">
        <v>11794394</v>
      </c>
      <c r="G42" s="49">
        <v>0.41893402916673805</v>
      </c>
      <c r="H42" s="48">
        <v>4941073</v>
      </c>
      <c r="I42" s="48">
        <v>4448055</v>
      </c>
      <c r="J42" s="20"/>
    </row>
    <row r="43" spans="1:10" x14ac:dyDescent="0.2">
      <c r="A43" s="46" t="s">
        <v>49</v>
      </c>
      <c r="B43" s="20">
        <v>876</v>
      </c>
      <c r="C43" s="47">
        <v>40039</v>
      </c>
      <c r="D43" s="47">
        <v>40872</v>
      </c>
      <c r="E43" s="48">
        <v>39250000000</v>
      </c>
      <c r="F43" s="48">
        <v>56071428571</v>
      </c>
      <c r="G43" s="49">
        <v>0.87130264839137306</v>
      </c>
      <c r="H43" s="48">
        <v>48855184213</v>
      </c>
      <c r="I43" s="48">
        <v>48855184213</v>
      </c>
      <c r="J43" s="20"/>
    </row>
    <row r="44" spans="1:10" x14ac:dyDescent="0.2">
      <c r="A44" s="46" t="s">
        <v>50</v>
      </c>
      <c r="B44" s="20">
        <v>877</v>
      </c>
      <c r="C44" s="47">
        <v>40050</v>
      </c>
      <c r="D44" s="47">
        <v>41085</v>
      </c>
      <c r="E44" s="48">
        <v>29745207600</v>
      </c>
      <c r="F44" s="48">
        <v>123938365</v>
      </c>
      <c r="G44" s="49">
        <v>0.90000000403426328</v>
      </c>
      <c r="H44" s="48">
        <v>111544529</v>
      </c>
      <c r="I44" s="48">
        <v>111544529</v>
      </c>
      <c r="J44" s="20"/>
    </row>
    <row r="45" spans="1:10" x14ac:dyDescent="0.2">
      <c r="A45" s="46" t="s">
        <v>51</v>
      </c>
      <c r="B45" s="20">
        <v>880</v>
      </c>
      <c r="C45" s="47">
        <v>40081</v>
      </c>
      <c r="D45" s="47">
        <v>40998</v>
      </c>
      <c r="E45" s="48">
        <v>10580593521</v>
      </c>
      <c r="F45" s="48">
        <v>6011700864</v>
      </c>
      <c r="G45" s="49">
        <v>0.89166718824950497</v>
      </c>
      <c r="H45" s="48">
        <v>5360436406</v>
      </c>
      <c r="I45" s="48">
        <v>5360436406</v>
      </c>
      <c r="J45" s="20"/>
    </row>
    <row r="46" spans="1:10" x14ac:dyDescent="0.2">
      <c r="A46" s="46" t="s">
        <v>54</v>
      </c>
      <c r="B46" s="20">
        <v>884</v>
      </c>
      <c r="C46" s="47">
        <v>40105</v>
      </c>
      <c r="D46" s="47">
        <v>41142</v>
      </c>
      <c r="E46" s="48">
        <v>50000000000</v>
      </c>
      <c r="F46" s="48">
        <v>28681730</v>
      </c>
      <c r="G46" s="49">
        <v>0.96417911332405681</v>
      </c>
      <c r="H46" s="48">
        <v>27654325</v>
      </c>
      <c r="I46" s="48">
        <v>27654325</v>
      </c>
      <c r="J46" s="20"/>
    </row>
    <row r="47" spans="1:10" x14ac:dyDescent="0.2">
      <c r="A47" s="46" t="s">
        <v>55</v>
      </c>
      <c r="B47" s="20">
        <v>886</v>
      </c>
      <c r="C47" s="47">
        <v>40115</v>
      </c>
      <c r="D47" s="47">
        <v>41152</v>
      </c>
      <c r="E47" s="48">
        <v>18600000000</v>
      </c>
      <c r="F47" s="48">
        <v>93000000</v>
      </c>
      <c r="G47" s="49">
        <v>0.98101938709677416</v>
      </c>
      <c r="H47" s="48">
        <v>91234803</v>
      </c>
      <c r="I47" s="48">
        <v>91234803</v>
      </c>
      <c r="J47" s="20"/>
    </row>
    <row r="48" spans="1:10" x14ac:dyDescent="0.2">
      <c r="A48" s="46" t="s">
        <v>56</v>
      </c>
      <c r="B48" s="20">
        <v>890</v>
      </c>
      <c r="C48" s="47">
        <v>40123</v>
      </c>
      <c r="D48" s="47">
        <v>41148</v>
      </c>
      <c r="E48" s="48">
        <v>1967214975</v>
      </c>
      <c r="F48" s="48">
        <v>26229533</v>
      </c>
      <c r="G48" s="49">
        <v>0.92331876438669347</v>
      </c>
      <c r="H48" s="48">
        <v>24218220</v>
      </c>
      <c r="I48" s="48">
        <v>0</v>
      </c>
      <c r="J48" s="20"/>
    </row>
    <row r="49" spans="1:10" x14ac:dyDescent="0.2">
      <c r="A49" s="46" t="s">
        <v>57</v>
      </c>
      <c r="B49" s="20">
        <v>894</v>
      </c>
      <c r="C49" s="47">
        <v>40227</v>
      </c>
      <c r="D49" s="47">
        <v>41261</v>
      </c>
      <c r="E49" s="47" t="s">
        <v>58</v>
      </c>
      <c r="F49" s="48">
        <v>1500000000</v>
      </c>
      <c r="G49" s="49">
        <v>0.86281389066666669</v>
      </c>
      <c r="H49" s="48">
        <v>1294220836</v>
      </c>
      <c r="I49" s="48">
        <v>1294220836</v>
      </c>
      <c r="J49" s="20"/>
    </row>
    <row r="50" spans="1:10" x14ac:dyDescent="0.2">
      <c r="A50" s="46" t="s">
        <v>59</v>
      </c>
      <c r="B50" s="20">
        <v>896</v>
      </c>
      <c r="C50" s="47">
        <v>40252</v>
      </c>
      <c r="D50" s="47">
        <v>41310</v>
      </c>
      <c r="E50" s="48" t="s">
        <v>60</v>
      </c>
      <c r="F50" s="48">
        <v>500000000</v>
      </c>
      <c r="G50" s="49">
        <v>0.24998868599999999</v>
      </c>
      <c r="H50" s="48">
        <v>124994343</v>
      </c>
      <c r="I50" s="48">
        <v>124994343</v>
      </c>
      <c r="J50" s="20"/>
    </row>
    <row r="51" spans="1:10" x14ac:dyDescent="0.2">
      <c r="A51" s="46" t="s">
        <v>61</v>
      </c>
      <c r="B51" s="20">
        <v>901</v>
      </c>
      <c r="C51" s="47">
        <v>40434</v>
      </c>
      <c r="D51" s="47">
        <v>41393</v>
      </c>
      <c r="E51" s="48">
        <v>1000000000</v>
      </c>
      <c r="F51" s="48">
        <v>1000000</v>
      </c>
      <c r="G51" s="49">
        <v>0.59499999999999997</v>
      </c>
      <c r="H51" s="48">
        <v>595000</v>
      </c>
      <c r="I51" s="48">
        <v>595000</v>
      </c>
      <c r="J51" s="20"/>
    </row>
    <row r="52" spans="1:10" x14ac:dyDescent="0.2">
      <c r="A52" s="46" t="s">
        <v>120</v>
      </c>
      <c r="B52" s="20">
        <v>905</v>
      </c>
      <c r="C52" s="47">
        <v>40459</v>
      </c>
      <c r="D52" s="47">
        <v>41392</v>
      </c>
      <c r="E52" s="48">
        <v>17000000000</v>
      </c>
      <c r="F52" s="48">
        <v>603264726</v>
      </c>
      <c r="G52" s="49">
        <v>0.39686959585301529</v>
      </c>
      <c r="H52" s="48">
        <v>239417428</v>
      </c>
      <c r="I52" s="48">
        <v>239417428</v>
      </c>
      <c r="J52" s="20"/>
    </row>
    <row r="53" spans="1:10" x14ac:dyDescent="0.2">
      <c r="A53" s="46"/>
      <c r="B53" s="20" t="s">
        <v>63</v>
      </c>
      <c r="C53" s="47"/>
      <c r="D53" s="47"/>
      <c r="E53" s="48"/>
      <c r="F53" s="48">
        <v>242857142</v>
      </c>
      <c r="G53" s="49">
        <v>0.985836471714717</v>
      </c>
      <c r="H53" s="48">
        <v>239417428</v>
      </c>
      <c r="I53" s="48">
        <v>239417428</v>
      </c>
      <c r="J53" s="20"/>
    </row>
    <row r="54" spans="1:10" x14ac:dyDescent="0.2">
      <c r="A54" s="46" t="s">
        <v>65</v>
      </c>
      <c r="B54" s="20">
        <v>909</v>
      </c>
      <c r="C54" s="47">
        <v>40493</v>
      </c>
      <c r="D54" s="47">
        <v>41518</v>
      </c>
      <c r="E54" s="48" t="s">
        <v>66</v>
      </c>
      <c r="F54" s="48">
        <v>1264160000</v>
      </c>
      <c r="G54" s="49">
        <v>0.95</v>
      </c>
      <c r="H54" s="48">
        <v>1200952000</v>
      </c>
      <c r="I54" s="48">
        <v>1200952000</v>
      </c>
      <c r="J54" s="20"/>
    </row>
    <row r="55" spans="1:10" x14ac:dyDescent="0.2">
      <c r="A55" s="46" t="s">
        <v>67</v>
      </c>
      <c r="B55" s="20">
        <v>910</v>
      </c>
      <c r="C55" s="47">
        <v>40504</v>
      </c>
      <c r="D55" s="47">
        <v>41551</v>
      </c>
      <c r="E55" s="48">
        <v>30104986440</v>
      </c>
      <c r="F55" s="48">
        <v>6823000</v>
      </c>
      <c r="G55" s="49">
        <v>0.99727070203722701</v>
      </c>
      <c r="H55" s="48">
        <v>6804378</v>
      </c>
      <c r="I55" s="48">
        <v>6804378</v>
      </c>
      <c r="J55" s="20"/>
    </row>
    <row r="56" spans="1:10" x14ac:dyDescent="0.2">
      <c r="A56" s="46" t="s">
        <v>10</v>
      </c>
      <c r="B56" s="20">
        <v>911</v>
      </c>
      <c r="C56" s="47">
        <v>40506</v>
      </c>
      <c r="D56" s="47">
        <v>41449</v>
      </c>
      <c r="E56" s="48">
        <v>3082051000</v>
      </c>
      <c r="F56" s="48">
        <v>3082051</v>
      </c>
      <c r="G56" s="49">
        <v>0.37073299565776169</v>
      </c>
      <c r="H56" s="48">
        <v>1142618</v>
      </c>
      <c r="I56" s="48">
        <v>0</v>
      </c>
      <c r="J56" s="20"/>
    </row>
    <row r="57" spans="1:10" x14ac:dyDescent="0.2">
      <c r="A57" s="46" t="s">
        <v>68</v>
      </c>
      <c r="B57" s="20">
        <v>912</v>
      </c>
      <c r="C57" s="47">
        <v>40514</v>
      </c>
      <c r="D57" s="47">
        <v>41509</v>
      </c>
      <c r="E57" s="48">
        <v>1795781586</v>
      </c>
      <c r="F57" s="48">
        <v>3070175</v>
      </c>
      <c r="G57" s="49">
        <v>0</v>
      </c>
      <c r="H57" s="48">
        <v>0</v>
      </c>
      <c r="I57" s="48">
        <v>0</v>
      </c>
      <c r="J57" s="20"/>
    </row>
    <row r="58" spans="1:10" x14ac:dyDescent="0.2">
      <c r="A58" s="46" t="s">
        <v>121</v>
      </c>
      <c r="B58" s="20">
        <v>913</v>
      </c>
      <c r="C58" s="47">
        <v>40595</v>
      </c>
      <c r="D58" s="47">
        <v>41622</v>
      </c>
      <c r="E58" s="48" t="s">
        <v>103</v>
      </c>
      <c r="F58" s="48">
        <v>1792000000</v>
      </c>
      <c r="G58" s="49">
        <v>0</v>
      </c>
      <c r="H58" s="48">
        <v>0</v>
      </c>
      <c r="I58" s="48"/>
      <c r="J58" s="20"/>
    </row>
    <row r="59" spans="1:10" x14ac:dyDescent="0.2">
      <c r="A59" s="46" t="s">
        <v>122</v>
      </c>
      <c r="B59" s="20">
        <v>914</v>
      </c>
      <c r="C59" s="47">
        <v>40613</v>
      </c>
      <c r="D59" s="47" t="s">
        <v>123</v>
      </c>
      <c r="E59" s="48">
        <v>3313260000</v>
      </c>
      <c r="F59" s="48">
        <v>6000000</v>
      </c>
      <c r="G59" s="49">
        <v>0</v>
      </c>
      <c r="H59" s="48">
        <v>0</v>
      </c>
      <c r="I59" s="48"/>
      <c r="J59" s="20"/>
    </row>
    <row r="60" spans="1:10" x14ac:dyDescent="0.2">
      <c r="A60" s="46" t="s">
        <v>124</v>
      </c>
      <c r="B60" s="20">
        <v>915</v>
      </c>
      <c r="C60" s="47">
        <v>40618</v>
      </c>
      <c r="D60" s="47">
        <v>41658</v>
      </c>
      <c r="E60" s="48" t="s">
        <v>125</v>
      </c>
      <c r="F60" s="48">
        <v>203043804</v>
      </c>
      <c r="G60" s="49">
        <v>0.75585718931861623</v>
      </c>
      <c r="H60" s="48">
        <v>153472119</v>
      </c>
      <c r="I60" s="48"/>
      <c r="J60" s="20"/>
    </row>
    <row r="61" spans="1:10" x14ac:dyDescent="0.2">
      <c r="A61" s="46" t="s">
        <v>126</v>
      </c>
      <c r="B61" s="20"/>
      <c r="C61" s="47"/>
      <c r="D61" s="47"/>
      <c r="E61" s="48"/>
      <c r="F61" s="48">
        <v>16595183</v>
      </c>
      <c r="G61" s="49">
        <v>0.62175988056293208</v>
      </c>
      <c r="H61" s="48">
        <v>10318219</v>
      </c>
      <c r="I61" s="48"/>
      <c r="J61" s="20"/>
    </row>
    <row r="62" spans="1:10" x14ac:dyDescent="0.2">
      <c r="A62" s="46" t="s">
        <v>127</v>
      </c>
      <c r="B62" s="20">
        <v>916</v>
      </c>
      <c r="C62" s="47">
        <v>40619</v>
      </c>
      <c r="D62" s="47">
        <v>41624</v>
      </c>
      <c r="E62" s="48">
        <v>38473360000</v>
      </c>
      <c r="F62" s="48">
        <v>181000000000</v>
      </c>
      <c r="G62" s="49">
        <v>0</v>
      </c>
      <c r="H62" s="48">
        <v>0</v>
      </c>
      <c r="I62" s="48"/>
      <c r="J62" s="20"/>
    </row>
    <row r="63" spans="1:10" x14ac:dyDescent="0.2">
      <c r="A63" s="46" t="s">
        <v>128</v>
      </c>
      <c r="B63" s="20">
        <v>917</v>
      </c>
      <c r="C63" s="47">
        <v>40624</v>
      </c>
      <c r="D63" s="47">
        <v>41656</v>
      </c>
      <c r="E63" s="48" t="s">
        <v>129</v>
      </c>
      <c r="F63" s="48">
        <v>246081158</v>
      </c>
      <c r="G63" s="49">
        <v>0</v>
      </c>
      <c r="H63" s="48">
        <v>0</v>
      </c>
      <c r="I63" s="48"/>
      <c r="J63" s="20"/>
    </row>
    <row r="64" spans="1:10" x14ac:dyDescent="0.2">
      <c r="A64" s="46"/>
      <c r="B64" s="20" t="s">
        <v>63</v>
      </c>
      <c r="C64" s="47"/>
      <c r="D64" s="47"/>
      <c r="E64" s="48" t="s">
        <v>130</v>
      </c>
      <c r="F64" s="48" t="s">
        <v>130</v>
      </c>
      <c r="G64" s="49">
        <v>0</v>
      </c>
      <c r="H64" s="48">
        <v>0</v>
      </c>
      <c r="I64" s="48"/>
      <c r="J64" s="20"/>
    </row>
    <row r="65" spans="1:10" x14ac:dyDescent="0.2">
      <c r="A65" s="46" t="s">
        <v>131</v>
      </c>
      <c r="B65" s="20">
        <v>918</v>
      </c>
      <c r="C65" s="47">
        <v>40624</v>
      </c>
      <c r="D65" s="47">
        <v>41656</v>
      </c>
      <c r="E65" s="48" t="s">
        <v>132</v>
      </c>
      <c r="F65" s="48">
        <v>210957113</v>
      </c>
      <c r="G65" s="49">
        <v>0</v>
      </c>
      <c r="H65" s="48">
        <v>0</v>
      </c>
      <c r="I65" s="48"/>
      <c r="J65" s="20"/>
    </row>
    <row r="66" spans="1:10" x14ac:dyDescent="0.2">
      <c r="A66" s="64"/>
      <c r="B66" s="65" t="s">
        <v>63</v>
      </c>
      <c r="C66" s="53"/>
      <c r="D66" s="53"/>
      <c r="E66" s="57" t="s">
        <v>130</v>
      </c>
      <c r="F66" s="57" t="s">
        <v>130</v>
      </c>
      <c r="G66" s="56">
        <v>0</v>
      </c>
      <c r="H66" s="57">
        <v>0</v>
      </c>
      <c r="I66" s="48"/>
      <c r="J66" s="20"/>
    </row>
    <row r="67" spans="1:10" x14ac:dyDescent="0.2">
      <c r="A67" s="25"/>
      <c r="B67" s="25"/>
      <c r="C67" s="58"/>
      <c r="D67" s="58"/>
      <c r="E67" s="63"/>
      <c r="F67" s="63"/>
      <c r="G67" s="61"/>
      <c r="H67" s="61"/>
      <c r="I67" s="61"/>
      <c r="J67" s="25"/>
    </row>
    <row r="68" spans="1:10" x14ac:dyDescent="0.2">
      <c r="A68" s="62" t="s">
        <v>69</v>
      </c>
      <c r="B68" s="25"/>
      <c r="C68" s="58"/>
      <c r="D68" s="58"/>
      <c r="E68" s="63"/>
      <c r="F68" s="63" t="s">
        <v>70</v>
      </c>
      <c r="G68" s="61"/>
      <c r="H68" s="63"/>
      <c r="I68" s="25"/>
      <c r="J68" s="25"/>
    </row>
    <row r="69" spans="1:10" x14ac:dyDescent="0.2">
      <c r="A69" s="62" t="s">
        <v>71</v>
      </c>
      <c r="B69" s="25"/>
      <c r="C69" s="58"/>
      <c r="D69" s="58"/>
      <c r="E69" s="63"/>
      <c r="F69" s="63"/>
      <c r="G69" s="61"/>
      <c r="H69" s="25"/>
      <c r="I69" s="25"/>
      <c r="J69" s="25"/>
    </row>
    <row r="70" spans="1:10" x14ac:dyDescent="0.2">
      <c r="A70" s="126" t="s">
        <v>72</v>
      </c>
      <c r="B70" s="126"/>
      <c r="C70" s="126"/>
      <c r="D70" s="126"/>
      <c r="E70" s="126"/>
      <c r="F70" s="126"/>
      <c r="G70" s="126"/>
      <c r="H70" s="126"/>
      <c r="I70" s="126"/>
      <c r="J70" s="25"/>
    </row>
    <row r="71" spans="1:10" x14ac:dyDescent="0.2">
      <c r="A71" s="127" t="s">
        <v>73</v>
      </c>
      <c r="B71" s="127"/>
      <c r="C71" s="127"/>
      <c r="D71" s="127"/>
      <c r="E71" s="127"/>
      <c r="F71" s="127"/>
      <c r="G71" s="127"/>
      <c r="H71" s="127"/>
      <c r="I71" s="127"/>
      <c r="J71" s="25"/>
    </row>
    <row r="72" spans="1:10" x14ac:dyDescent="0.2">
      <c r="A72" s="126" t="s">
        <v>74</v>
      </c>
      <c r="B72" s="126"/>
      <c r="C72" s="126"/>
      <c r="D72" s="126"/>
      <c r="E72" s="126"/>
      <c r="F72" s="126"/>
      <c r="G72" s="126"/>
      <c r="H72" s="126"/>
      <c r="I72" s="126"/>
      <c r="J72" s="25"/>
    </row>
    <row r="73" spans="1:10" x14ac:dyDescent="0.2">
      <c r="A73" s="126"/>
      <c r="B73" s="126"/>
      <c r="C73" s="126"/>
      <c r="D73" s="126"/>
      <c r="E73" s="126"/>
      <c r="F73" s="126"/>
      <c r="G73" s="126"/>
      <c r="H73" s="126"/>
      <c r="I73" s="126"/>
      <c r="J73" s="25"/>
    </row>
    <row r="74" spans="1:10" x14ac:dyDescent="0.2">
      <c r="A74" s="126" t="s">
        <v>75</v>
      </c>
      <c r="B74" s="126"/>
      <c r="C74" s="126"/>
      <c r="D74" s="126"/>
      <c r="E74" s="126"/>
      <c r="F74" s="126"/>
      <c r="G74" s="126"/>
      <c r="H74" s="126"/>
      <c r="I74" s="126"/>
      <c r="J74" s="66"/>
    </row>
    <row r="75" spans="1:10" x14ac:dyDescent="0.2">
      <c r="A75" s="126" t="s">
        <v>76</v>
      </c>
      <c r="B75" s="126"/>
      <c r="C75" s="126"/>
      <c r="D75" s="126"/>
      <c r="E75" s="126"/>
      <c r="F75" s="126"/>
      <c r="G75" s="126"/>
      <c r="H75" s="126"/>
      <c r="I75" s="126"/>
      <c r="J75" s="25"/>
    </row>
    <row r="76" spans="1:10" x14ac:dyDescent="0.2">
      <c r="A76" s="126"/>
      <c r="B76" s="126"/>
      <c r="C76" s="126"/>
      <c r="D76" s="126"/>
      <c r="E76" s="126"/>
      <c r="F76" s="126"/>
      <c r="G76" s="126"/>
      <c r="H76" s="126"/>
      <c r="I76" s="126"/>
      <c r="J76" s="25"/>
    </row>
    <row r="77" spans="1:10" x14ac:dyDescent="0.2">
      <c r="A77" s="126" t="s">
        <v>77</v>
      </c>
      <c r="B77" s="126"/>
      <c r="C77" s="126"/>
      <c r="D77" s="126"/>
      <c r="E77" s="126"/>
      <c r="F77" s="126"/>
      <c r="G77" s="126"/>
      <c r="H77" s="126"/>
      <c r="I77" s="126"/>
      <c r="J77" s="67"/>
    </row>
    <row r="78" spans="1:10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67"/>
    </row>
    <row r="79" spans="1:10" x14ac:dyDescent="0.2">
      <c r="A79" s="126" t="s">
        <v>78</v>
      </c>
      <c r="B79" s="126"/>
      <c r="C79" s="126"/>
      <c r="D79" s="126"/>
      <c r="E79" s="126"/>
      <c r="F79" s="126"/>
      <c r="G79" s="126"/>
      <c r="H79" s="126"/>
      <c r="I79" s="126"/>
      <c r="J79" s="25"/>
    </row>
    <row r="80" spans="1:10" x14ac:dyDescent="0.2">
      <c r="A80" s="126"/>
      <c r="B80" s="126"/>
      <c r="C80" s="126"/>
      <c r="D80" s="126"/>
      <c r="E80" s="126"/>
      <c r="F80" s="126"/>
      <c r="G80" s="126"/>
      <c r="H80" s="126"/>
      <c r="I80" s="126"/>
      <c r="J80" s="25"/>
    </row>
    <row r="81" spans="1:10" x14ac:dyDescent="0.2">
      <c r="A81" s="126" t="s">
        <v>79</v>
      </c>
      <c r="B81" s="126"/>
      <c r="C81" s="126"/>
      <c r="D81" s="126"/>
      <c r="E81" s="126"/>
      <c r="F81" s="126"/>
      <c r="G81" s="126"/>
      <c r="H81" s="126"/>
      <c r="I81" s="126"/>
      <c r="J81" s="66"/>
    </row>
    <row r="82" spans="1:10" x14ac:dyDescent="0.2">
      <c r="A82" s="126" t="s">
        <v>80</v>
      </c>
      <c r="B82" s="126"/>
      <c r="C82" s="126"/>
      <c r="D82" s="126"/>
      <c r="E82" s="126"/>
      <c r="F82" s="126"/>
      <c r="G82" s="126"/>
      <c r="H82" s="126"/>
      <c r="I82" s="126"/>
      <c r="J82" s="67"/>
    </row>
    <row r="83" spans="1:10" x14ac:dyDescent="0.2">
      <c r="A83" s="126" t="s">
        <v>81</v>
      </c>
      <c r="B83" s="126"/>
      <c r="C83" s="126"/>
      <c r="D83" s="126"/>
      <c r="E83" s="126"/>
      <c r="F83" s="126"/>
      <c r="G83" s="126"/>
      <c r="H83" s="126"/>
      <c r="I83" s="126"/>
      <c r="J83" s="25"/>
    </row>
    <row r="84" spans="1:10" x14ac:dyDescent="0.2">
      <c r="A84" s="126"/>
      <c r="B84" s="126"/>
      <c r="C84" s="126"/>
      <c r="D84" s="126"/>
      <c r="E84" s="126"/>
      <c r="F84" s="126"/>
      <c r="G84" s="126"/>
      <c r="H84" s="126"/>
      <c r="I84" s="126"/>
      <c r="J84" s="25"/>
    </row>
    <row r="85" spans="1:10" x14ac:dyDescent="0.2">
      <c r="A85" s="126" t="s">
        <v>82</v>
      </c>
      <c r="B85" s="126"/>
      <c r="C85" s="126"/>
      <c r="D85" s="126"/>
      <c r="E85" s="126"/>
      <c r="F85" s="126"/>
      <c r="G85" s="126"/>
      <c r="H85" s="126"/>
      <c r="I85" s="126"/>
      <c r="J85" s="25"/>
    </row>
    <row r="86" spans="1:10" x14ac:dyDescent="0.2">
      <c r="A86" s="126"/>
      <c r="B86" s="126"/>
      <c r="C86" s="126"/>
      <c r="D86" s="126"/>
      <c r="E86" s="126"/>
      <c r="F86" s="126"/>
      <c r="G86" s="126"/>
      <c r="H86" s="126"/>
      <c r="I86" s="126"/>
      <c r="J86" s="25"/>
    </row>
    <row r="87" spans="1:10" x14ac:dyDescent="0.2">
      <c r="A87" s="126" t="s">
        <v>83</v>
      </c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6"/>
      <c r="B88" s="126"/>
      <c r="C88" s="126"/>
      <c r="D88" s="126"/>
      <c r="E88" s="126"/>
      <c r="F88" s="126"/>
      <c r="G88" s="126"/>
      <c r="H88" s="126"/>
      <c r="I88" s="126"/>
      <c r="J88" s="25"/>
    </row>
    <row r="89" spans="1:10" x14ac:dyDescent="0.2">
      <c r="A89" s="126" t="s">
        <v>84</v>
      </c>
      <c r="B89" s="126"/>
      <c r="C89" s="126"/>
      <c r="D89" s="126"/>
      <c r="E89" s="126"/>
      <c r="F89" s="126"/>
      <c r="G89" s="126"/>
      <c r="H89" s="126"/>
      <c r="I89" s="126"/>
      <c r="J89" s="25"/>
    </row>
    <row r="90" spans="1:10" x14ac:dyDescent="0.2">
      <c r="A90" s="126" t="s">
        <v>85</v>
      </c>
      <c r="B90" s="126"/>
      <c r="C90" s="126"/>
      <c r="D90" s="126"/>
      <c r="E90" s="126"/>
      <c r="F90" s="126"/>
      <c r="G90" s="126"/>
      <c r="H90" s="126"/>
      <c r="I90" s="126"/>
      <c r="J90" s="25"/>
    </row>
    <row r="91" spans="1:10" x14ac:dyDescent="0.2">
      <c r="A91" s="25" t="s">
        <v>86</v>
      </c>
      <c r="B91" s="25"/>
      <c r="C91" s="58"/>
      <c r="D91" s="58"/>
      <c r="E91" s="63"/>
      <c r="F91" s="63"/>
      <c r="G91" s="61"/>
      <c r="H91" s="61"/>
      <c r="I91" s="25"/>
      <c r="J91" s="25"/>
    </row>
    <row r="92" spans="1:10" x14ac:dyDescent="0.2">
      <c r="A92" s="25" t="s">
        <v>87</v>
      </c>
      <c r="B92" s="25"/>
      <c r="C92" s="58"/>
      <c r="D92" s="58"/>
      <c r="E92" s="63"/>
      <c r="F92" s="63"/>
      <c r="G92" s="61"/>
      <c r="H92" s="61"/>
      <c r="I92" s="25"/>
      <c r="J92" s="25"/>
    </row>
    <row r="93" spans="1:10" x14ac:dyDescent="0.2">
      <c r="A93" s="126" t="s">
        <v>88</v>
      </c>
      <c r="B93" s="126"/>
      <c r="C93" s="126"/>
      <c r="D93" s="126"/>
      <c r="E93" s="126"/>
      <c r="F93" s="126"/>
      <c r="G93" s="126"/>
      <c r="H93" s="126"/>
      <c r="I93" s="126"/>
      <c r="J93" s="25"/>
    </row>
    <row r="94" spans="1:10" x14ac:dyDescent="0.2">
      <c r="A94" s="126"/>
      <c r="B94" s="126"/>
      <c r="C94" s="126"/>
      <c r="D94" s="126"/>
      <c r="E94" s="126"/>
      <c r="F94" s="126"/>
      <c r="G94" s="126"/>
      <c r="H94" s="126"/>
      <c r="I94" s="126"/>
      <c r="J94" s="25"/>
    </row>
    <row r="95" spans="1:10" x14ac:dyDescent="0.2">
      <c r="A95" s="126" t="s">
        <v>133</v>
      </c>
      <c r="B95" s="126"/>
      <c r="C95" s="126"/>
      <c r="D95" s="126"/>
      <c r="E95" s="126"/>
      <c r="F95" s="126"/>
      <c r="G95" s="126"/>
      <c r="H95" s="126"/>
      <c r="I95" s="61"/>
      <c r="J95" s="25"/>
    </row>
    <row r="96" spans="1:10" x14ac:dyDescent="0.2">
      <c r="A96" s="126"/>
      <c r="B96" s="126"/>
      <c r="C96" s="126"/>
      <c r="D96" s="126"/>
      <c r="E96" s="126"/>
      <c r="F96" s="126"/>
      <c r="G96" s="126"/>
      <c r="H96" s="126"/>
      <c r="I96" s="61"/>
      <c r="J96" s="25"/>
    </row>
    <row r="97" spans="1:10" x14ac:dyDescent="0.2">
      <c r="A97" s="25" t="s">
        <v>134</v>
      </c>
      <c r="B97" s="25"/>
      <c r="C97" s="58"/>
      <c r="D97" s="58"/>
      <c r="E97" s="63"/>
      <c r="F97" s="63"/>
      <c r="G97" s="61"/>
      <c r="H97" s="61"/>
      <c r="I97" s="61"/>
      <c r="J97" s="25"/>
    </row>
  </sheetData>
  <mergeCells count="16">
    <mergeCell ref="A77:I78"/>
    <mergeCell ref="A70:I70"/>
    <mergeCell ref="A71:I71"/>
    <mergeCell ref="A72:I73"/>
    <mergeCell ref="A74:I74"/>
    <mergeCell ref="A75:I76"/>
    <mergeCell ref="A89:I89"/>
    <mergeCell ref="A90:I90"/>
    <mergeCell ref="A93:I94"/>
    <mergeCell ref="A95:H96"/>
    <mergeCell ref="A79:I80"/>
    <mergeCell ref="A81:I81"/>
    <mergeCell ref="A82:I82"/>
    <mergeCell ref="A83:I84"/>
    <mergeCell ref="A85:I86"/>
    <mergeCell ref="A87:I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1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135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10</v>
      </c>
      <c r="B6" s="2">
        <v>30000</v>
      </c>
      <c r="C6" s="13">
        <v>30000</v>
      </c>
      <c r="D6" s="14"/>
    </row>
    <row r="7" spans="1:5" x14ac:dyDescent="0.2">
      <c r="A7" s="12" t="s">
        <v>136</v>
      </c>
      <c r="B7" s="2">
        <v>1804938</v>
      </c>
      <c r="C7" s="13">
        <v>1454780</v>
      </c>
      <c r="D7" s="14"/>
    </row>
    <row r="8" spans="1:5" x14ac:dyDescent="0.2">
      <c r="A8" s="12" t="s">
        <v>5</v>
      </c>
      <c r="B8" s="2">
        <v>23700</v>
      </c>
      <c r="C8" s="13">
        <v>165126</v>
      </c>
      <c r="D8" s="14"/>
    </row>
    <row r="9" spans="1:5" x14ac:dyDescent="0.2">
      <c r="A9" s="12" t="s">
        <v>137</v>
      </c>
      <c r="B9" s="2">
        <v>605000</v>
      </c>
      <c r="C9" s="13">
        <v>1735096</v>
      </c>
      <c r="D9" s="14"/>
    </row>
    <row r="10" spans="1:5" x14ac:dyDescent="0.2">
      <c r="A10" s="12" t="s">
        <v>124</v>
      </c>
      <c r="B10" s="2">
        <v>3002736</v>
      </c>
      <c r="C10" s="13">
        <v>2176984</v>
      </c>
      <c r="D10" s="14"/>
    </row>
    <row r="11" spans="1:5" x14ac:dyDescent="0.2">
      <c r="A11" s="12" t="s">
        <v>126</v>
      </c>
      <c r="B11" s="2">
        <v>96277</v>
      </c>
      <c r="C11" s="13">
        <v>56900</v>
      </c>
      <c r="D11" s="14"/>
    </row>
    <row r="12" spans="1:5" x14ac:dyDescent="0.2">
      <c r="A12" s="12" t="s">
        <v>116</v>
      </c>
      <c r="B12" s="2">
        <v>24</v>
      </c>
      <c r="C12" s="13">
        <v>36000</v>
      </c>
      <c r="D12" s="14"/>
    </row>
    <row r="13" spans="1:5" ht="13.5" thickBot="1" x14ac:dyDescent="0.25">
      <c r="A13" s="12"/>
      <c r="C13" s="13"/>
      <c r="D13" s="14"/>
    </row>
    <row r="14" spans="1:5" ht="13.5" thickBot="1" x14ac:dyDescent="0.25">
      <c r="A14" s="15"/>
      <c r="B14" s="16"/>
      <c r="C14" s="17">
        <f>SUM(C6:C13)</f>
        <v>5654886</v>
      </c>
    </row>
    <row r="16" spans="1:5" x14ac:dyDescent="0.2">
      <c r="A16" s="18" t="s">
        <v>11</v>
      </c>
      <c r="E16" s="2"/>
    </row>
    <row r="17" spans="1:256" x14ac:dyDescent="0.2">
      <c r="A17" s="19" t="s">
        <v>12</v>
      </c>
    </row>
    <row r="18" spans="1:256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x14ac:dyDescent="0.2">
      <c r="B19" s="3"/>
      <c r="C19" s="3"/>
    </row>
    <row r="20" spans="1:256" x14ac:dyDescent="0.2">
      <c r="A20" s="21" t="s">
        <v>14</v>
      </c>
      <c r="B20" s="21"/>
      <c r="C20" s="22"/>
      <c r="D20" s="22"/>
      <c r="E20" s="23"/>
      <c r="F20" s="23"/>
      <c r="G20" s="24"/>
      <c r="H20" s="24"/>
      <c r="I20" s="25"/>
      <c r="J20" s="25"/>
    </row>
    <row r="21" spans="1:256" x14ac:dyDescent="0.2">
      <c r="A21" s="26" t="s">
        <v>15</v>
      </c>
      <c r="B21" s="26"/>
      <c r="C21" s="27"/>
      <c r="D21" s="27"/>
      <c r="E21" s="28"/>
      <c r="F21" s="28"/>
      <c r="G21" s="29"/>
      <c r="H21" s="29"/>
      <c r="I21" s="26"/>
      <c r="J21" s="26"/>
    </row>
    <row r="22" spans="1:256" x14ac:dyDescent="0.2">
      <c r="A22" s="30"/>
      <c r="B22" s="30"/>
      <c r="C22" s="31" t="s">
        <v>16</v>
      </c>
      <c r="D22" s="32" t="s">
        <v>16</v>
      </c>
      <c r="E22" s="33" t="s">
        <v>17</v>
      </c>
      <c r="F22" s="33" t="s">
        <v>18</v>
      </c>
      <c r="G22" s="34" t="s">
        <v>19</v>
      </c>
      <c r="H22" s="34" t="s">
        <v>20</v>
      </c>
      <c r="I22" s="35"/>
      <c r="J22" s="35"/>
    </row>
    <row r="23" spans="1:256" x14ac:dyDescent="0.2">
      <c r="A23" s="36" t="s">
        <v>2</v>
      </c>
      <c r="B23" s="36" t="s">
        <v>21</v>
      </c>
      <c r="C23" s="37" t="s">
        <v>22</v>
      </c>
      <c r="D23" s="38" t="s">
        <v>23</v>
      </c>
      <c r="E23" s="39" t="s">
        <v>24</v>
      </c>
      <c r="F23" s="40" t="s">
        <v>25</v>
      </c>
      <c r="G23" s="41" t="s">
        <v>26</v>
      </c>
      <c r="H23" s="41" t="s">
        <v>138</v>
      </c>
      <c r="I23" s="35"/>
      <c r="J23" s="35"/>
    </row>
    <row r="24" spans="1:256" x14ac:dyDescent="0.2">
      <c r="A24" s="42"/>
      <c r="B24" s="25"/>
      <c r="C24" s="43"/>
      <c r="D24" s="43"/>
      <c r="E24" s="44"/>
      <c r="F24" s="44"/>
      <c r="G24" s="45"/>
      <c r="H24" s="45"/>
      <c r="I24" s="25"/>
      <c r="J24" s="25"/>
    </row>
    <row r="25" spans="1:256" x14ac:dyDescent="0.2">
      <c r="A25" s="46" t="s">
        <v>28</v>
      </c>
      <c r="B25" s="20">
        <v>791</v>
      </c>
      <c r="C25" s="47">
        <v>39037</v>
      </c>
      <c r="D25" s="47">
        <v>39734</v>
      </c>
      <c r="E25" s="48">
        <v>46000000000</v>
      </c>
      <c r="F25" s="48">
        <v>155000000</v>
      </c>
      <c r="G25" s="49">
        <v>0.98546486451612902</v>
      </c>
      <c r="H25" s="48">
        <v>152747054</v>
      </c>
      <c r="I25" s="20"/>
      <c r="J25" s="20"/>
    </row>
    <row r="26" spans="1:256" x14ac:dyDescent="0.2">
      <c r="A26" s="46" t="s">
        <v>29</v>
      </c>
      <c r="B26" s="20">
        <v>794</v>
      </c>
      <c r="C26" s="47">
        <v>39149</v>
      </c>
      <c r="D26" s="47">
        <v>40133</v>
      </c>
      <c r="E26" s="48">
        <v>33000000000</v>
      </c>
      <c r="F26" s="48">
        <v>15876681</v>
      </c>
      <c r="G26" s="49">
        <v>0.90180901159379601</v>
      </c>
      <c r="H26" s="48">
        <v>14317734</v>
      </c>
      <c r="I26" s="20"/>
      <c r="J26" s="20"/>
    </row>
    <row r="27" spans="1:256" x14ac:dyDescent="0.2">
      <c r="A27" s="46" t="s">
        <v>30</v>
      </c>
      <c r="B27" s="20">
        <v>798</v>
      </c>
      <c r="C27" s="47">
        <v>39202</v>
      </c>
      <c r="D27" s="47">
        <v>40273</v>
      </c>
      <c r="E27" s="48" t="s">
        <v>31</v>
      </c>
      <c r="F27" s="48">
        <v>22090910</v>
      </c>
      <c r="G27" s="49">
        <v>0.92459382614840224</v>
      </c>
      <c r="H27" s="48">
        <v>20425119</v>
      </c>
      <c r="I27" s="20"/>
      <c r="J27" s="20"/>
    </row>
    <row r="28" spans="1:256" x14ac:dyDescent="0.2">
      <c r="A28" s="46" t="s">
        <v>32</v>
      </c>
      <c r="B28" s="20">
        <v>807</v>
      </c>
      <c r="C28" s="47">
        <v>39286</v>
      </c>
      <c r="D28" s="47">
        <v>40292</v>
      </c>
      <c r="E28" s="48">
        <v>3852946392</v>
      </c>
      <c r="F28" s="48">
        <v>20236133</v>
      </c>
      <c r="G28" s="49">
        <v>0.16048693690637436</v>
      </c>
      <c r="H28" s="48">
        <v>3247635</v>
      </c>
      <c r="I28" s="20"/>
      <c r="J28" s="20"/>
    </row>
    <row r="29" spans="1:256" x14ac:dyDescent="0.2">
      <c r="A29" s="46" t="s">
        <v>35</v>
      </c>
      <c r="B29" s="20">
        <v>842</v>
      </c>
      <c r="C29" s="47">
        <v>39665</v>
      </c>
      <c r="D29" s="47">
        <v>40658</v>
      </c>
      <c r="E29" s="48">
        <v>32955200000</v>
      </c>
      <c r="F29" s="48">
        <v>40000000</v>
      </c>
      <c r="G29" s="49">
        <v>2.2049750000000001E-3</v>
      </c>
      <c r="H29" s="48">
        <v>88199</v>
      </c>
      <c r="I29" s="20"/>
      <c r="J29" s="20"/>
    </row>
    <row r="30" spans="1:256" x14ac:dyDescent="0.2">
      <c r="A30" s="46" t="s">
        <v>36</v>
      </c>
      <c r="B30" s="20">
        <v>843</v>
      </c>
      <c r="C30" s="47">
        <v>39689</v>
      </c>
      <c r="D30" s="47">
        <v>40643</v>
      </c>
      <c r="E30" s="48">
        <v>9000000000</v>
      </c>
      <c r="F30" s="48">
        <v>300000</v>
      </c>
      <c r="G30" s="49">
        <v>0.46811333333333333</v>
      </c>
      <c r="H30" s="48">
        <v>140434</v>
      </c>
      <c r="I30" s="20"/>
      <c r="J30" s="20"/>
    </row>
    <row r="31" spans="1:256" x14ac:dyDescent="0.2">
      <c r="A31" s="46" t="s">
        <v>7</v>
      </c>
      <c r="B31" s="20">
        <v>845</v>
      </c>
      <c r="C31" s="47">
        <v>39696</v>
      </c>
      <c r="D31" s="47">
        <v>40706</v>
      </c>
      <c r="E31" s="48">
        <v>1644000000</v>
      </c>
      <c r="F31" s="48">
        <v>1096</v>
      </c>
      <c r="G31" s="49">
        <v>0.78832116788321172</v>
      </c>
      <c r="H31" s="48">
        <v>864</v>
      </c>
      <c r="I31" s="20"/>
      <c r="J31" s="20"/>
    </row>
    <row r="32" spans="1:256" x14ac:dyDescent="0.2">
      <c r="A32" s="46" t="s">
        <v>139</v>
      </c>
      <c r="B32" s="20">
        <v>850</v>
      </c>
      <c r="C32" s="47">
        <v>39734</v>
      </c>
      <c r="D32" s="47">
        <v>40780</v>
      </c>
      <c r="E32" s="48">
        <v>7350000000</v>
      </c>
      <c r="F32" s="48">
        <v>1</v>
      </c>
      <c r="G32" s="49">
        <v>1</v>
      </c>
      <c r="H32" s="48">
        <v>1</v>
      </c>
      <c r="I32" s="20"/>
      <c r="J32" s="20"/>
    </row>
    <row r="33" spans="1:10" x14ac:dyDescent="0.2">
      <c r="A33" s="46" t="s">
        <v>93</v>
      </c>
      <c r="B33" s="20"/>
      <c r="C33" s="47"/>
      <c r="D33" s="47"/>
      <c r="E33" s="48"/>
      <c r="F33" s="48">
        <v>20999999</v>
      </c>
      <c r="G33" s="49">
        <v>0.95238099773242846</v>
      </c>
      <c r="H33" s="48">
        <v>20000000</v>
      </c>
      <c r="I33" s="20"/>
      <c r="J33" s="20"/>
    </row>
    <row r="34" spans="1:10" x14ac:dyDescent="0.2">
      <c r="A34" s="46" t="s">
        <v>39</v>
      </c>
      <c r="B34" s="20">
        <v>854</v>
      </c>
      <c r="C34" s="47">
        <v>39757</v>
      </c>
      <c r="D34" s="47">
        <v>40746</v>
      </c>
      <c r="E34" s="48">
        <v>420000000</v>
      </c>
      <c r="F34" s="48">
        <v>5017</v>
      </c>
      <c r="G34" s="49">
        <v>0</v>
      </c>
      <c r="H34" s="48">
        <v>0</v>
      </c>
      <c r="I34" s="20"/>
      <c r="J34" s="20"/>
    </row>
    <row r="35" spans="1:10" x14ac:dyDescent="0.2">
      <c r="A35" s="46" t="s">
        <v>40</v>
      </c>
      <c r="B35" s="20"/>
      <c r="C35" s="47"/>
      <c r="D35" s="47"/>
      <c r="E35" s="48"/>
      <c r="F35" s="48">
        <v>1637</v>
      </c>
      <c r="G35" s="49">
        <v>0</v>
      </c>
      <c r="H35" s="48">
        <v>0</v>
      </c>
      <c r="I35" s="20"/>
      <c r="J35" s="20"/>
    </row>
    <row r="36" spans="1:10" x14ac:dyDescent="0.2">
      <c r="A36" s="46" t="s">
        <v>41</v>
      </c>
      <c r="B36" s="20"/>
      <c r="C36" s="47"/>
      <c r="D36" s="50"/>
      <c r="E36" s="48"/>
      <c r="F36" s="48">
        <v>346</v>
      </c>
      <c r="G36" s="49">
        <v>0</v>
      </c>
      <c r="H36" s="48">
        <v>0</v>
      </c>
      <c r="I36" s="20"/>
      <c r="J36" s="20"/>
    </row>
    <row r="37" spans="1:10" x14ac:dyDescent="0.2">
      <c r="A37" s="46" t="s">
        <v>42</v>
      </c>
      <c r="B37" s="20">
        <v>855</v>
      </c>
      <c r="C37" s="47">
        <v>39772</v>
      </c>
      <c r="D37" s="47">
        <v>40846</v>
      </c>
      <c r="E37" s="48">
        <v>144052468280</v>
      </c>
      <c r="F37" s="48">
        <v>150000000</v>
      </c>
      <c r="G37" s="49">
        <v>0.99979467333333338</v>
      </c>
      <c r="H37" s="48">
        <v>149969201</v>
      </c>
      <c r="I37" s="20"/>
      <c r="J37" s="20"/>
    </row>
    <row r="38" spans="1:10" x14ac:dyDescent="0.2">
      <c r="A38" s="46" t="s">
        <v>43</v>
      </c>
      <c r="B38" s="20">
        <v>856</v>
      </c>
      <c r="C38" s="47">
        <v>39778</v>
      </c>
      <c r="D38" s="47">
        <v>40798</v>
      </c>
      <c r="E38" s="48" t="s">
        <v>44</v>
      </c>
      <c r="F38" s="48">
        <v>69200066</v>
      </c>
      <c r="G38" s="49">
        <v>0.93088058615435421</v>
      </c>
      <c r="H38" s="48">
        <v>64416998</v>
      </c>
      <c r="I38" s="20"/>
      <c r="J38" s="20"/>
    </row>
    <row r="39" spans="1:10" x14ac:dyDescent="0.2">
      <c r="A39" s="46" t="s">
        <v>45</v>
      </c>
      <c r="B39" s="20">
        <v>858</v>
      </c>
      <c r="C39" s="47">
        <v>39805</v>
      </c>
      <c r="D39" s="47">
        <v>40866</v>
      </c>
      <c r="E39" s="48">
        <v>153562500000</v>
      </c>
      <c r="F39" s="48">
        <v>945000000</v>
      </c>
      <c r="G39" s="49">
        <v>0.99272090264550261</v>
      </c>
      <c r="H39" s="48">
        <v>938121253</v>
      </c>
      <c r="I39" s="20"/>
      <c r="J39" s="20"/>
    </row>
    <row r="40" spans="1:10" x14ac:dyDescent="0.2">
      <c r="A40" s="46" t="s">
        <v>46</v>
      </c>
      <c r="B40" s="20">
        <v>869</v>
      </c>
      <c r="C40" s="47">
        <v>39905</v>
      </c>
      <c r="D40" s="47">
        <v>40895</v>
      </c>
      <c r="E40" s="48">
        <v>30000000000</v>
      </c>
      <c r="F40" s="48">
        <v>28000000</v>
      </c>
      <c r="G40" s="49">
        <v>0.99411596428571425</v>
      </c>
      <c r="H40" s="48">
        <v>27835247</v>
      </c>
      <c r="I40" s="20"/>
      <c r="J40" s="20"/>
    </row>
    <row r="41" spans="1:10" x14ac:dyDescent="0.2">
      <c r="A41" s="46" t="s">
        <v>47</v>
      </c>
      <c r="B41" s="20">
        <v>874</v>
      </c>
      <c r="C41" s="47">
        <v>40025</v>
      </c>
      <c r="D41" s="47">
        <v>41027</v>
      </c>
      <c r="E41" s="48">
        <v>4984667129</v>
      </c>
      <c r="F41" s="48">
        <v>22246633</v>
      </c>
      <c r="G41" s="49">
        <v>0.10185653712181973</v>
      </c>
      <c r="H41" s="48">
        <v>2265965</v>
      </c>
      <c r="I41" s="20"/>
      <c r="J41" s="20"/>
    </row>
    <row r="42" spans="1:10" x14ac:dyDescent="0.2">
      <c r="A42" s="46" t="s">
        <v>48</v>
      </c>
      <c r="B42" s="20">
        <v>875</v>
      </c>
      <c r="C42" s="47">
        <v>40030</v>
      </c>
      <c r="D42" s="47">
        <v>40995</v>
      </c>
      <c r="E42" s="48">
        <v>9506281564</v>
      </c>
      <c r="F42" s="48">
        <v>11794394</v>
      </c>
      <c r="G42" s="49">
        <v>0.41893402916673805</v>
      </c>
      <c r="H42" s="48">
        <v>4941073</v>
      </c>
      <c r="I42" s="20"/>
      <c r="J42" s="20"/>
    </row>
    <row r="43" spans="1:10" x14ac:dyDescent="0.2">
      <c r="A43" s="46" t="s">
        <v>49</v>
      </c>
      <c r="B43" s="20">
        <v>876</v>
      </c>
      <c r="C43" s="47">
        <v>40039</v>
      </c>
      <c r="D43" s="47">
        <v>40872</v>
      </c>
      <c r="E43" s="48">
        <v>39250000000</v>
      </c>
      <c r="F43" s="48">
        <v>56071428571</v>
      </c>
      <c r="G43" s="49">
        <v>0.87130264839137306</v>
      </c>
      <c r="H43" s="48">
        <v>48855184213</v>
      </c>
      <c r="I43" s="20"/>
      <c r="J43" s="20"/>
    </row>
    <row r="44" spans="1:10" x14ac:dyDescent="0.2">
      <c r="A44" s="46" t="s">
        <v>50</v>
      </c>
      <c r="B44" s="20">
        <v>877</v>
      </c>
      <c r="C44" s="47">
        <v>40050</v>
      </c>
      <c r="D44" s="47">
        <v>41085</v>
      </c>
      <c r="E44" s="48">
        <v>29745207600</v>
      </c>
      <c r="F44" s="48">
        <v>123938365</v>
      </c>
      <c r="G44" s="49">
        <v>0.90000000403426328</v>
      </c>
      <c r="H44" s="48">
        <v>111544529</v>
      </c>
      <c r="I44" s="20"/>
      <c r="J44" s="20"/>
    </row>
    <row r="45" spans="1:10" x14ac:dyDescent="0.2">
      <c r="A45" s="46" t="s">
        <v>51</v>
      </c>
      <c r="B45" s="20">
        <v>880</v>
      </c>
      <c r="C45" s="47">
        <v>40081</v>
      </c>
      <c r="D45" s="47">
        <v>40998</v>
      </c>
      <c r="E45" s="48">
        <v>10580593521</v>
      </c>
      <c r="F45" s="48">
        <v>6011700864</v>
      </c>
      <c r="G45" s="49">
        <v>0.89166718824950497</v>
      </c>
      <c r="H45" s="48">
        <v>5360436406</v>
      </c>
      <c r="I45" s="20"/>
      <c r="J45" s="20"/>
    </row>
    <row r="46" spans="1:10" x14ac:dyDescent="0.2">
      <c r="A46" s="46" t="s">
        <v>54</v>
      </c>
      <c r="B46" s="20">
        <v>884</v>
      </c>
      <c r="C46" s="47">
        <v>40105</v>
      </c>
      <c r="D46" s="47">
        <v>41142</v>
      </c>
      <c r="E46" s="48">
        <v>50000000000</v>
      </c>
      <c r="F46" s="48">
        <v>28681730</v>
      </c>
      <c r="G46" s="49">
        <v>0.96417911332405681</v>
      </c>
      <c r="H46" s="48">
        <v>27654325</v>
      </c>
      <c r="I46" s="20"/>
      <c r="J46" s="20"/>
    </row>
    <row r="47" spans="1:10" x14ac:dyDescent="0.2">
      <c r="A47" s="46" t="s">
        <v>55</v>
      </c>
      <c r="B47" s="20">
        <v>886</v>
      </c>
      <c r="C47" s="47">
        <v>40115</v>
      </c>
      <c r="D47" s="47">
        <v>41152</v>
      </c>
      <c r="E47" s="48">
        <v>18600000000</v>
      </c>
      <c r="F47" s="48">
        <v>93000000</v>
      </c>
      <c r="G47" s="49">
        <v>0.98101938709677416</v>
      </c>
      <c r="H47" s="48">
        <v>91234803</v>
      </c>
      <c r="I47" s="20"/>
      <c r="J47" s="20"/>
    </row>
    <row r="48" spans="1:10" x14ac:dyDescent="0.2">
      <c r="A48" s="46" t="s">
        <v>56</v>
      </c>
      <c r="B48" s="20">
        <v>890</v>
      </c>
      <c r="C48" s="47">
        <v>40123</v>
      </c>
      <c r="D48" s="47">
        <v>41148</v>
      </c>
      <c r="E48" s="48">
        <v>1967214975</v>
      </c>
      <c r="F48" s="48">
        <v>26229533</v>
      </c>
      <c r="G48" s="49">
        <v>0.92331876438669347</v>
      </c>
      <c r="H48" s="48">
        <v>24218220</v>
      </c>
      <c r="I48" s="20"/>
      <c r="J48" s="20"/>
    </row>
    <row r="49" spans="1:10" x14ac:dyDescent="0.2">
      <c r="A49" s="46" t="s">
        <v>57</v>
      </c>
      <c r="B49" s="20">
        <v>894</v>
      </c>
      <c r="C49" s="47">
        <v>40227</v>
      </c>
      <c r="D49" s="47">
        <v>41261</v>
      </c>
      <c r="E49" s="47" t="s">
        <v>58</v>
      </c>
      <c r="F49" s="48">
        <v>1500000000</v>
      </c>
      <c r="G49" s="49">
        <v>0.86281389066666669</v>
      </c>
      <c r="H49" s="48">
        <v>1294220836</v>
      </c>
      <c r="I49" s="20"/>
      <c r="J49" s="20"/>
    </row>
    <row r="50" spans="1:10" x14ac:dyDescent="0.2">
      <c r="A50" s="46" t="s">
        <v>59</v>
      </c>
      <c r="B50" s="20">
        <v>896</v>
      </c>
      <c r="C50" s="47">
        <v>40252</v>
      </c>
      <c r="D50" s="47">
        <v>41310</v>
      </c>
      <c r="E50" s="48" t="s">
        <v>60</v>
      </c>
      <c r="F50" s="48">
        <v>500000000</v>
      </c>
      <c r="G50" s="49">
        <v>0.24998868599999999</v>
      </c>
      <c r="H50" s="48">
        <v>124994343</v>
      </c>
      <c r="I50" s="20"/>
      <c r="J50" s="20"/>
    </row>
    <row r="51" spans="1:10" x14ac:dyDescent="0.2">
      <c r="A51" s="46" t="s">
        <v>61</v>
      </c>
      <c r="B51" s="20">
        <v>901</v>
      </c>
      <c r="C51" s="47">
        <v>40434</v>
      </c>
      <c r="D51" s="47">
        <v>41393</v>
      </c>
      <c r="E51" s="48">
        <v>1000000000</v>
      </c>
      <c r="F51" s="48">
        <v>1000000</v>
      </c>
      <c r="G51" s="49">
        <v>0.59499999999999997</v>
      </c>
      <c r="H51" s="48">
        <v>595000</v>
      </c>
      <c r="I51" s="20"/>
      <c r="J51" s="20"/>
    </row>
    <row r="52" spans="1:10" x14ac:dyDescent="0.2">
      <c r="A52" s="46" t="s">
        <v>120</v>
      </c>
      <c r="B52" s="20">
        <v>905</v>
      </c>
      <c r="C52" s="47">
        <v>40459</v>
      </c>
      <c r="D52" s="47">
        <v>41392</v>
      </c>
      <c r="E52" s="48">
        <v>17000000000</v>
      </c>
      <c r="F52" s="48">
        <v>603264726</v>
      </c>
      <c r="G52" s="49">
        <v>0.39686959585301529</v>
      </c>
      <c r="H52" s="48">
        <v>239417428</v>
      </c>
      <c r="I52" s="20"/>
      <c r="J52" s="20"/>
    </row>
    <row r="53" spans="1:10" x14ac:dyDescent="0.2">
      <c r="A53" s="46"/>
      <c r="B53" s="20" t="s">
        <v>63</v>
      </c>
      <c r="C53" s="47"/>
      <c r="D53" s="47"/>
      <c r="E53" s="48"/>
      <c r="F53" s="48">
        <v>242857142</v>
      </c>
      <c r="G53" s="49">
        <v>0.985836471714717</v>
      </c>
      <c r="H53" s="48">
        <v>239417428</v>
      </c>
      <c r="I53" s="20"/>
      <c r="J53" s="20"/>
    </row>
    <row r="54" spans="1:10" x14ac:dyDescent="0.2">
      <c r="A54" s="46" t="s">
        <v>65</v>
      </c>
      <c r="B54" s="20">
        <v>909</v>
      </c>
      <c r="C54" s="47">
        <v>40493</v>
      </c>
      <c r="D54" s="47">
        <v>41518</v>
      </c>
      <c r="E54" s="48" t="s">
        <v>66</v>
      </c>
      <c r="F54" s="48">
        <v>1264160000</v>
      </c>
      <c r="G54" s="49">
        <v>0.95</v>
      </c>
      <c r="H54" s="48">
        <v>1200952000</v>
      </c>
      <c r="I54" s="20"/>
      <c r="J54" s="20"/>
    </row>
    <row r="55" spans="1:10" x14ac:dyDescent="0.2">
      <c r="A55" s="46" t="s">
        <v>67</v>
      </c>
      <c r="B55" s="20">
        <v>910</v>
      </c>
      <c r="C55" s="47">
        <v>40504</v>
      </c>
      <c r="D55" s="47">
        <v>41551</v>
      </c>
      <c r="E55" s="48">
        <v>30104986440</v>
      </c>
      <c r="F55" s="48">
        <v>6823000</v>
      </c>
      <c r="G55" s="49">
        <v>0.99727070203722701</v>
      </c>
      <c r="H55" s="48">
        <v>6804378</v>
      </c>
      <c r="I55" s="20"/>
      <c r="J55" s="20"/>
    </row>
    <row r="56" spans="1:10" x14ac:dyDescent="0.2">
      <c r="A56" s="46" t="s">
        <v>10</v>
      </c>
      <c r="B56" s="20">
        <v>911</v>
      </c>
      <c r="C56" s="47">
        <v>40506</v>
      </c>
      <c r="D56" s="47">
        <v>41449</v>
      </c>
      <c r="E56" s="48">
        <v>3082051000</v>
      </c>
      <c r="F56" s="48">
        <v>3082051</v>
      </c>
      <c r="G56" s="49">
        <v>0.38046677358680958</v>
      </c>
      <c r="H56" s="48">
        <v>1172618</v>
      </c>
      <c r="I56" s="20"/>
      <c r="J56" s="20"/>
    </row>
    <row r="57" spans="1:10" x14ac:dyDescent="0.2">
      <c r="A57" s="46" t="s">
        <v>68</v>
      </c>
      <c r="B57" s="20">
        <v>912</v>
      </c>
      <c r="C57" s="47">
        <v>40514</v>
      </c>
      <c r="D57" s="47">
        <v>41509</v>
      </c>
      <c r="E57" s="48">
        <v>1795781586</v>
      </c>
      <c r="F57" s="48">
        <v>3070175</v>
      </c>
      <c r="G57" s="49">
        <v>0</v>
      </c>
      <c r="H57" s="48">
        <v>0</v>
      </c>
      <c r="I57" s="20"/>
      <c r="J57" s="20"/>
    </row>
    <row r="58" spans="1:10" x14ac:dyDescent="0.2">
      <c r="A58" s="46" t="s">
        <v>121</v>
      </c>
      <c r="B58" s="20">
        <v>913</v>
      </c>
      <c r="C58" s="47">
        <v>40595</v>
      </c>
      <c r="D58" s="47">
        <v>41622</v>
      </c>
      <c r="E58" s="48" t="s">
        <v>103</v>
      </c>
      <c r="F58" s="48">
        <v>1792000000</v>
      </c>
      <c r="G58" s="49">
        <v>0</v>
      </c>
      <c r="H58" s="48">
        <v>0</v>
      </c>
      <c r="I58" s="20"/>
      <c r="J58" s="20"/>
    </row>
    <row r="59" spans="1:10" x14ac:dyDescent="0.2">
      <c r="A59" s="46" t="s">
        <v>124</v>
      </c>
      <c r="B59" s="20">
        <v>915</v>
      </c>
      <c r="C59" s="47">
        <v>40618</v>
      </c>
      <c r="D59" s="47">
        <v>41658</v>
      </c>
      <c r="E59" s="48" t="s">
        <v>125</v>
      </c>
      <c r="F59" s="48">
        <v>203043804</v>
      </c>
      <c r="G59" s="49">
        <v>0.77064580113954129</v>
      </c>
      <c r="H59" s="48">
        <v>156474855</v>
      </c>
      <c r="I59" s="20"/>
      <c r="J59" s="20"/>
    </row>
    <row r="60" spans="1:10" x14ac:dyDescent="0.2">
      <c r="A60" s="46" t="s">
        <v>126</v>
      </c>
      <c r="B60" s="20"/>
      <c r="C60" s="47"/>
      <c r="D60" s="47"/>
      <c r="E60" s="48"/>
      <c r="F60" s="48">
        <v>16595183</v>
      </c>
      <c r="G60" s="49">
        <v>0.62756138332430567</v>
      </c>
      <c r="H60" s="48">
        <v>10414496</v>
      </c>
      <c r="I60" s="20"/>
      <c r="J60" s="20"/>
    </row>
    <row r="61" spans="1:10" x14ac:dyDescent="0.2">
      <c r="A61" s="46" t="s">
        <v>127</v>
      </c>
      <c r="B61" s="20">
        <v>916</v>
      </c>
      <c r="C61" s="47">
        <v>40619</v>
      </c>
      <c r="D61" s="47">
        <v>41624</v>
      </c>
      <c r="E61" s="48">
        <v>38473360000</v>
      </c>
      <c r="F61" s="48">
        <v>181000000000</v>
      </c>
      <c r="G61" s="49">
        <v>0</v>
      </c>
      <c r="H61" s="48">
        <v>0</v>
      </c>
      <c r="I61" s="20"/>
      <c r="J61" s="20"/>
    </row>
    <row r="62" spans="1:10" x14ac:dyDescent="0.2">
      <c r="A62" s="46" t="s">
        <v>128</v>
      </c>
      <c r="B62" s="20">
        <v>917</v>
      </c>
      <c r="C62" s="47">
        <v>40624</v>
      </c>
      <c r="D62" s="47">
        <v>41656</v>
      </c>
      <c r="E62" s="48" t="s">
        <v>129</v>
      </c>
      <c r="F62" s="48">
        <v>246081158</v>
      </c>
      <c r="G62" s="49">
        <v>0</v>
      </c>
      <c r="H62" s="48">
        <v>0</v>
      </c>
      <c r="I62" s="20"/>
      <c r="J62" s="20"/>
    </row>
    <row r="63" spans="1:10" x14ac:dyDescent="0.2">
      <c r="A63" s="46"/>
      <c r="B63" s="20" t="s">
        <v>63</v>
      </c>
      <c r="C63" s="47"/>
      <c r="D63" s="47"/>
      <c r="E63" s="48" t="s">
        <v>140</v>
      </c>
      <c r="F63" s="48">
        <v>172256811</v>
      </c>
      <c r="G63" s="49">
        <v>0</v>
      </c>
      <c r="H63" s="48">
        <v>0</v>
      </c>
      <c r="I63" s="20"/>
      <c r="J63" s="20"/>
    </row>
    <row r="64" spans="1:10" x14ac:dyDescent="0.2">
      <c r="A64" s="46" t="s">
        <v>131</v>
      </c>
      <c r="B64" s="20">
        <v>918</v>
      </c>
      <c r="C64" s="47">
        <v>40624</v>
      </c>
      <c r="D64" s="47">
        <v>41656</v>
      </c>
      <c r="E64" s="48" t="s">
        <v>132</v>
      </c>
      <c r="F64" s="48">
        <v>210957113</v>
      </c>
      <c r="G64" s="49">
        <v>0</v>
      </c>
      <c r="H64" s="48">
        <v>0</v>
      </c>
      <c r="I64" s="20"/>
      <c r="J64" s="20"/>
    </row>
    <row r="65" spans="1:10" x14ac:dyDescent="0.2">
      <c r="A65" s="46"/>
      <c r="B65" s="20" t="s">
        <v>63</v>
      </c>
      <c r="C65" s="47"/>
      <c r="D65" s="47"/>
      <c r="E65" s="48" t="s">
        <v>141</v>
      </c>
      <c r="F65" s="48">
        <v>164326432</v>
      </c>
      <c r="G65" s="49">
        <v>0</v>
      </c>
      <c r="H65" s="48">
        <v>0</v>
      </c>
      <c r="I65" s="20"/>
      <c r="J65" s="20"/>
    </row>
    <row r="66" spans="1:10" x14ac:dyDescent="0.2">
      <c r="A66" s="46" t="s">
        <v>142</v>
      </c>
      <c r="B66" s="20">
        <v>919</v>
      </c>
      <c r="C66" s="47">
        <v>40644</v>
      </c>
      <c r="D66" s="47">
        <v>41020</v>
      </c>
      <c r="E66" s="48">
        <v>72000000000</v>
      </c>
      <c r="F66" s="48">
        <v>24000000</v>
      </c>
      <c r="G66" s="49">
        <v>0</v>
      </c>
      <c r="H66" s="48">
        <v>0</v>
      </c>
      <c r="I66" s="20"/>
      <c r="J66" s="20"/>
    </row>
    <row r="67" spans="1:10" x14ac:dyDescent="0.2">
      <c r="A67" s="46" t="s">
        <v>143</v>
      </c>
      <c r="B67" s="20">
        <v>920</v>
      </c>
      <c r="C67" s="47">
        <v>40645</v>
      </c>
      <c r="D67" s="47">
        <v>41709</v>
      </c>
      <c r="E67" s="48" t="s">
        <v>144</v>
      </c>
      <c r="F67" s="48">
        <v>430000000</v>
      </c>
      <c r="G67" s="49">
        <v>0</v>
      </c>
      <c r="H67" s="48">
        <v>0</v>
      </c>
      <c r="I67" s="20"/>
      <c r="J67" s="20"/>
    </row>
    <row r="68" spans="1:10" x14ac:dyDescent="0.2">
      <c r="A68" s="46" t="s">
        <v>145</v>
      </c>
      <c r="B68" s="20">
        <v>921</v>
      </c>
      <c r="C68" s="47">
        <v>40647</v>
      </c>
      <c r="D68" s="47">
        <v>41656</v>
      </c>
      <c r="E68" s="48" t="s">
        <v>146</v>
      </c>
      <c r="F68" s="48">
        <v>20000000</v>
      </c>
      <c r="G68" s="49">
        <v>0</v>
      </c>
      <c r="H68" s="48">
        <v>0</v>
      </c>
      <c r="I68" s="20"/>
      <c r="J68" s="20"/>
    </row>
    <row r="69" spans="1:10" x14ac:dyDescent="0.2">
      <c r="A69" s="46" t="s">
        <v>147</v>
      </c>
      <c r="B69" s="20">
        <v>922</v>
      </c>
      <c r="C69" s="47">
        <v>40647</v>
      </c>
      <c r="D69" s="47">
        <v>41658</v>
      </c>
      <c r="E69" s="48" t="s">
        <v>148</v>
      </c>
      <c r="F69" s="48">
        <v>529411762</v>
      </c>
      <c r="G69" s="49">
        <v>0</v>
      </c>
      <c r="H69" s="48">
        <v>0</v>
      </c>
      <c r="I69" s="20"/>
      <c r="J69" s="20"/>
    </row>
    <row r="70" spans="1:10" x14ac:dyDescent="0.2">
      <c r="A70" s="46" t="s">
        <v>149</v>
      </c>
      <c r="B70" s="20">
        <v>923</v>
      </c>
      <c r="C70" s="47">
        <v>40647</v>
      </c>
      <c r="D70" s="47">
        <v>41656</v>
      </c>
      <c r="E70" s="48" t="s">
        <v>150</v>
      </c>
      <c r="F70" s="48">
        <v>9111111</v>
      </c>
      <c r="G70" s="49">
        <v>0</v>
      </c>
      <c r="H70" s="48">
        <v>0</v>
      </c>
      <c r="I70" s="20"/>
      <c r="J70" s="20"/>
    </row>
    <row r="71" spans="1:10" x14ac:dyDescent="0.2">
      <c r="A71" s="64"/>
      <c r="B71" s="65"/>
      <c r="C71" s="53"/>
      <c r="D71" s="53"/>
      <c r="E71" s="57"/>
      <c r="F71" s="57"/>
      <c r="G71" s="56"/>
      <c r="H71" s="57"/>
      <c r="I71" s="20"/>
      <c r="J71" s="20"/>
    </row>
    <row r="72" spans="1:10" x14ac:dyDescent="0.2">
      <c r="A72" s="25"/>
      <c r="B72" s="25"/>
      <c r="C72" s="58"/>
      <c r="D72" s="58"/>
      <c r="E72" s="63"/>
      <c r="F72" s="63"/>
      <c r="G72" s="61"/>
      <c r="H72" s="61"/>
      <c r="I72" s="25"/>
      <c r="J72" s="25"/>
    </row>
    <row r="73" spans="1:10" x14ac:dyDescent="0.2">
      <c r="A73" s="62" t="s">
        <v>69</v>
      </c>
      <c r="B73" s="25"/>
      <c r="C73" s="58"/>
      <c r="D73" s="58"/>
      <c r="E73" s="63"/>
      <c r="F73" s="63" t="s">
        <v>70</v>
      </c>
      <c r="G73" s="61"/>
      <c r="H73" s="63"/>
      <c r="I73" s="25"/>
      <c r="J73" s="25"/>
    </row>
    <row r="74" spans="1:10" x14ac:dyDescent="0.2">
      <c r="A74" s="62" t="s">
        <v>71</v>
      </c>
      <c r="B74" s="25"/>
      <c r="C74" s="58"/>
      <c r="D74" s="58"/>
      <c r="E74" s="63"/>
      <c r="F74" s="63"/>
      <c r="G74" s="61"/>
      <c r="H74" s="25"/>
      <c r="I74" s="25"/>
      <c r="J74" s="25"/>
    </row>
    <row r="75" spans="1:10" x14ac:dyDescent="0.2">
      <c r="A75" s="126" t="s">
        <v>72</v>
      </c>
      <c r="B75" s="126"/>
      <c r="C75" s="126"/>
      <c r="D75" s="126"/>
      <c r="E75" s="126"/>
      <c r="F75" s="126"/>
      <c r="G75" s="126"/>
      <c r="H75" s="126"/>
      <c r="I75" s="126"/>
      <c r="J75" s="25"/>
    </row>
    <row r="76" spans="1:10" x14ac:dyDescent="0.2">
      <c r="A76" s="127" t="s">
        <v>73</v>
      </c>
      <c r="B76" s="127"/>
      <c r="C76" s="127"/>
      <c r="D76" s="127"/>
      <c r="E76" s="127"/>
      <c r="F76" s="127"/>
      <c r="G76" s="127"/>
      <c r="H76" s="127"/>
      <c r="I76" s="127"/>
      <c r="J76" s="25"/>
    </row>
    <row r="77" spans="1:10" x14ac:dyDescent="0.2">
      <c r="A77" s="126" t="s">
        <v>74</v>
      </c>
      <c r="B77" s="126"/>
      <c r="C77" s="126"/>
      <c r="D77" s="126"/>
      <c r="E77" s="126"/>
      <c r="F77" s="126"/>
      <c r="G77" s="126"/>
      <c r="H77" s="126"/>
      <c r="I77" s="126"/>
      <c r="J77" s="25"/>
    </row>
    <row r="78" spans="1:10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25"/>
    </row>
    <row r="79" spans="1:10" x14ac:dyDescent="0.2">
      <c r="A79" s="126" t="s">
        <v>75</v>
      </c>
      <c r="B79" s="126"/>
      <c r="C79" s="126"/>
      <c r="D79" s="126"/>
      <c r="E79" s="126"/>
      <c r="F79" s="126"/>
      <c r="G79" s="126"/>
      <c r="H79" s="126"/>
      <c r="I79" s="126"/>
      <c r="J79" s="66"/>
    </row>
    <row r="80" spans="1:10" x14ac:dyDescent="0.2">
      <c r="A80" s="126" t="s">
        <v>76</v>
      </c>
      <c r="B80" s="126"/>
      <c r="C80" s="126"/>
      <c r="D80" s="126"/>
      <c r="E80" s="126"/>
      <c r="F80" s="126"/>
      <c r="G80" s="126"/>
      <c r="H80" s="126"/>
      <c r="I80" s="126"/>
      <c r="J80" s="25"/>
    </row>
    <row r="81" spans="1:10" x14ac:dyDescent="0.2">
      <c r="A81" s="126"/>
      <c r="B81" s="126"/>
      <c r="C81" s="126"/>
      <c r="D81" s="126"/>
      <c r="E81" s="126"/>
      <c r="F81" s="126"/>
      <c r="G81" s="126"/>
      <c r="H81" s="126"/>
      <c r="I81" s="126"/>
      <c r="J81" s="25"/>
    </row>
    <row r="82" spans="1:10" x14ac:dyDescent="0.2">
      <c r="A82" s="126" t="s">
        <v>77</v>
      </c>
      <c r="B82" s="126"/>
      <c r="C82" s="126"/>
      <c r="D82" s="126"/>
      <c r="E82" s="126"/>
      <c r="F82" s="126"/>
      <c r="G82" s="126"/>
      <c r="H82" s="126"/>
      <c r="I82" s="126"/>
      <c r="J82" s="67"/>
    </row>
    <row r="83" spans="1:10" x14ac:dyDescent="0.2">
      <c r="A83" s="126"/>
      <c r="B83" s="126"/>
      <c r="C83" s="126"/>
      <c r="D83" s="126"/>
      <c r="E83" s="126"/>
      <c r="F83" s="126"/>
      <c r="G83" s="126"/>
      <c r="H83" s="126"/>
      <c r="I83" s="126"/>
      <c r="J83" s="67"/>
    </row>
    <row r="84" spans="1:10" x14ac:dyDescent="0.2">
      <c r="A84" s="126" t="s">
        <v>78</v>
      </c>
      <c r="B84" s="126"/>
      <c r="C84" s="126"/>
      <c r="D84" s="126"/>
      <c r="E84" s="126"/>
      <c r="F84" s="126"/>
      <c r="G84" s="126"/>
      <c r="H84" s="126"/>
      <c r="I84" s="126"/>
      <c r="J84" s="25"/>
    </row>
    <row r="85" spans="1:10" x14ac:dyDescent="0.2">
      <c r="A85" s="126"/>
      <c r="B85" s="126"/>
      <c r="C85" s="126"/>
      <c r="D85" s="126"/>
      <c r="E85" s="126"/>
      <c r="F85" s="126"/>
      <c r="G85" s="126"/>
      <c r="H85" s="126"/>
      <c r="I85" s="126"/>
      <c r="J85" s="25"/>
    </row>
    <row r="86" spans="1:10" x14ac:dyDescent="0.2">
      <c r="A86" s="126" t="s">
        <v>79</v>
      </c>
      <c r="B86" s="126"/>
      <c r="C86" s="126"/>
      <c r="D86" s="126"/>
      <c r="E86" s="126"/>
      <c r="F86" s="126"/>
      <c r="G86" s="126"/>
      <c r="H86" s="126"/>
      <c r="I86" s="126"/>
      <c r="J86" s="66"/>
    </row>
    <row r="87" spans="1:10" x14ac:dyDescent="0.2">
      <c r="A87" s="126" t="s">
        <v>80</v>
      </c>
      <c r="B87" s="126"/>
      <c r="C87" s="126"/>
      <c r="D87" s="126"/>
      <c r="E87" s="126"/>
      <c r="F87" s="126"/>
      <c r="G87" s="126"/>
      <c r="H87" s="126"/>
      <c r="I87" s="126"/>
      <c r="J87" s="67"/>
    </row>
    <row r="88" spans="1:10" x14ac:dyDescent="0.2">
      <c r="A88" s="126" t="s">
        <v>81</v>
      </c>
      <c r="B88" s="126"/>
      <c r="C88" s="126"/>
      <c r="D88" s="126"/>
      <c r="E88" s="126"/>
      <c r="F88" s="126"/>
      <c r="G88" s="126"/>
      <c r="H88" s="126"/>
      <c r="I88" s="126"/>
      <c r="J88" s="25"/>
    </row>
    <row r="89" spans="1:10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25"/>
    </row>
    <row r="90" spans="1:10" x14ac:dyDescent="0.2">
      <c r="A90" s="126" t="s">
        <v>82</v>
      </c>
      <c r="B90" s="126"/>
      <c r="C90" s="126"/>
      <c r="D90" s="126"/>
      <c r="E90" s="126"/>
      <c r="F90" s="126"/>
      <c r="G90" s="126"/>
      <c r="H90" s="126"/>
      <c r="I90" s="126"/>
      <c r="J90" s="25"/>
    </row>
    <row r="91" spans="1:10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25"/>
    </row>
    <row r="92" spans="1:10" x14ac:dyDescent="0.2">
      <c r="A92" s="126" t="s">
        <v>83</v>
      </c>
      <c r="B92" s="126"/>
      <c r="C92" s="126"/>
      <c r="D92" s="126"/>
      <c r="E92" s="126"/>
      <c r="F92" s="126"/>
      <c r="G92" s="126"/>
      <c r="H92" s="126"/>
      <c r="I92" s="126"/>
      <c r="J92" s="25"/>
    </row>
    <row r="93" spans="1:10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25"/>
    </row>
    <row r="94" spans="1:10" x14ac:dyDescent="0.2">
      <c r="A94" s="126" t="s">
        <v>84</v>
      </c>
      <c r="B94" s="126"/>
      <c r="C94" s="126"/>
      <c r="D94" s="126"/>
      <c r="E94" s="126"/>
      <c r="F94" s="126"/>
      <c r="G94" s="126"/>
      <c r="H94" s="126"/>
      <c r="I94" s="126"/>
      <c r="J94" s="25"/>
    </row>
    <row r="95" spans="1:10" x14ac:dyDescent="0.2">
      <c r="A95" s="126" t="s">
        <v>85</v>
      </c>
      <c r="B95" s="126"/>
      <c r="C95" s="126"/>
      <c r="D95" s="126"/>
      <c r="E95" s="126"/>
      <c r="F95" s="126"/>
      <c r="G95" s="126"/>
      <c r="H95" s="126"/>
      <c r="I95" s="126"/>
      <c r="J95" s="25"/>
    </row>
    <row r="96" spans="1:10" x14ac:dyDescent="0.2">
      <c r="A96" s="25" t="s">
        <v>86</v>
      </c>
      <c r="B96" s="25"/>
      <c r="C96" s="58"/>
      <c r="D96" s="58"/>
      <c r="E96" s="63"/>
      <c r="F96" s="63"/>
      <c r="G96" s="61"/>
      <c r="H96" s="61"/>
      <c r="I96" s="25"/>
      <c r="J96" s="25"/>
    </row>
    <row r="97" spans="1:10" x14ac:dyDescent="0.2">
      <c r="A97" s="25" t="s">
        <v>87</v>
      </c>
      <c r="B97" s="25"/>
      <c r="C97" s="58"/>
      <c r="D97" s="58"/>
      <c r="E97" s="63"/>
      <c r="F97" s="63"/>
      <c r="G97" s="61"/>
      <c r="H97" s="61"/>
      <c r="I97" s="25"/>
      <c r="J97" s="25"/>
    </row>
    <row r="98" spans="1:10" x14ac:dyDescent="0.2">
      <c r="A98" s="126" t="s">
        <v>88</v>
      </c>
      <c r="B98" s="126"/>
      <c r="C98" s="126"/>
      <c r="D98" s="126"/>
      <c r="E98" s="126"/>
      <c r="F98" s="126"/>
      <c r="G98" s="126"/>
      <c r="H98" s="126"/>
      <c r="I98" s="126"/>
      <c r="J98" s="25"/>
    </row>
    <row r="99" spans="1:10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25"/>
    </row>
    <row r="100" spans="1:10" x14ac:dyDescent="0.2">
      <c r="A100" s="126" t="s">
        <v>133</v>
      </c>
      <c r="B100" s="126"/>
      <c r="C100" s="126"/>
      <c r="D100" s="126"/>
      <c r="E100" s="126"/>
      <c r="F100" s="126"/>
      <c r="G100" s="126"/>
      <c r="H100" s="126"/>
      <c r="I100" s="61"/>
      <c r="J100" s="25"/>
    </row>
    <row r="101" spans="1:10" x14ac:dyDescent="0.2">
      <c r="A101" s="126"/>
      <c r="B101" s="126"/>
      <c r="C101" s="126"/>
      <c r="D101" s="126"/>
      <c r="E101" s="126"/>
      <c r="F101" s="126"/>
      <c r="G101" s="126"/>
      <c r="H101" s="126"/>
      <c r="I101" s="61"/>
      <c r="J101" s="25"/>
    </row>
    <row r="102" spans="1:10" x14ac:dyDescent="0.2">
      <c r="A102" s="25" t="s">
        <v>134</v>
      </c>
      <c r="B102" s="25"/>
      <c r="C102" s="58"/>
      <c r="D102" s="58"/>
      <c r="E102" s="63"/>
      <c r="F102" s="63"/>
      <c r="G102" s="61"/>
      <c r="H102" s="61"/>
      <c r="I102" s="61"/>
      <c r="J102" s="25"/>
    </row>
    <row r="103" spans="1:10" x14ac:dyDescent="0.2">
      <c r="A103" s="126" t="s">
        <v>151</v>
      </c>
      <c r="B103" s="126"/>
      <c r="C103" s="126"/>
      <c r="D103" s="126"/>
      <c r="E103" s="126"/>
      <c r="F103" s="126"/>
      <c r="G103" s="126"/>
      <c r="H103" s="126"/>
      <c r="I103" s="126"/>
      <c r="J103" s="25"/>
    </row>
    <row r="104" spans="1:10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  <c r="J104" s="25"/>
    </row>
    <row r="105" spans="1:10" x14ac:dyDescent="0.2">
      <c r="A105" s="25"/>
      <c r="B105" s="25"/>
      <c r="C105" s="58"/>
      <c r="D105" s="58"/>
      <c r="E105" s="63"/>
      <c r="F105" s="63"/>
      <c r="G105" s="61"/>
      <c r="H105" s="61"/>
      <c r="I105" s="25"/>
      <c r="J105" s="25"/>
    </row>
    <row r="106" spans="1:10" x14ac:dyDescent="0.2">
      <c r="A106" s="25"/>
      <c r="B106" s="25"/>
      <c r="C106" s="58"/>
      <c r="D106" s="58"/>
      <c r="E106" s="63"/>
      <c r="F106" s="63"/>
      <c r="G106" s="61"/>
      <c r="H106" s="61"/>
      <c r="I106" s="25"/>
      <c r="J106" s="25"/>
    </row>
  </sheetData>
  <mergeCells count="17">
    <mergeCell ref="A92:I93"/>
    <mergeCell ref="A75:I75"/>
    <mergeCell ref="A76:I76"/>
    <mergeCell ref="A77:I78"/>
    <mergeCell ref="A79:I79"/>
    <mergeCell ref="A80:I81"/>
    <mergeCell ref="A82:I83"/>
    <mergeCell ref="A84:I85"/>
    <mergeCell ref="A86:I86"/>
    <mergeCell ref="A87:I87"/>
    <mergeCell ref="A88:I89"/>
    <mergeCell ref="A90:I91"/>
    <mergeCell ref="A94:I94"/>
    <mergeCell ref="A95:I95"/>
    <mergeCell ref="A98:I99"/>
    <mergeCell ref="A100:H101"/>
    <mergeCell ref="A103:I10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workbookViewId="0">
      <selection activeCell="A27" sqref="A27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2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152</v>
      </c>
    </row>
    <row r="3" spans="1:4" ht="9.75" customHeight="1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69" t="s">
        <v>137</v>
      </c>
      <c r="B6" s="70">
        <v>246666</v>
      </c>
      <c r="C6" s="71">
        <v>713043</v>
      </c>
      <c r="D6" s="14"/>
    </row>
    <row r="7" spans="1:4" x14ac:dyDescent="0.2">
      <c r="A7" s="69" t="s">
        <v>7</v>
      </c>
      <c r="B7" s="70">
        <v>9</v>
      </c>
      <c r="C7" s="71">
        <v>13500</v>
      </c>
      <c r="D7" s="14"/>
    </row>
    <row r="8" spans="1:4" x14ac:dyDescent="0.2">
      <c r="A8" s="69" t="s">
        <v>136</v>
      </c>
      <c r="B8" s="70">
        <v>16120</v>
      </c>
      <c r="C8" s="71">
        <v>12993</v>
      </c>
      <c r="D8" s="14"/>
    </row>
    <row r="9" spans="1:4" x14ac:dyDescent="0.2">
      <c r="A9" s="69" t="s">
        <v>153</v>
      </c>
      <c r="B9" s="70">
        <v>770000</v>
      </c>
      <c r="C9" s="71">
        <v>315700</v>
      </c>
      <c r="D9" s="14"/>
    </row>
    <row r="10" spans="1:4" x14ac:dyDescent="0.2">
      <c r="A10" s="69" t="s">
        <v>10</v>
      </c>
      <c r="B10" s="70">
        <v>76000</v>
      </c>
      <c r="C10" s="71">
        <v>76000</v>
      </c>
      <c r="D10" s="14"/>
    </row>
    <row r="11" spans="1:4" x14ac:dyDescent="0.2">
      <c r="A11" s="69" t="s">
        <v>154</v>
      </c>
      <c r="B11" s="70">
        <v>1696000000</v>
      </c>
      <c r="C11" s="71">
        <v>144160000</v>
      </c>
      <c r="D11" s="14"/>
    </row>
    <row r="12" spans="1:4" x14ac:dyDescent="0.2">
      <c r="A12" s="69" t="s">
        <v>52</v>
      </c>
      <c r="B12" s="70">
        <v>50194105</v>
      </c>
      <c r="C12" s="71">
        <v>9547401</v>
      </c>
      <c r="D12" s="14"/>
    </row>
    <row r="13" spans="1:4" x14ac:dyDescent="0.2">
      <c r="A13" s="69" t="s">
        <v>155</v>
      </c>
      <c r="B13" s="70">
        <v>164326432</v>
      </c>
      <c r="C13" s="71">
        <v>3352310</v>
      </c>
      <c r="D13" s="14"/>
    </row>
    <row r="14" spans="1:4" x14ac:dyDescent="0.2">
      <c r="A14" s="69" t="s">
        <v>156</v>
      </c>
      <c r="B14" s="70">
        <v>387000000</v>
      </c>
      <c r="C14" s="71">
        <v>175311000</v>
      </c>
      <c r="D14" s="14"/>
    </row>
    <row r="15" spans="1:4" x14ac:dyDescent="0.2">
      <c r="A15" s="69" t="s">
        <v>145</v>
      </c>
      <c r="B15" s="70">
        <v>1989805</v>
      </c>
      <c r="C15" s="71">
        <v>1046637</v>
      </c>
      <c r="D15" s="14"/>
    </row>
    <row r="16" spans="1:4" x14ac:dyDescent="0.2">
      <c r="A16" s="69" t="s">
        <v>147</v>
      </c>
      <c r="B16" s="70">
        <v>273041</v>
      </c>
      <c r="C16" s="71">
        <v>16382</v>
      </c>
      <c r="D16" s="14"/>
    </row>
    <row r="17" spans="1:256" x14ac:dyDescent="0.2">
      <c r="A17" s="69" t="s">
        <v>149</v>
      </c>
      <c r="B17" s="70">
        <v>1678276</v>
      </c>
      <c r="C17" s="71">
        <v>882773</v>
      </c>
      <c r="D17" s="14"/>
    </row>
    <row r="18" spans="1:256" x14ac:dyDescent="0.2">
      <c r="A18" s="69" t="s">
        <v>157</v>
      </c>
      <c r="B18" s="70">
        <v>425614</v>
      </c>
      <c r="C18" s="71">
        <v>702263</v>
      </c>
      <c r="D18" s="14"/>
    </row>
    <row r="19" spans="1:256" ht="13.5" thickBot="1" x14ac:dyDescent="0.25">
      <c r="A19" s="72"/>
      <c r="B19" s="73"/>
      <c r="C19" s="74"/>
      <c r="D19" s="14"/>
    </row>
    <row r="20" spans="1:256" ht="13.5" thickBot="1" x14ac:dyDescent="0.25">
      <c r="A20" s="75"/>
      <c r="B20" s="73"/>
      <c r="C20" s="74">
        <f>SUM(C6:C19)</f>
        <v>336150002</v>
      </c>
    </row>
    <row r="21" spans="1:256" ht="6.75" customHeight="1" x14ac:dyDescent="0.2"/>
    <row r="22" spans="1:256" x14ac:dyDescent="0.2">
      <c r="A22" s="18" t="s">
        <v>11</v>
      </c>
      <c r="E22" s="2"/>
    </row>
    <row r="23" spans="1:256" x14ac:dyDescent="0.2">
      <c r="A23" s="19" t="s">
        <v>12</v>
      </c>
    </row>
    <row r="24" spans="1:256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</row>
    <row r="25" spans="1:256" x14ac:dyDescent="0.2">
      <c r="A25" s="3" t="s">
        <v>158</v>
      </c>
      <c r="B25" s="3"/>
      <c r="C25" s="3"/>
    </row>
    <row r="26" spans="1:256" x14ac:dyDescent="0.2">
      <c r="B26" s="3"/>
      <c r="C26" s="3"/>
    </row>
    <row r="27" spans="1:256" x14ac:dyDescent="0.2">
      <c r="A27" s="21" t="s">
        <v>14</v>
      </c>
      <c r="B27" s="21"/>
      <c r="C27" s="22"/>
      <c r="D27" s="22"/>
      <c r="E27" s="23"/>
      <c r="F27" s="23"/>
      <c r="G27" s="24"/>
      <c r="H27" s="24"/>
      <c r="I27" s="25"/>
    </row>
    <row r="28" spans="1:256" x14ac:dyDescent="0.2">
      <c r="A28" s="26" t="s">
        <v>15</v>
      </c>
      <c r="B28" s="26"/>
      <c r="C28" s="27"/>
      <c r="D28" s="27"/>
      <c r="E28" s="28"/>
      <c r="F28" s="28"/>
      <c r="G28" s="29"/>
      <c r="H28" s="29"/>
      <c r="I28" s="26"/>
    </row>
    <row r="29" spans="1:256" x14ac:dyDescent="0.2">
      <c r="A29" s="30"/>
      <c r="B29" s="30"/>
      <c r="C29" s="31" t="s">
        <v>16</v>
      </c>
      <c r="D29" s="32" t="s">
        <v>16</v>
      </c>
      <c r="E29" s="33" t="s">
        <v>17</v>
      </c>
      <c r="F29" s="33" t="s">
        <v>18</v>
      </c>
      <c r="G29" s="34" t="s">
        <v>19</v>
      </c>
      <c r="H29" s="34" t="s">
        <v>20</v>
      </c>
      <c r="I29" s="35"/>
    </row>
    <row r="30" spans="1:256" x14ac:dyDescent="0.2">
      <c r="A30" s="36" t="s">
        <v>2</v>
      </c>
      <c r="B30" s="36" t="s">
        <v>21</v>
      </c>
      <c r="C30" s="37" t="s">
        <v>22</v>
      </c>
      <c r="D30" s="38" t="s">
        <v>23</v>
      </c>
      <c r="E30" s="39" t="s">
        <v>24</v>
      </c>
      <c r="F30" s="40" t="s">
        <v>25</v>
      </c>
      <c r="G30" s="41" t="s">
        <v>26</v>
      </c>
      <c r="H30" s="41" t="s">
        <v>159</v>
      </c>
      <c r="I30" s="35"/>
    </row>
    <row r="31" spans="1:256" x14ac:dyDescent="0.2">
      <c r="A31" s="42"/>
      <c r="B31" s="25"/>
      <c r="C31" s="43"/>
      <c r="D31" s="43"/>
      <c r="E31" s="44"/>
      <c r="F31" s="44"/>
      <c r="G31" s="45"/>
      <c r="H31" s="45"/>
      <c r="I31" s="25"/>
    </row>
    <row r="32" spans="1:256" x14ac:dyDescent="0.2">
      <c r="A32" s="46" t="s">
        <v>28</v>
      </c>
      <c r="B32" s="20">
        <v>791</v>
      </c>
      <c r="C32" s="47">
        <v>39037</v>
      </c>
      <c r="D32" s="47">
        <v>39734</v>
      </c>
      <c r="E32" s="48">
        <v>46000000000</v>
      </c>
      <c r="F32" s="48">
        <v>155000000</v>
      </c>
      <c r="G32" s="49">
        <v>0.98546486451612902</v>
      </c>
      <c r="H32" s="48">
        <v>152747054</v>
      </c>
      <c r="I32" s="20"/>
    </row>
    <row r="33" spans="1:9" x14ac:dyDescent="0.2">
      <c r="A33" s="46" t="s">
        <v>29</v>
      </c>
      <c r="B33" s="20">
        <v>794</v>
      </c>
      <c r="C33" s="47">
        <v>39149</v>
      </c>
      <c r="D33" s="47">
        <v>40133</v>
      </c>
      <c r="E33" s="48">
        <v>33000000000</v>
      </c>
      <c r="F33" s="48">
        <v>15876681</v>
      </c>
      <c r="G33" s="49">
        <v>0.90180901159379601</v>
      </c>
      <c r="H33" s="48">
        <v>14317734</v>
      </c>
      <c r="I33" s="20"/>
    </row>
    <row r="34" spans="1:9" x14ac:dyDescent="0.2">
      <c r="A34" s="46" t="s">
        <v>30</v>
      </c>
      <c r="B34" s="20">
        <v>798</v>
      </c>
      <c r="C34" s="47">
        <v>39202</v>
      </c>
      <c r="D34" s="47">
        <v>40273</v>
      </c>
      <c r="E34" s="48" t="s">
        <v>31</v>
      </c>
      <c r="F34" s="48">
        <v>22090910</v>
      </c>
      <c r="G34" s="49">
        <v>0.92459382614840224</v>
      </c>
      <c r="H34" s="48">
        <v>20425119</v>
      </c>
      <c r="I34" s="20"/>
    </row>
    <row r="35" spans="1:9" x14ac:dyDescent="0.2">
      <c r="A35" s="46" t="s">
        <v>32</v>
      </c>
      <c r="B35" s="20">
        <v>807</v>
      </c>
      <c r="C35" s="47">
        <v>39286</v>
      </c>
      <c r="D35" s="47">
        <v>40292</v>
      </c>
      <c r="E35" s="48">
        <v>3852946392</v>
      </c>
      <c r="F35" s="48">
        <v>20236133</v>
      </c>
      <c r="G35" s="49">
        <v>0.17267632111332734</v>
      </c>
      <c r="H35" s="48">
        <v>3494301</v>
      </c>
      <c r="I35" s="20"/>
    </row>
    <row r="36" spans="1:9" x14ac:dyDescent="0.2">
      <c r="A36" s="46" t="s">
        <v>35</v>
      </c>
      <c r="B36" s="20">
        <v>842</v>
      </c>
      <c r="C36" s="47">
        <v>39665</v>
      </c>
      <c r="D36" s="47">
        <v>40658</v>
      </c>
      <c r="E36" s="48">
        <v>32955200000</v>
      </c>
      <c r="F36" s="48">
        <v>40000000</v>
      </c>
      <c r="G36" s="49">
        <v>2.2049750000000001E-3</v>
      </c>
      <c r="H36" s="48">
        <v>88199</v>
      </c>
      <c r="I36" s="20"/>
    </row>
    <row r="37" spans="1:9" x14ac:dyDescent="0.2">
      <c r="A37" s="46" t="s">
        <v>7</v>
      </c>
      <c r="B37" s="20">
        <v>845</v>
      </c>
      <c r="C37" s="47">
        <v>39696</v>
      </c>
      <c r="D37" s="47">
        <v>40706</v>
      </c>
      <c r="E37" s="48">
        <v>1644000000</v>
      </c>
      <c r="F37" s="48">
        <v>1096</v>
      </c>
      <c r="G37" s="49">
        <v>0.79653284671532842</v>
      </c>
      <c r="H37" s="48">
        <v>873</v>
      </c>
      <c r="I37" s="20"/>
    </row>
    <row r="38" spans="1:9" x14ac:dyDescent="0.2">
      <c r="A38" s="46" t="s">
        <v>118</v>
      </c>
      <c r="B38" s="20">
        <v>850</v>
      </c>
      <c r="C38" s="47">
        <v>39734</v>
      </c>
      <c r="D38" s="47">
        <v>40780</v>
      </c>
      <c r="E38" s="48">
        <v>7350000000</v>
      </c>
      <c r="F38" s="48">
        <v>1</v>
      </c>
      <c r="G38" s="49">
        <v>1</v>
      </c>
      <c r="H38" s="48">
        <v>1</v>
      </c>
      <c r="I38" s="20"/>
    </row>
    <row r="39" spans="1:9" x14ac:dyDescent="0.2">
      <c r="A39" s="46" t="s">
        <v>93</v>
      </c>
      <c r="B39" s="20"/>
      <c r="C39" s="47"/>
      <c r="D39" s="47"/>
      <c r="E39" s="48"/>
      <c r="F39" s="48">
        <v>20999999</v>
      </c>
      <c r="G39" s="49">
        <v>0.95238099773242846</v>
      </c>
      <c r="H39" s="48">
        <v>20000000</v>
      </c>
      <c r="I39" s="20"/>
    </row>
    <row r="40" spans="1:9" x14ac:dyDescent="0.2">
      <c r="A40" s="46" t="s">
        <v>39</v>
      </c>
      <c r="B40" s="20">
        <v>854</v>
      </c>
      <c r="C40" s="47">
        <v>39757</v>
      </c>
      <c r="D40" s="47">
        <v>40746</v>
      </c>
      <c r="E40" s="48">
        <v>420000000</v>
      </c>
      <c r="F40" s="48">
        <v>5017</v>
      </c>
      <c r="G40" s="49">
        <v>0</v>
      </c>
      <c r="H40" s="48">
        <v>0</v>
      </c>
      <c r="I40" s="20"/>
    </row>
    <row r="41" spans="1:9" x14ac:dyDescent="0.2">
      <c r="A41" s="46" t="s">
        <v>40</v>
      </c>
      <c r="B41" s="20"/>
      <c r="C41" s="47"/>
      <c r="D41" s="47"/>
      <c r="E41" s="48"/>
      <c r="F41" s="48">
        <v>1637</v>
      </c>
      <c r="G41" s="49">
        <v>0</v>
      </c>
      <c r="H41" s="48">
        <v>0</v>
      </c>
      <c r="I41" s="20"/>
    </row>
    <row r="42" spans="1:9" x14ac:dyDescent="0.2">
      <c r="A42" s="46" t="s">
        <v>41</v>
      </c>
      <c r="B42" s="20"/>
      <c r="C42" s="47"/>
      <c r="D42" s="50"/>
      <c r="E42" s="48"/>
      <c r="F42" s="48">
        <v>346</v>
      </c>
      <c r="G42" s="49">
        <v>0</v>
      </c>
      <c r="H42" s="48">
        <v>0</v>
      </c>
      <c r="I42" s="20"/>
    </row>
    <row r="43" spans="1:9" x14ac:dyDescent="0.2">
      <c r="A43" s="46" t="s">
        <v>42</v>
      </c>
      <c r="B43" s="20">
        <v>855</v>
      </c>
      <c r="C43" s="47">
        <v>39772</v>
      </c>
      <c r="D43" s="47">
        <v>40846</v>
      </c>
      <c r="E43" s="48">
        <v>144052468280</v>
      </c>
      <c r="F43" s="48">
        <v>150000000</v>
      </c>
      <c r="G43" s="49">
        <v>0.99979467333333338</v>
      </c>
      <c r="H43" s="48">
        <v>149969201</v>
      </c>
      <c r="I43" s="20"/>
    </row>
    <row r="44" spans="1:9" x14ac:dyDescent="0.2">
      <c r="A44" s="46" t="s">
        <v>43</v>
      </c>
      <c r="B44" s="20">
        <v>856</v>
      </c>
      <c r="C44" s="47">
        <v>39778</v>
      </c>
      <c r="D44" s="47">
        <v>40798</v>
      </c>
      <c r="E44" s="48" t="s">
        <v>44</v>
      </c>
      <c r="F44" s="48">
        <v>69200066</v>
      </c>
      <c r="G44" s="49">
        <v>0.93088058615435421</v>
      </c>
      <c r="H44" s="48">
        <v>64416998</v>
      </c>
      <c r="I44" s="20"/>
    </row>
    <row r="45" spans="1:9" x14ac:dyDescent="0.2">
      <c r="A45" s="46" t="s">
        <v>45</v>
      </c>
      <c r="B45" s="20">
        <v>858</v>
      </c>
      <c r="C45" s="47">
        <v>39805</v>
      </c>
      <c r="D45" s="47">
        <v>40866</v>
      </c>
      <c r="E45" s="48">
        <v>153562500000</v>
      </c>
      <c r="F45" s="48">
        <v>945000000</v>
      </c>
      <c r="G45" s="49">
        <v>0.99272090264550261</v>
      </c>
      <c r="H45" s="48">
        <v>938121253</v>
      </c>
      <c r="I45" s="20"/>
    </row>
    <row r="46" spans="1:9" x14ac:dyDescent="0.2">
      <c r="A46" s="46" t="s">
        <v>46</v>
      </c>
      <c r="B46" s="20">
        <v>869</v>
      </c>
      <c r="C46" s="47">
        <v>39905</v>
      </c>
      <c r="D46" s="47">
        <v>40895</v>
      </c>
      <c r="E46" s="48">
        <v>30000000000</v>
      </c>
      <c r="F46" s="48">
        <v>28000000</v>
      </c>
      <c r="G46" s="49">
        <v>0.99411596428571425</v>
      </c>
      <c r="H46" s="48">
        <v>27835247</v>
      </c>
      <c r="I46" s="20"/>
    </row>
    <row r="47" spans="1:9" x14ac:dyDescent="0.2">
      <c r="A47" s="46" t="s">
        <v>47</v>
      </c>
      <c r="B47" s="20">
        <v>874</v>
      </c>
      <c r="C47" s="47">
        <v>40025</v>
      </c>
      <c r="D47" s="47">
        <v>41027</v>
      </c>
      <c r="E47" s="48">
        <v>4984667129</v>
      </c>
      <c r="F47" s="48">
        <v>22246633</v>
      </c>
      <c r="G47" s="49">
        <v>0.10185653712181973</v>
      </c>
      <c r="H47" s="48">
        <v>2265965</v>
      </c>
      <c r="I47" s="20"/>
    </row>
    <row r="48" spans="1:9" x14ac:dyDescent="0.2">
      <c r="A48" s="46" t="s">
        <v>48</v>
      </c>
      <c r="B48" s="20">
        <v>875</v>
      </c>
      <c r="C48" s="47">
        <v>40030</v>
      </c>
      <c r="D48" s="47">
        <v>40995</v>
      </c>
      <c r="E48" s="48">
        <v>9506281564</v>
      </c>
      <c r="F48" s="48">
        <v>11794394</v>
      </c>
      <c r="G48" s="49">
        <v>0.57333433154768276</v>
      </c>
      <c r="H48" s="48">
        <v>6762131</v>
      </c>
      <c r="I48" s="20"/>
    </row>
    <row r="49" spans="1:9" x14ac:dyDescent="0.2">
      <c r="A49" s="46" t="s">
        <v>49</v>
      </c>
      <c r="B49" s="20">
        <v>876</v>
      </c>
      <c r="C49" s="47">
        <v>40039</v>
      </c>
      <c r="D49" s="47">
        <v>40872</v>
      </c>
      <c r="E49" s="48">
        <v>39250000000</v>
      </c>
      <c r="F49" s="48">
        <v>56071428571</v>
      </c>
      <c r="G49" s="49">
        <v>0.87130264839137306</v>
      </c>
      <c r="H49" s="48">
        <v>48855184213</v>
      </c>
      <c r="I49" s="20"/>
    </row>
    <row r="50" spans="1:9" x14ac:dyDescent="0.2">
      <c r="A50" s="46" t="s">
        <v>50</v>
      </c>
      <c r="B50" s="20">
        <v>877</v>
      </c>
      <c r="C50" s="47">
        <v>40050</v>
      </c>
      <c r="D50" s="47">
        <v>41085</v>
      </c>
      <c r="E50" s="48">
        <v>29745207600</v>
      </c>
      <c r="F50" s="48">
        <v>123938365</v>
      </c>
      <c r="G50" s="49">
        <v>0.90621276954879948</v>
      </c>
      <c r="H50" s="48">
        <v>112314529</v>
      </c>
      <c r="I50" s="20"/>
    </row>
    <row r="51" spans="1:9" x14ac:dyDescent="0.2">
      <c r="A51" s="46" t="s">
        <v>51</v>
      </c>
      <c r="B51" s="20">
        <v>880</v>
      </c>
      <c r="C51" s="47">
        <v>40081</v>
      </c>
      <c r="D51" s="47">
        <v>40998</v>
      </c>
      <c r="E51" s="48">
        <v>10580593521</v>
      </c>
      <c r="F51" s="48">
        <v>6011700864</v>
      </c>
      <c r="G51" s="49">
        <v>0.89166718824950497</v>
      </c>
      <c r="H51" s="48">
        <v>5360436406</v>
      </c>
      <c r="I51" s="20"/>
    </row>
    <row r="52" spans="1:9" x14ac:dyDescent="0.2">
      <c r="A52" s="46" t="s">
        <v>54</v>
      </c>
      <c r="B52" s="20">
        <v>884</v>
      </c>
      <c r="C52" s="47">
        <v>40105</v>
      </c>
      <c r="D52" s="47">
        <v>41142</v>
      </c>
      <c r="E52" s="48">
        <v>50000000000</v>
      </c>
      <c r="F52" s="48">
        <v>28681730</v>
      </c>
      <c r="G52" s="49">
        <v>0.96417911332405681</v>
      </c>
      <c r="H52" s="48">
        <v>27654325</v>
      </c>
      <c r="I52" s="20"/>
    </row>
    <row r="53" spans="1:9" x14ac:dyDescent="0.2">
      <c r="A53" s="46" t="s">
        <v>55</v>
      </c>
      <c r="B53" s="20">
        <v>886</v>
      </c>
      <c r="C53" s="47">
        <v>40115</v>
      </c>
      <c r="D53" s="47">
        <v>41152</v>
      </c>
      <c r="E53" s="48">
        <v>18600000000</v>
      </c>
      <c r="F53" s="48">
        <v>93000000</v>
      </c>
      <c r="G53" s="49">
        <v>0.98101938709677416</v>
      </c>
      <c r="H53" s="48">
        <v>91234803</v>
      </c>
      <c r="I53" s="20"/>
    </row>
    <row r="54" spans="1:9" x14ac:dyDescent="0.2">
      <c r="A54" s="46" t="s">
        <v>56</v>
      </c>
      <c r="B54" s="20">
        <v>890</v>
      </c>
      <c r="C54" s="47">
        <v>40123</v>
      </c>
      <c r="D54" s="47">
        <v>41148</v>
      </c>
      <c r="E54" s="48">
        <v>1967214975</v>
      </c>
      <c r="F54" s="48">
        <v>26229533</v>
      </c>
      <c r="G54" s="49">
        <v>0.92331876438669347</v>
      </c>
      <c r="H54" s="48">
        <v>24218220</v>
      </c>
      <c r="I54" s="20"/>
    </row>
    <row r="55" spans="1:9" x14ac:dyDescent="0.2">
      <c r="A55" s="46" t="s">
        <v>57</v>
      </c>
      <c r="B55" s="20">
        <v>894</v>
      </c>
      <c r="C55" s="47">
        <v>40227</v>
      </c>
      <c r="D55" s="47">
        <v>41261</v>
      </c>
      <c r="E55" s="47" t="s">
        <v>58</v>
      </c>
      <c r="F55" s="48">
        <v>1500000000</v>
      </c>
      <c r="G55" s="49">
        <v>0.86281389066666669</v>
      </c>
      <c r="H55" s="48">
        <v>1294220836</v>
      </c>
      <c r="I55" s="20"/>
    </row>
    <row r="56" spans="1:9" x14ac:dyDescent="0.2">
      <c r="A56" s="46" t="s">
        <v>59</v>
      </c>
      <c r="B56" s="20">
        <v>896</v>
      </c>
      <c r="C56" s="47">
        <v>40252</v>
      </c>
      <c r="D56" s="47">
        <v>41310</v>
      </c>
      <c r="E56" s="48" t="s">
        <v>60</v>
      </c>
      <c r="F56" s="48">
        <v>500000000</v>
      </c>
      <c r="G56" s="49">
        <v>0.24998868599999999</v>
      </c>
      <c r="H56" s="48">
        <v>124994343</v>
      </c>
      <c r="I56" s="20"/>
    </row>
    <row r="57" spans="1:9" x14ac:dyDescent="0.2">
      <c r="A57" s="46" t="s">
        <v>61</v>
      </c>
      <c r="B57" s="20">
        <v>901</v>
      </c>
      <c r="C57" s="47">
        <v>40434</v>
      </c>
      <c r="D57" s="47">
        <v>41393</v>
      </c>
      <c r="E57" s="48">
        <v>1000000000</v>
      </c>
      <c r="F57" s="48">
        <v>1000000</v>
      </c>
      <c r="G57" s="49">
        <v>0.59499999999999997</v>
      </c>
      <c r="H57" s="48">
        <v>595000</v>
      </c>
      <c r="I57" s="20"/>
    </row>
    <row r="58" spans="1:9" x14ac:dyDescent="0.2">
      <c r="A58" s="46" t="s">
        <v>120</v>
      </c>
      <c r="B58" s="20">
        <v>905</v>
      </c>
      <c r="C58" s="47">
        <v>40459</v>
      </c>
      <c r="D58" s="47">
        <v>41392</v>
      </c>
      <c r="E58" s="48">
        <v>17000000000</v>
      </c>
      <c r="F58" s="48">
        <v>603264726</v>
      </c>
      <c r="G58" s="49">
        <v>0.39686959585301529</v>
      </c>
      <c r="H58" s="48">
        <v>239417428</v>
      </c>
      <c r="I58" s="20"/>
    </row>
    <row r="59" spans="1:9" x14ac:dyDescent="0.2">
      <c r="A59" s="46"/>
      <c r="B59" s="20" t="s">
        <v>63</v>
      </c>
      <c r="C59" s="47"/>
      <c r="D59" s="47"/>
      <c r="E59" s="48"/>
      <c r="F59" s="48">
        <v>242857142</v>
      </c>
      <c r="G59" s="49">
        <v>0.985836471714717</v>
      </c>
      <c r="H59" s="48">
        <v>239417428</v>
      </c>
      <c r="I59" s="20"/>
    </row>
    <row r="60" spans="1:9" x14ac:dyDescent="0.2">
      <c r="A60" s="46" t="s">
        <v>65</v>
      </c>
      <c r="B60" s="20">
        <v>909</v>
      </c>
      <c r="C60" s="47">
        <v>40493</v>
      </c>
      <c r="D60" s="47">
        <v>41518</v>
      </c>
      <c r="E60" s="48" t="s">
        <v>66</v>
      </c>
      <c r="F60" s="48">
        <v>1264160000</v>
      </c>
      <c r="G60" s="49">
        <v>0.95</v>
      </c>
      <c r="H60" s="48">
        <v>1200952000</v>
      </c>
      <c r="I60" s="20"/>
    </row>
    <row r="61" spans="1:9" x14ac:dyDescent="0.2">
      <c r="A61" s="46" t="s">
        <v>67</v>
      </c>
      <c r="B61" s="20">
        <v>910</v>
      </c>
      <c r="C61" s="47">
        <v>40504</v>
      </c>
      <c r="D61" s="47">
        <v>41551</v>
      </c>
      <c r="E61" s="48">
        <v>30104986440</v>
      </c>
      <c r="F61" s="48">
        <v>6823000</v>
      </c>
      <c r="G61" s="49">
        <v>0.99727070203722701</v>
      </c>
      <c r="H61" s="48">
        <v>6804378</v>
      </c>
      <c r="I61" s="20"/>
    </row>
    <row r="62" spans="1:9" x14ac:dyDescent="0.2">
      <c r="A62" s="46" t="s">
        <v>10</v>
      </c>
      <c r="B62" s="20">
        <v>911</v>
      </c>
      <c r="C62" s="47">
        <v>40506</v>
      </c>
      <c r="D62" s="47">
        <v>41449</v>
      </c>
      <c r="E62" s="48">
        <v>3082051000</v>
      </c>
      <c r="F62" s="48">
        <v>3082051</v>
      </c>
      <c r="G62" s="49">
        <v>0.40512567767373092</v>
      </c>
      <c r="H62" s="48">
        <v>1248618</v>
      </c>
      <c r="I62" s="20"/>
    </row>
    <row r="63" spans="1:9" x14ac:dyDescent="0.2">
      <c r="A63" s="46" t="s">
        <v>68</v>
      </c>
      <c r="B63" s="20">
        <v>912</v>
      </c>
      <c r="C63" s="47">
        <v>40514</v>
      </c>
      <c r="D63" s="47">
        <v>41509</v>
      </c>
      <c r="E63" s="48">
        <v>1795781586</v>
      </c>
      <c r="F63" s="48">
        <v>3070175</v>
      </c>
      <c r="G63" s="49">
        <v>0</v>
      </c>
      <c r="H63" s="48">
        <v>0</v>
      </c>
      <c r="I63" s="20"/>
    </row>
    <row r="64" spans="1:9" x14ac:dyDescent="0.2">
      <c r="A64" s="46" t="s">
        <v>121</v>
      </c>
      <c r="B64" s="20">
        <v>913</v>
      </c>
      <c r="C64" s="47">
        <v>40595</v>
      </c>
      <c r="D64" s="47">
        <v>41622</v>
      </c>
      <c r="E64" s="48" t="s">
        <v>103</v>
      </c>
      <c r="F64" s="48">
        <v>1792000000</v>
      </c>
      <c r="G64" s="49">
        <v>0.9464285714285714</v>
      </c>
      <c r="H64" s="48">
        <v>1696000000</v>
      </c>
      <c r="I64" s="20"/>
    </row>
    <row r="65" spans="1:9" x14ac:dyDescent="0.2">
      <c r="A65" s="46" t="s">
        <v>124</v>
      </c>
      <c r="B65" s="20">
        <v>915</v>
      </c>
      <c r="C65" s="47">
        <v>40618</v>
      </c>
      <c r="D65" s="47">
        <v>41658</v>
      </c>
      <c r="E65" s="48" t="s">
        <v>125</v>
      </c>
      <c r="F65" s="48">
        <v>203043804</v>
      </c>
      <c r="G65" s="49">
        <v>0.77064580113954129</v>
      </c>
      <c r="H65" s="48">
        <v>156474855</v>
      </c>
      <c r="I65" s="20"/>
    </row>
    <row r="66" spans="1:9" x14ac:dyDescent="0.2">
      <c r="A66" s="46" t="s">
        <v>126</v>
      </c>
      <c r="B66" s="20"/>
      <c r="C66" s="47"/>
      <c r="D66" s="47"/>
      <c r="E66" s="48"/>
      <c r="F66" s="48">
        <v>16595183</v>
      </c>
      <c r="G66" s="49">
        <v>0.62756138332430567</v>
      </c>
      <c r="H66" s="48">
        <v>10414496</v>
      </c>
      <c r="I66" s="20"/>
    </row>
    <row r="67" spans="1:9" x14ac:dyDescent="0.2">
      <c r="A67" s="46" t="s">
        <v>127</v>
      </c>
      <c r="B67" s="20">
        <v>916</v>
      </c>
      <c r="C67" s="47">
        <v>40619</v>
      </c>
      <c r="D67" s="47">
        <v>41624</v>
      </c>
      <c r="E67" s="48">
        <v>38473360000</v>
      </c>
      <c r="F67" s="48">
        <v>181000000000</v>
      </c>
      <c r="G67" s="49">
        <v>0</v>
      </c>
      <c r="H67" s="48">
        <v>0</v>
      </c>
      <c r="I67" s="20"/>
    </row>
    <row r="68" spans="1:9" x14ac:dyDescent="0.2">
      <c r="A68" s="46" t="s">
        <v>128</v>
      </c>
      <c r="B68" s="20">
        <v>917</v>
      </c>
      <c r="C68" s="47">
        <v>40624</v>
      </c>
      <c r="D68" s="47">
        <v>41656</v>
      </c>
      <c r="E68" s="48" t="s">
        <v>129</v>
      </c>
      <c r="F68" s="48">
        <v>246081158</v>
      </c>
      <c r="G68" s="49">
        <v>0.20397378412856787</v>
      </c>
      <c r="H68" s="48">
        <v>50194105</v>
      </c>
      <c r="I68" s="20"/>
    </row>
    <row r="69" spans="1:9" x14ac:dyDescent="0.2">
      <c r="A69" s="46"/>
      <c r="B69" s="20" t="s">
        <v>63</v>
      </c>
      <c r="C69" s="47"/>
      <c r="D69" s="47"/>
      <c r="E69" s="48" t="s">
        <v>140</v>
      </c>
      <c r="F69" s="48">
        <v>172256811</v>
      </c>
      <c r="G69" s="49">
        <v>0.2913911195070249</v>
      </c>
      <c r="H69" s="48">
        <v>50194105</v>
      </c>
      <c r="I69" s="20"/>
    </row>
    <row r="70" spans="1:9" x14ac:dyDescent="0.2">
      <c r="A70" s="46" t="s">
        <v>131</v>
      </c>
      <c r="B70" s="20">
        <v>918</v>
      </c>
      <c r="C70" s="47">
        <v>40624</v>
      </c>
      <c r="D70" s="47">
        <v>41656</v>
      </c>
      <c r="E70" s="48" t="s">
        <v>132</v>
      </c>
      <c r="F70" s="48">
        <v>210957113</v>
      </c>
      <c r="G70" s="49">
        <v>0.77895658346443142</v>
      </c>
      <c r="H70" s="48">
        <v>164326432</v>
      </c>
      <c r="I70" s="20"/>
    </row>
    <row r="71" spans="1:9" x14ac:dyDescent="0.2">
      <c r="A71" s="46"/>
      <c r="B71" s="20" t="s">
        <v>63</v>
      </c>
      <c r="C71" s="47"/>
      <c r="D71" s="47"/>
      <c r="E71" s="48" t="s">
        <v>141</v>
      </c>
      <c r="F71" s="48">
        <v>164326432</v>
      </c>
      <c r="G71" s="49">
        <v>1</v>
      </c>
      <c r="H71" s="48">
        <v>164326432</v>
      </c>
      <c r="I71" s="20"/>
    </row>
    <row r="72" spans="1:9" x14ac:dyDescent="0.2">
      <c r="A72" s="46" t="s">
        <v>142</v>
      </c>
      <c r="B72" s="20">
        <v>919</v>
      </c>
      <c r="C72" s="47">
        <v>40644</v>
      </c>
      <c r="D72" s="47">
        <v>41020</v>
      </c>
      <c r="E72" s="48">
        <v>72000000000</v>
      </c>
      <c r="F72" s="48">
        <v>24000000</v>
      </c>
      <c r="G72" s="49">
        <v>0</v>
      </c>
      <c r="H72" s="48">
        <v>0</v>
      </c>
      <c r="I72" s="20"/>
    </row>
    <row r="73" spans="1:9" x14ac:dyDescent="0.2">
      <c r="A73" s="46" t="s">
        <v>143</v>
      </c>
      <c r="B73" s="20">
        <v>920</v>
      </c>
      <c r="C73" s="47">
        <v>40645</v>
      </c>
      <c r="D73" s="47">
        <v>41709</v>
      </c>
      <c r="E73" s="48" t="s">
        <v>144</v>
      </c>
      <c r="F73" s="48">
        <v>430000000</v>
      </c>
      <c r="G73" s="49">
        <v>0.9</v>
      </c>
      <c r="H73" s="48">
        <v>387000000</v>
      </c>
      <c r="I73" s="20"/>
    </row>
    <row r="74" spans="1:9" x14ac:dyDescent="0.2">
      <c r="A74" s="46" t="s">
        <v>145</v>
      </c>
      <c r="B74" s="20">
        <v>921</v>
      </c>
      <c r="C74" s="47">
        <v>40647</v>
      </c>
      <c r="D74" s="47">
        <v>41656</v>
      </c>
      <c r="E74" s="48" t="s">
        <v>146</v>
      </c>
      <c r="F74" s="48">
        <v>20000000</v>
      </c>
      <c r="G74" s="49">
        <v>9.9490250000000002E-2</v>
      </c>
      <c r="H74" s="48">
        <v>1989805</v>
      </c>
      <c r="I74" s="20"/>
    </row>
    <row r="75" spans="1:9" x14ac:dyDescent="0.2">
      <c r="A75" s="46" t="s">
        <v>147</v>
      </c>
      <c r="B75" s="20">
        <v>922</v>
      </c>
      <c r="C75" s="47">
        <v>40647</v>
      </c>
      <c r="D75" s="47">
        <v>41658</v>
      </c>
      <c r="E75" s="48" t="s">
        <v>148</v>
      </c>
      <c r="F75" s="48">
        <v>529411762</v>
      </c>
      <c r="G75" s="49">
        <v>5.1574411374713655E-4</v>
      </c>
      <c r="H75" s="48">
        <v>273041</v>
      </c>
      <c r="I75" s="20"/>
    </row>
    <row r="76" spans="1:9" x14ac:dyDescent="0.2">
      <c r="A76" s="46" t="s">
        <v>149</v>
      </c>
      <c r="B76" s="20">
        <v>923</v>
      </c>
      <c r="C76" s="47">
        <v>40647</v>
      </c>
      <c r="D76" s="47">
        <v>41656</v>
      </c>
      <c r="E76" s="48" t="s">
        <v>150</v>
      </c>
      <c r="F76" s="48">
        <v>9111111</v>
      </c>
      <c r="G76" s="49">
        <v>0.18420102663659788</v>
      </c>
      <c r="H76" s="48">
        <v>1678276</v>
      </c>
      <c r="I76" s="20"/>
    </row>
    <row r="77" spans="1:9" x14ac:dyDescent="0.2">
      <c r="A77" s="46" t="s">
        <v>157</v>
      </c>
      <c r="B77" s="20">
        <v>924</v>
      </c>
      <c r="C77" s="47">
        <v>40679</v>
      </c>
      <c r="D77" s="47">
        <v>41707</v>
      </c>
      <c r="E77" s="48">
        <v>120000000000</v>
      </c>
      <c r="F77" s="48">
        <v>75000000</v>
      </c>
      <c r="G77" s="49">
        <v>5.6748533333333337E-3</v>
      </c>
      <c r="H77" s="48">
        <v>425614</v>
      </c>
      <c r="I77" s="20"/>
    </row>
    <row r="78" spans="1:9" x14ac:dyDescent="0.2">
      <c r="A78" s="46" t="s">
        <v>160</v>
      </c>
      <c r="B78" s="20">
        <v>925</v>
      </c>
      <c r="C78" s="47">
        <v>40682</v>
      </c>
      <c r="D78" s="47">
        <v>41702</v>
      </c>
      <c r="E78" s="48">
        <v>3781901852</v>
      </c>
      <c r="F78" s="48">
        <v>187000000</v>
      </c>
      <c r="G78" s="49">
        <v>0</v>
      </c>
      <c r="H78" s="48">
        <v>0</v>
      </c>
      <c r="I78" s="20"/>
    </row>
    <row r="79" spans="1:9" x14ac:dyDescent="0.2">
      <c r="A79" s="46" t="s">
        <v>161</v>
      </c>
      <c r="B79" s="20">
        <v>926</v>
      </c>
      <c r="C79" s="47">
        <v>40687</v>
      </c>
      <c r="D79" s="47">
        <v>41737</v>
      </c>
      <c r="E79" s="48" t="s">
        <v>162</v>
      </c>
      <c r="F79" s="48">
        <v>834684211</v>
      </c>
      <c r="G79" s="49">
        <v>0</v>
      </c>
      <c r="H79" s="48">
        <v>0</v>
      </c>
      <c r="I79" s="20"/>
    </row>
    <row r="80" spans="1:9" x14ac:dyDescent="0.2">
      <c r="A80" s="46" t="s">
        <v>163</v>
      </c>
      <c r="B80" s="20">
        <v>927</v>
      </c>
      <c r="C80" s="47">
        <v>40687</v>
      </c>
      <c r="D80" s="47">
        <v>41721</v>
      </c>
      <c r="E80" s="48">
        <v>25897979168</v>
      </c>
      <c r="F80" s="48">
        <v>158938000</v>
      </c>
      <c r="G80" s="49">
        <v>0</v>
      </c>
      <c r="H80" s="48">
        <v>0</v>
      </c>
      <c r="I80" s="20"/>
    </row>
    <row r="81" spans="1:9" x14ac:dyDescent="0.2">
      <c r="A81" s="46" t="s">
        <v>164</v>
      </c>
      <c r="B81" s="20">
        <v>928</v>
      </c>
      <c r="C81" s="47">
        <v>40690</v>
      </c>
      <c r="D81" s="47">
        <v>41722</v>
      </c>
      <c r="E81" s="48">
        <v>92187000000</v>
      </c>
      <c r="F81" s="48">
        <v>450000000</v>
      </c>
      <c r="G81" s="49">
        <v>0</v>
      </c>
      <c r="H81" s="48">
        <v>0</v>
      </c>
      <c r="I81" s="20"/>
    </row>
    <row r="82" spans="1:9" x14ac:dyDescent="0.2">
      <c r="A82" s="64"/>
      <c r="B82" s="65"/>
      <c r="C82" s="53"/>
      <c r="D82" s="53"/>
      <c r="E82" s="57"/>
      <c r="F82" s="57"/>
      <c r="G82" s="56"/>
      <c r="H82" s="57"/>
      <c r="I82" s="20"/>
    </row>
    <row r="83" spans="1:9" x14ac:dyDescent="0.2">
      <c r="A83" s="25"/>
      <c r="B83" s="25"/>
      <c r="C83" s="58"/>
      <c r="D83" s="58"/>
      <c r="E83" s="63"/>
      <c r="F83" s="63"/>
      <c r="G83" s="61"/>
      <c r="H83" s="61"/>
      <c r="I83" s="25"/>
    </row>
    <row r="84" spans="1:9" x14ac:dyDescent="0.2">
      <c r="A84" s="62" t="s">
        <v>69</v>
      </c>
      <c r="B84" s="25"/>
      <c r="C84" s="58"/>
      <c r="D84" s="58"/>
      <c r="E84" s="63"/>
      <c r="F84" s="63" t="s">
        <v>70</v>
      </c>
      <c r="G84" s="61"/>
      <c r="H84" s="63"/>
      <c r="I84" s="25"/>
    </row>
    <row r="85" spans="1:9" x14ac:dyDescent="0.2">
      <c r="A85" s="62" t="s">
        <v>71</v>
      </c>
      <c r="B85" s="25"/>
      <c r="C85" s="58"/>
      <c r="D85" s="58"/>
      <c r="E85" s="63"/>
      <c r="F85" s="63"/>
      <c r="G85" s="61"/>
      <c r="H85" s="25"/>
      <c r="I85" s="25"/>
    </row>
    <row r="86" spans="1:9" x14ac:dyDescent="0.2">
      <c r="A86" s="126" t="s">
        <v>72</v>
      </c>
      <c r="B86" s="126"/>
      <c r="C86" s="126"/>
      <c r="D86" s="126"/>
      <c r="E86" s="126"/>
      <c r="F86" s="126"/>
      <c r="G86" s="126"/>
      <c r="H86" s="126"/>
      <c r="I86" s="126"/>
    </row>
    <row r="87" spans="1:9" x14ac:dyDescent="0.2">
      <c r="A87" s="127" t="s">
        <v>73</v>
      </c>
      <c r="B87" s="127"/>
      <c r="C87" s="127"/>
      <c r="D87" s="127"/>
      <c r="E87" s="127"/>
      <c r="F87" s="127"/>
      <c r="G87" s="127"/>
      <c r="H87" s="127"/>
      <c r="I87" s="127"/>
    </row>
    <row r="88" spans="1:9" x14ac:dyDescent="0.2">
      <c r="A88" s="126" t="s">
        <v>74</v>
      </c>
      <c r="B88" s="126"/>
      <c r="C88" s="126"/>
      <c r="D88" s="126"/>
      <c r="E88" s="126"/>
      <c r="F88" s="126"/>
      <c r="G88" s="126"/>
      <c r="H88" s="126"/>
      <c r="I88" s="126"/>
    </row>
    <row r="89" spans="1:9" x14ac:dyDescent="0.2">
      <c r="A89" s="126"/>
      <c r="B89" s="126"/>
      <c r="C89" s="126"/>
      <c r="D89" s="126"/>
      <c r="E89" s="126"/>
      <c r="F89" s="126"/>
      <c r="G89" s="126"/>
      <c r="H89" s="126"/>
      <c r="I89" s="126"/>
    </row>
    <row r="90" spans="1:9" x14ac:dyDescent="0.2">
      <c r="A90" s="126" t="s">
        <v>75</v>
      </c>
      <c r="B90" s="126"/>
      <c r="C90" s="126"/>
      <c r="D90" s="126"/>
      <c r="E90" s="126"/>
      <c r="F90" s="126"/>
      <c r="G90" s="126"/>
      <c r="H90" s="126"/>
      <c r="I90" s="126"/>
    </row>
    <row r="91" spans="1:9" x14ac:dyDescent="0.2">
      <c r="A91" s="126" t="s">
        <v>76</v>
      </c>
      <c r="B91" s="126"/>
      <c r="C91" s="126"/>
      <c r="D91" s="126"/>
      <c r="E91" s="126"/>
      <c r="F91" s="126"/>
      <c r="G91" s="126"/>
      <c r="H91" s="126"/>
      <c r="I91" s="126"/>
    </row>
    <row r="92" spans="1:9" x14ac:dyDescent="0.2">
      <c r="A92" s="126"/>
      <c r="B92" s="126"/>
      <c r="C92" s="126"/>
      <c r="D92" s="126"/>
      <c r="E92" s="126"/>
      <c r="F92" s="126"/>
      <c r="G92" s="126"/>
      <c r="H92" s="126"/>
      <c r="I92" s="126"/>
    </row>
    <row r="93" spans="1:9" x14ac:dyDescent="0.2">
      <c r="A93" s="126" t="s">
        <v>77</v>
      </c>
      <c r="B93" s="126"/>
      <c r="C93" s="126"/>
      <c r="D93" s="126"/>
      <c r="E93" s="126"/>
      <c r="F93" s="126"/>
      <c r="G93" s="126"/>
      <c r="H93" s="126"/>
      <c r="I93" s="126"/>
    </row>
    <row r="94" spans="1:9" x14ac:dyDescent="0.2">
      <c r="A94" s="126"/>
      <c r="B94" s="126"/>
      <c r="C94" s="126"/>
      <c r="D94" s="126"/>
      <c r="E94" s="126"/>
      <c r="F94" s="126"/>
      <c r="G94" s="126"/>
      <c r="H94" s="126"/>
      <c r="I94" s="126"/>
    </row>
    <row r="95" spans="1:9" x14ac:dyDescent="0.2">
      <c r="A95" s="126" t="s">
        <v>78</v>
      </c>
      <c r="B95" s="126"/>
      <c r="C95" s="126"/>
      <c r="D95" s="126"/>
      <c r="E95" s="126"/>
      <c r="F95" s="126"/>
      <c r="G95" s="126"/>
      <c r="H95" s="126"/>
      <c r="I95" s="126"/>
    </row>
    <row r="96" spans="1:9" x14ac:dyDescent="0.2">
      <c r="A96" s="126"/>
      <c r="B96" s="126"/>
      <c r="C96" s="126"/>
      <c r="D96" s="126"/>
      <c r="E96" s="126"/>
      <c r="F96" s="126"/>
      <c r="G96" s="126"/>
      <c r="H96" s="126"/>
      <c r="I96" s="126"/>
    </row>
    <row r="97" spans="1:9" x14ac:dyDescent="0.2">
      <c r="A97" s="126" t="s">
        <v>79</v>
      </c>
      <c r="B97" s="126"/>
      <c r="C97" s="126"/>
      <c r="D97" s="126"/>
      <c r="E97" s="126"/>
      <c r="F97" s="126"/>
      <c r="G97" s="126"/>
      <c r="H97" s="126"/>
      <c r="I97" s="126"/>
    </row>
    <row r="98" spans="1:9" x14ac:dyDescent="0.2">
      <c r="A98" s="126" t="s">
        <v>80</v>
      </c>
      <c r="B98" s="126"/>
      <c r="C98" s="126"/>
      <c r="D98" s="126"/>
      <c r="E98" s="126"/>
      <c r="F98" s="126"/>
      <c r="G98" s="126"/>
      <c r="H98" s="126"/>
      <c r="I98" s="126"/>
    </row>
    <row r="99" spans="1:9" x14ac:dyDescent="0.2">
      <c r="A99" s="126" t="s">
        <v>81</v>
      </c>
      <c r="B99" s="126"/>
      <c r="C99" s="126"/>
      <c r="D99" s="126"/>
      <c r="E99" s="126"/>
      <c r="F99" s="126"/>
      <c r="G99" s="126"/>
      <c r="H99" s="126"/>
      <c r="I99" s="126"/>
    </row>
    <row r="100" spans="1:9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</row>
    <row r="101" spans="1:9" x14ac:dyDescent="0.2">
      <c r="A101" s="126" t="s">
        <v>82</v>
      </c>
      <c r="B101" s="126"/>
      <c r="C101" s="126"/>
      <c r="D101" s="126"/>
      <c r="E101" s="126"/>
      <c r="F101" s="126"/>
      <c r="G101" s="126"/>
      <c r="H101" s="126"/>
      <c r="I101" s="126"/>
    </row>
    <row r="102" spans="1:9" x14ac:dyDescent="0.2">
      <c r="A102" s="126"/>
      <c r="B102" s="126"/>
      <c r="C102" s="126"/>
      <c r="D102" s="126"/>
      <c r="E102" s="126"/>
      <c r="F102" s="126"/>
      <c r="G102" s="126"/>
      <c r="H102" s="126"/>
      <c r="I102" s="126"/>
    </row>
    <row r="103" spans="1:9" x14ac:dyDescent="0.2">
      <c r="A103" s="126" t="s">
        <v>83</v>
      </c>
      <c r="B103" s="126"/>
      <c r="C103" s="126"/>
      <c r="D103" s="126"/>
      <c r="E103" s="126"/>
      <c r="F103" s="126"/>
      <c r="G103" s="126"/>
      <c r="H103" s="126"/>
      <c r="I103" s="126"/>
    </row>
    <row r="104" spans="1:9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</row>
    <row r="105" spans="1:9" x14ac:dyDescent="0.2">
      <c r="A105" s="126" t="s">
        <v>84</v>
      </c>
      <c r="B105" s="126"/>
      <c r="C105" s="126"/>
      <c r="D105" s="126"/>
      <c r="E105" s="126"/>
      <c r="F105" s="126"/>
      <c r="G105" s="126"/>
      <c r="H105" s="126"/>
      <c r="I105" s="126"/>
    </row>
    <row r="106" spans="1:9" x14ac:dyDescent="0.2">
      <c r="A106" s="126" t="s">
        <v>85</v>
      </c>
      <c r="B106" s="126"/>
      <c r="C106" s="126"/>
      <c r="D106" s="126"/>
      <c r="E106" s="126"/>
      <c r="F106" s="126"/>
      <c r="G106" s="126"/>
      <c r="H106" s="126"/>
      <c r="I106" s="126"/>
    </row>
    <row r="107" spans="1:9" x14ac:dyDescent="0.2">
      <c r="A107" s="25" t="s">
        <v>86</v>
      </c>
      <c r="B107" s="25"/>
      <c r="C107" s="58"/>
      <c r="D107" s="58"/>
      <c r="E107" s="63"/>
      <c r="F107" s="63"/>
      <c r="G107" s="61"/>
      <c r="H107" s="61"/>
      <c r="I107" s="25"/>
    </row>
    <row r="108" spans="1:9" x14ac:dyDescent="0.2">
      <c r="A108" s="25" t="s">
        <v>87</v>
      </c>
      <c r="B108" s="25"/>
      <c r="C108" s="58"/>
      <c r="D108" s="58"/>
      <c r="E108" s="63"/>
      <c r="F108" s="63"/>
      <c r="G108" s="61"/>
      <c r="H108" s="61"/>
      <c r="I108" s="25"/>
    </row>
    <row r="109" spans="1:9" x14ac:dyDescent="0.2">
      <c r="A109" s="126" t="s">
        <v>88</v>
      </c>
      <c r="B109" s="126"/>
      <c r="C109" s="126"/>
      <c r="D109" s="126"/>
      <c r="E109" s="126"/>
      <c r="F109" s="126"/>
      <c r="G109" s="126"/>
      <c r="H109" s="126"/>
      <c r="I109" s="126"/>
    </row>
    <row r="110" spans="1:9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</row>
    <row r="111" spans="1:9" x14ac:dyDescent="0.2">
      <c r="A111" s="126" t="s">
        <v>133</v>
      </c>
      <c r="B111" s="126"/>
      <c r="C111" s="126"/>
      <c r="D111" s="126"/>
      <c r="E111" s="126"/>
      <c r="F111" s="126"/>
      <c r="G111" s="126"/>
      <c r="H111" s="126"/>
      <c r="I111" s="61"/>
    </row>
    <row r="112" spans="1:9" x14ac:dyDescent="0.2">
      <c r="A112" s="126"/>
      <c r="B112" s="126"/>
      <c r="C112" s="126"/>
      <c r="D112" s="126"/>
      <c r="E112" s="126"/>
      <c r="F112" s="126"/>
      <c r="G112" s="126"/>
      <c r="H112" s="126"/>
      <c r="I112" s="61"/>
    </row>
    <row r="113" spans="1:9" x14ac:dyDescent="0.2">
      <c r="A113" s="25" t="s">
        <v>134</v>
      </c>
      <c r="B113" s="25"/>
      <c r="C113" s="58"/>
      <c r="D113" s="58"/>
      <c r="E113" s="63"/>
      <c r="F113" s="63"/>
      <c r="G113" s="61"/>
      <c r="H113" s="61"/>
      <c r="I113" s="61"/>
    </row>
    <row r="114" spans="1:9" x14ac:dyDescent="0.2">
      <c r="A114" s="126" t="s">
        <v>151</v>
      </c>
      <c r="B114" s="126"/>
      <c r="C114" s="126"/>
      <c r="D114" s="126"/>
      <c r="E114" s="126"/>
      <c r="F114" s="126"/>
      <c r="G114" s="126"/>
      <c r="H114" s="126"/>
      <c r="I114" s="126"/>
    </row>
    <row r="115" spans="1:9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</row>
    <row r="116" spans="1:9" x14ac:dyDescent="0.2">
      <c r="A116" s="126" t="s">
        <v>165</v>
      </c>
      <c r="B116" s="126"/>
      <c r="C116" s="126"/>
      <c r="D116" s="126"/>
      <c r="E116" s="126"/>
      <c r="F116" s="126"/>
      <c r="G116" s="126"/>
      <c r="H116" s="126"/>
      <c r="I116" s="126"/>
    </row>
    <row r="117" spans="1:9" x14ac:dyDescent="0.2">
      <c r="A117" s="126" t="s">
        <v>166</v>
      </c>
      <c r="B117" s="126"/>
      <c r="C117" s="126"/>
      <c r="D117" s="126"/>
      <c r="E117" s="126"/>
      <c r="F117" s="126"/>
      <c r="G117" s="126"/>
      <c r="H117" s="126"/>
      <c r="I117" s="126"/>
    </row>
    <row r="118" spans="1:9" x14ac:dyDescent="0.2">
      <c r="A118" s="126" t="s">
        <v>167</v>
      </c>
      <c r="B118" s="126"/>
      <c r="C118" s="126"/>
      <c r="D118" s="126"/>
      <c r="E118" s="126"/>
      <c r="F118" s="126"/>
      <c r="G118" s="126"/>
      <c r="H118" s="126"/>
      <c r="I118" s="126"/>
    </row>
    <row r="119" spans="1:9" x14ac:dyDescent="0.2">
      <c r="A119" s="126"/>
      <c r="B119" s="126"/>
      <c r="C119" s="126"/>
      <c r="D119" s="126"/>
      <c r="E119" s="126"/>
      <c r="F119" s="126"/>
      <c r="G119" s="126"/>
      <c r="H119" s="126"/>
      <c r="I119" s="126"/>
    </row>
    <row r="120" spans="1:9" x14ac:dyDescent="0.2">
      <c r="A120" s="25"/>
      <c r="B120" s="25"/>
      <c r="C120" s="58"/>
      <c r="D120" s="58"/>
      <c r="E120" s="63"/>
      <c r="F120" s="63"/>
      <c r="G120" s="61"/>
      <c r="H120" s="61"/>
      <c r="I120" s="25"/>
    </row>
    <row r="121" spans="1:9" x14ac:dyDescent="0.2">
      <c r="A121" s="25"/>
      <c r="B121" s="25"/>
      <c r="C121" s="58"/>
      <c r="D121" s="58"/>
      <c r="E121" s="63"/>
      <c r="F121" s="63"/>
      <c r="G121" s="61"/>
      <c r="H121" s="61"/>
      <c r="I121" s="25"/>
    </row>
    <row r="122" spans="1:9" x14ac:dyDescent="0.2">
      <c r="A122" s="99" t="s">
        <v>197</v>
      </c>
      <c r="B122" s="100"/>
      <c r="C122" s="101"/>
      <c r="D122" s="101"/>
      <c r="E122" s="101"/>
      <c r="F122" s="101"/>
      <c r="G122" s="100"/>
      <c r="H122" s="101"/>
    </row>
    <row r="123" spans="1:9" x14ac:dyDescent="0.2">
      <c r="A123" s="101"/>
      <c r="B123" s="100"/>
      <c r="C123" s="101"/>
      <c r="D123" s="101"/>
      <c r="E123" s="101"/>
      <c r="F123" s="101"/>
      <c r="G123" s="100"/>
      <c r="H123" s="101"/>
    </row>
    <row r="124" spans="1:9" ht="38.25" x14ac:dyDescent="0.2">
      <c r="A124" s="102" t="s">
        <v>198</v>
      </c>
      <c r="B124" s="102" t="s">
        <v>199</v>
      </c>
      <c r="C124" s="102" t="s">
        <v>200</v>
      </c>
      <c r="D124" s="128" t="s">
        <v>201</v>
      </c>
      <c r="E124" s="128"/>
      <c r="F124" s="128"/>
      <c r="G124" s="102" t="s">
        <v>202</v>
      </c>
      <c r="H124" s="102" t="s">
        <v>203</v>
      </c>
    </row>
    <row r="125" spans="1:9" x14ac:dyDescent="0.2">
      <c r="A125" s="103"/>
      <c r="B125" s="103"/>
      <c r="C125" s="103"/>
      <c r="D125" s="104"/>
      <c r="E125" s="105"/>
      <c r="F125" s="106"/>
      <c r="G125" s="107"/>
      <c r="H125" s="103"/>
    </row>
    <row r="126" spans="1:9" x14ac:dyDescent="0.2">
      <c r="A126" s="108" t="s">
        <v>204</v>
      </c>
      <c r="B126" s="109">
        <v>2032000000</v>
      </c>
      <c r="C126" s="110" t="s">
        <v>205</v>
      </c>
      <c r="D126" s="111" t="s">
        <v>206</v>
      </c>
      <c r="E126" s="112">
        <v>85</v>
      </c>
      <c r="F126" s="113" t="s">
        <v>207</v>
      </c>
      <c r="G126" s="114">
        <f>+E126*B126/1000</f>
        <v>172720000</v>
      </c>
      <c r="H126" s="115" t="s">
        <v>208</v>
      </c>
    </row>
    <row r="127" spans="1:9" x14ac:dyDescent="0.2">
      <c r="A127" s="108" t="s">
        <v>209</v>
      </c>
      <c r="B127" s="109">
        <v>387000000</v>
      </c>
      <c r="C127" s="110" t="s">
        <v>205</v>
      </c>
      <c r="D127" s="111" t="s">
        <v>206</v>
      </c>
      <c r="E127" s="112">
        <v>453</v>
      </c>
      <c r="F127" s="113" t="s">
        <v>207</v>
      </c>
      <c r="G127" s="114">
        <f>+B127*E127/1000</f>
        <v>175311000</v>
      </c>
      <c r="H127" s="115" t="s">
        <v>208</v>
      </c>
    </row>
    <row r="128" spans="1:9" x14ac:dyDescent="0.2">
      <c r="A128" s="101"/>
      <c r="B128" s="100"/>
      <c r="C128" s="101"/>
      <c r="D128" s="101"/>
      <c r="E128" s="101"/>
      <c r="F128" s="101"/>
      <c r="G128" s="100"/>
      <c r="H128" s="101"/>
    </row>
    <row r="129" spans="1:8" x14ac:dyDescent="0.2">
      <c r="A129" s="129" t="s">
        <v>213</v>
      </c>
      <c r="B129" s="129"/>
      <c r="C129" s="129"/>
      <c r="D129" s="129"/>
      <c r="E129" s="129"/>
      <c r="F129" s="129"/>
      <c r="G129" s="129"/>
      <c r="H129" s="129"/>
    </row>
    <row r="130" spans="1:8" x14ac:dyDescent="0.2">
      <c r="A130" s="129"/>
      <c r="B130" s="129"/>
      <c r="C130" s="129"/>
      <c r="D130" s="129"/>
      <c r="E130" s="129"/>
      <c r="F130" s="129"/>
      <c r="G130" s="129"/>
      <c r="H130" s="129"/>
    </row>
  </sheetData>
  <mergeCells count="21">
    <mergeCell ref="A103:I104"/>
    <mergeCell ref="A86:I86"/>
    <mergeCell ref="A87:I87"/>
    <mergeCell ref="A88:I89"/>
    <mergeCell ref="A90:I90"/>
    <mergeCell ref="A91:I92"/>
    <mergeCell ref="A93:I94"/>
    <mergeCell ref="A95:I96"/>
    <mergeCell ref="A97:I97"/>
    <mergeCell ref="A98:I98"/>
    <mergeCell ref="A99:I100"/>
    <mergeCell ref="A101:I102"/>
    <mergeCell ref="A118:I119"/>
    <mergeCell ref="D124:F124"/>
    <mergeCell ref="A129:H130"/>
    <mergeCell ref="A105:I105"/>
    <mergeCell ref="A106:I106"/>
    <mergeCell ref="A109:I110"/>
    <mergeCell ref="A111:H112"/>
    <mergeCell ref="A114:I115"/>
    <mergeCell ref="A116:I1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5"/>
  <sheetViews>
    <sheetView workbookViewId="0">
      <selection activeCell="A27" sqref="A27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2.28515625" style="3" bestFit="1" customWidth="1"/>
    <col min="9" max="9" width="14.7109375" style="3" bestFit="1" customWidth="1"/>
    <col min="10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168</v>
      </c>
    </row>
    <row r="3" spans="1:4" ht="9.75" customHeight="1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69" t="s">
        <v>169</v>
      </c>
      <c r="B6" s="70">
        <v>180000000</v>
      </c>
      <c r="C6" s="71">
        <v>33300000</v>
      </c>
      <c r="D6" s="14"/>
    </row>
    <row r="7" spans="1:4" x14ac:dyDescent="0.2">
      <c r="A7" s="69" t="s">
        <v>10</v>
      </c>
      <c r="B7" s="70">
        <v>483000</v>
      </c>
      <c r="C7" s="71">
        <v>483000</v>
      </c>
      <c r="D7" s="14"/>
    </row>
    <row r="8" spans="1:4" x14ac:dyDescent="0.2">
      <c r="A8" s="69" t="s">
        <v>170</v>
      </c>
      <c r="B8" s="70">
        <v>16792</v>
      </c>
      <c r="C8" s="71">
        <v>13534</v>
      </c>
      <c r="D8" s="14"/>
    </row>
    <row r="9" spans="1:4" x14ac:dyDescent="0.2">
      <c r="A9" s="69" t="s">
        <v>142</v>
      </c>
      <c r="B9" s="70">
        <v>18217048</v>
      </c>
      <c r="C9" s="71">
        <v>51406688</v>
      </c>
      <c r="D9" s="14"/>
    </row>
    <row r="10" spans="1:4" x14ac:dyDescent="0.2">
      <c r="A10" s="69" t="s">
        <v>161</v>
      </c>
      <c r="B10" s="70">
        <v>709543132</v>
      </c>
      <c r="C10" s="71">
        <v>202219793</v>
      </c>
      <c r="D10" s="14"/>
    </row>
    <row r="11" spans="1:4" x14ac:dyDescent="0.2">
      <c r="A11" s="69" t="s">
        <v>171</v>
      </c>
      <c r="B11" s="70">
        <v>154588000</v>
      </c>
      <c r="C11" s="71">
        <v>77294000</v>
      </c>
      <c r="D11" s="14"/>
    </row>
    <row r="12" spans="1:4" x14ac:dyDescent="0.2">
      <c r="A12" s="69" t="s">
        <v>164</v>
      </c>
      <c r="B12" s="70">
        <v>232719191</v>
      </c>
      <c r="C12" s="71">
        <v>46543838</v>
      </c>
      <c r="D12" s="14"/>
    </row>
    <row r="13" spans="1:4" x14ac:dyDescent="0.2">
      <c r="A13" s="69" t="s">
        <v>147</v>
      </c>
      <c r="B13" s="70">
        <v>346667713</v>
      </c>
      <c r="C13" s="71">
        <v>20800063</v>
      </c>
      <c r="D13" s="14"/>
    </row>
    <row r="14" spans="1:4" x14ac:dyDescent="0.2">
      <c r="A14" s="69" t="s">
        <v>145</v>
      </c>
      <c r="B14" s="70">
        <v>18010195</v>
      </c>
      <c r="C14" s="71">
        <v>9473363</v>
      </c>
      <c r="D14" s="14"/>
    </row>
    <row r="15" spans="1:4" x14ac:dyDescent="0.2">
      <c r="A15" s="69" t="s">
        <v>149</v>
      </c>
      <c r="B15" s="70">
        <v>7432835</v>
      </c>
      <c r="C15" s="71">
        <v>3909672</v>
      </c>
      <c r="D15" s="14"/>
    </row>
    <row r="16" spans="1:4" x14ac:dyDescent="0.2">
      <c r="A16" s="69" t="s">
        <v>172</v>
      </c>
      <c r="B16" s="70">
        <v>100000</v>
      </c>
      <c r="C16" s="71">
        <v>289647</v>
      </c>
      <c r="D16" s="14"/>
    </row>
    <row r="17" spans="1:256" x14ac:dyDescent="0.2">
      <c r="A17" s="69" t="s">
        <v>157</v>
      </c>
      <c r="B17" s="70">
        <v>36046721</v>
      </c>
      <c r="C17" s="71">
        <v>59477090</v>
      </c>
      <c r="D17" s="14"/>
    </row>
    <row r="18" spans="1:256" x14ac:dyDescent="0.2">
      <c r="A18" s="69" t="s">
        <v>116</v>
      </c>
      <c r="B18" s="70">
        <v>131</v>
      </c>
      <c r="C18" s="71">
        <v>196500</v>
      </c>
      <c r="D18" s="14"/>
    </row>
    <row r="19" spans="1:256" ht="13.5" thickBot="1" x14ac:dyDescent="0.25">
      <c r="A19" s="72"/>
      <c r="B19" s="73"/>
      <c r="C19" s="74"/>
      <c r="D19" s="14"/>
    </row>
    <row r="20" spans="1:256" ht="13.5" thickBot="1" x14ac:dyDescent="0.25">
      <c r="A20" s="75"/>
      <c r="B20" s="73"/>
      <c r="C20" s="74">
        <f>SUM(C6:C19)</f>
        <v>505407188</v>
      </c>
    </row>
    <row r="21" spans="1:256" ht="6.75" customHeight="1" x14ac:dyDescent="0.2"/>
    <row r="22" spans="1:256" x14ac:dyDescent="0.2">
      <c r="A22" s="18" t="s">
        <v>11</v>
      </c>
      <c r="E22" s="2"/>
    </row>
    <row r="23" spans="1:256" x14ac:dyDescent="0.2">
      <c r="A23" s="19" t="s">
        <v>12</v>
      </c>
    </row>
    <row r="24" spans="1:256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</row>
    <row r="25" spans="1:256" x14ac:dyDescent="0.2">
      <c r="A25" s="3" t="s">
        <v>173</v>
      </c>
      <c r="B25" s="3"/>
      <c r="C25" s="3"/>
    </row>
    <row r="26" spans="1:256" x14ac:dyDescent="0.2">
      <c r="B26" s="3"/>
      <c r="C26" s="3"/>
    </row>
    <row r="27" spans="1:256" x14ac:dyDescent="0.2">
      <c r="A27" s="21" t="s">
        <v>14</v>
      </c>
      <c r="B27" s="21"/>
      <c r="C27" s="22"/>
      <c r="D27" s="22"/>
      <c r="E27" s="23"/>
      <c r="F27" s="23"/>
      <c r="G27" s="24"/>
      <c r="H27" s="24"/>
      <c r="I27" s="24"/>
      <c r="J27" s="25"/>
    </row>
    <row r="28" spans="1:256" x14ac:dyDescent="0.2">
      <c r="A28" s="26" t="s">
        <v>15</v>
      </c>
      <c r="B28" s="26"/>
      <c r="C28" s="27"/>
      <c r="D28" s="27"/>
      <c r="E28" s="28"/>
      <c r="F28" s="28"/>
      <c r="G28" s="29"/>
      <c r="H28" s="29"/>
      <c r="I28" s="29"/>
      <c r="J28" s="26"/>
    </row>
    <row r="29" spans="1:256" x14ac:dyDescent="0.2">
      <c r="A29" s="30"/>
      <c r="B29" s="30"/>
      <c r="C29" s="31" t="s">
        <v>16</v>
      </c>
      <c r="D29" s="32" t="s">
        <v>16</v>
      </c>
      <c r="E29" s="33" t="s">
        <v>17</v>
      </c>
      <c r="F29" s="33" t="s">
        <v>18</v>
      </c>
      <c r="G29" s="34" t="s">
        <v>19</v>
      </c>
      <c r="H29" s="34" t="s">
        <v>20</v>
      </c>
      <c r="I29" s="34" t="s">
        <v>20</v>
      </c>
      <c r="J29" s="35"/>
    </row>
    <row r="30" spans="1:256" x14ac:dyDescent="0.2">
      <c r="A30" s="36" t="s">
        <v>2</v>
      </c>
      <c r="B30" s="36" t="s">
        <v>21</v>
      </c>
      <c r="C30" s="37" t="s">
        <v>22</v>
      </c>
      <c r="D30" s="38" t="s">
        <v>23</v>
      </c>
      <c r="E30" s="39" t="s">
        <v>24</v>
      </c>
      <c r="F30" s="40" t="s">
        <v>25</v>
      </c>
      <c r="G30" s="41" t="s">
        <v>26</v>
      </c>
      <c r="H30" s="41" t="s">
        <v>174</v>
      </c>
      <c r="I30" s="41" t="s">
        <v>91</v>
      </c>
      <c r="J30" s="35"/>
    </row>
    <row r="31" spans="1:256" x14ac:dyDescent="0.2">
      <c r="A31" s="42"/>
      <c r="B31" s="25"/>
      <c r="C31" s="43"/>
      <c r="D31" s="43"/>
      <c r="E31" s="44"/>
      <c r="F31" s="44"/>
      <c r="G31" s="45"/>
      <c r="H31" s="45"/>
      <c r="I31" s="45"/>
      <c r="J31" s="25"/>
    </row>
    <row r="32" spans="1:256" x14ac:dyDescent="0.2">
      <c r="A32" s="46" t="s">
        <v>28</v>
      </c>
      <c r="B32" s="20">
        <v>791</v>
      </c>
      <c r="C32" s="47">
        <v>39037</v>
      </c>
      <c r="D32" s="47">
        <v>39734</v>
      </c>
      <c r="E32" s="48">
        <v>46000000000</v>
      </c>
      <c r="F32" s="48">
        <v>155000000</v>
      </c>
      <c r="G32" s="49">
        <v>0.98546486451612902</v>
      </c>
      <c r="H32" s="48">
        <v>152747054</v>
      </c>
      <c r="I32" s="48">
        <v>152747054</v>
      </c>
      <c r="J32" s="20"/>
    </row>
    <row r="33" spans="1:10" x14ac:dyDescent="0.2">
      <c r="A33" s="46" t="s">
        <v>29</v>
      </c>
      <c r="B33" s="20">
        <v>794</v>
      </c>
      <c r="C33" s="47">
        <v>39149</v>
      </c>
      <c r="D33" s="47">
        <v>40133</v>
      </c>
      <c r="E33" s="48">
        <v>33000000000</v>
      </c>
      <c r="F33" s="48">
        <v>15876681</v>
      </c>
      <c r="G33" s="49">
        <v>0.90180901159379601</v>
      </c>
      <c r="H33" s="48">
        <v>14317734</v>
      </c>
      <c r="I33" s="48">
        <v>14317734</v>
      </c>
      <c r="J33" s="20"/>
    </row>
    <row r="34" spans="1:10" x14ac:dyDescent="0.2">
      <c r="A34" s="46" t="s">
        <v>30</v>
      </c>
      <c r="B34" s="20">
        <v>798</v>
      </c>
      <c r="C34" s="47">
        <v>39202</v>
      </c>
      <c r="D34" s="47">
        <v>40273</v>
      </c>
      <c r="E34" s="48" t="s">
        <v>31</v>
      </c>
      <c r="F34" s="48">
        <v>22090910</v>
      </c>
      <c r="G34" s="49">
        <v>0.92459382614840224</v>
      </c>
      <c r="H34" s="48">
        <v>20425119</v>
      </c>
      <c r="I34" s="48">
        <v>19881819</v>
      </c>
      <c r="J34" s="20"/>
    </row>
    <row r="35" spans="1:10" x14ac:dyDescent="0.2">
      <c r="A35" s="46" t="s">
        <v>32</v>
      </c>
      <c r="B35" s="20">
        <v>807</v>
      </c>
      <c r="C35" s="47">
        <v>39286</v>
      </c>
      <c r="D35" s="47">
        <v>40292</v>
      </c>
      <c r="E35" s="48">
        <v>3852946392</v>
      </c>
      <c r="F35" s="48">
        <v>20236133</v>
      </c>
      <c r="G35" s="49">
        <v>0.17761797671521531</v>
      </c>
      <c r="H35" s="48">
        <v>3594301</v>
      </c>
      <c r="I35" s="48">
        <v>2579302</v>
      </c>
      <c r="J35" s="20"/>
    </row>
    <row r="36" spans="1:10" x14ac:dyDescent="0.2">
      <c r="A36" s="46" t="s">
        <v>35</v>
      </c>
      <c r="B36" s="20">
        <v>842</v>
      </c>
      <c r="C36" s="47">
        <v>39665</v>
      </c>
      <c r="D36" s="47">
        <v>40658</v>
      </c>
      <c r="E36" s="48">
        <v>32955200000</v>
      </c>
      <c r="F36" s="48">
        <v>40000000</v>
      </c>
      <c r="G36" s="49">
        <v>2.2049750000000001E-3</v>
      </c>
      <c r="H36" s="48">
        <v>88199</v>
      </c>
      <c r="I36" s="48">
        <v>88199</v>
      </c>
      <c r="J36" s="20"/>
    </row>
    <row r="37" spans="1:10" x14ac:dyDescent="0.2">
      <c r="A37" s="46" t="s">
        <v>7</v>
      </c>
      <c r="B37" s="20">
        <v>845</v>
      </c>
      <c r="C37" s="47">
        <v>39696</v>
      </c>
      <c r="D37" s="47">
        <v>40706</v>
      </c>
      <c r="E37" s="48">
        <v>1644000000</v>
      </c>
      <c r="F37" s="48">
        <v>1096</v>
      </c>
      <c r="G37" s="49">
        <v>0.91605839416058399</v>
      </c>
      <c r="H37" s="48">
        <v>1004</v>
      </c>
      <c r="I37" s="48">
        <v>819</v>
      </c>
      <c r="J37" s="20"/>
    </row>
    <row r="38" spans="1:10" x14ac:dyDescent="0.2">
      <c r="A38" s="46" t="s">
        <v>118</v>
      </c>
      <c r="B38" s="20">
        <v>850</v>
      </c>
      <c r="C38" s="47">
        <v>39734</v>
      </c>
      <c r="D38" s="47">
        <v>40780</v>
      </c>
      <c r="E38" s="48">
        <v>7350000000</v>
      </c>
      <c r="F38" s="48">
        <v>1</v>
      </c>
      <c r="G38" s="49">
        <v>1</v>
      </c>
      <c r="H38" s="48">
        <v>1</v>
      </c>
      <c r="I38" s="48">
        <v>1</v>
      </c>
      <c r="J38" s="20"/>
    </row>
    <row r="39" spans="1:10" x14ac:dyDescent="0.2">
      <c r="A39" s="46" t="s">
        <v>175</v>
      </c>
      <c r="B39" s="20"/>
      <c r="C39" s="47"/>
      <c r="D39" s="47"/>
      <c r="E39" s="48"/>
      <c r="F39" s="48">
        <v>20999999</v>
      </c>
      <c r="G39" s="49">
        <v>0.95238099773242846</v>
      </c>
      <c r="H39" s="48">
        <v>20000000</v>
      </c>
      <c r="I39" s="48">
        <v>20000000</v>
      </c>
      <c r="J39" s="20"/>
    </row>
    <row r="40" spans="1:10" x14ac:dyDescent="0.2">
      <c r="A40" s="46" t="s">
        <v>39</v>
      </c>
      <c r="B40" s="20">
        <v>854</v>
      </c>
      <c r="C40" s="47">
        <v>39757</v>
      </c>
      <c r="D40" s="47">
        <v>40746</v>
      </c>
      <c r="E40" s="48">
        <v>420000000</v>
      </c>
      <c r="F40" s="48">
        <v>5017</v>
      </c>
      <c r="G40" s="49">
        <v>0</v>
      </c>
      <c r="H40" s="48">
        <v>0</v>
      </c>
      <c r="I40" s="48">
        <v>0</v>
      </c>
      <c r="J40" s="20"/>
    </row>
    <row r="41" spans="1:10" x14ac:dyDescent="0.2">
      <c r="A41" s="46" t="s">
        <v>40</v>
      </c>
      <c r="B41" s="20"/>
      <c r="C41" s="47"/>
      <c r="D41" s="47"/>
      <c r="E41" s="48"/>
      <c r="F41" s="48">
        <v>1637</v>
      </c>
      <c r="G41" s="49">
        <v>0</v>
      </c>
      <c r="H41" s="48">
        <v>0</v>
      </c>
      <c r="I41" s="48">
        <v>0</v>
      </c>
      <c r="J41" s="20"/>
    </row>
    <row r="42" spans="1:10" x14ac:dyDescent="0.2">
      <c r="A42" s="46" t="s">
        <v>41</v>
      </c>
      <c r="B42" s="20"/>
      <c r="C42" s="47"/>
      <c r="D42" s="50"/>
      <c r="E42" s="48"/>
      <c r="F42" s="48">
        <v>346</v>
      </c>
      <c r="G42" s="49">
        <v>0</v>
      </c>
      <c r="H42" s="48">
        <v>0</v>
      </c>
      <c r="I42" s="48">
        <v>0</v>
      </c>
      <c r="J42" s="20"/>
    </row>
    <row r="43" spans="1:10" x14ac:dyDescent="0.2">
      <c r="A43" s="46" t="s">
        <v>42</v>
      </c>
      <c r="B43" s="20">
        <v>855</v>
      </c>
      <c r="C43" s="47">
        <v>39772</v>
      </c>
      <c r="D43" s="47">
        <v>40846</v>
      </c>
      <c r="E43" s="48">
        <v>144052468280</v>
      </c>
      <c r="F43" s="48">
        <v>150000000</v>
      </c>
      <c r="G43" s="49">
        <v>0.99979467333333338</v>
      </c>
      <c r="H43" s="48">
        <v>149969201</v>
      </c>
      <c r="I43" s="48">
        <v>149969201</v>
      </c>
      <c r="J43" s="20"/>
    </row>
    <row r="44" spans="1:10" x14ac:dyDescent="0.2">
      <c r="A44" s="46" t="s">
        <v>43</v>
      </c>
      <c r="B44" s="20">
        <v>856</v>
      </c>
      <c r="C44" s="47">
        <v>39778</v>
      </c>
      <c r="D44" s="47">
        <v>40798</v>
      </c>
      <c r="E44" s="48" t="s">
        <v>44</v>
      </c>
      <c r="F44" s="48">
        <v>69200066</v>
      </c>
      <c r="G44" s="49">
        <v>0.93088058615435421</v>
      </c>
      <c r="H44" s="48">
        <v>64416998</v>
      </c>
      <c r="I44" s="48">
        <v>64416998</v>
      </c>
      <c r="J44" s="20"/>
    </row>
    <row r="45" spans="1:10" x14ac:dyDescent="0.2">
      <c r="A45" s="46" t="s">
        <v>45</v>
      </c>
      <c r="B45" s="20">
        <v>858</v>
      </c>
      <c r="C45" s="47">
        <v>39805</v>
      </c>
      <c r="D45" s="47">
        <v>40866</v>
      </c>
      <c r="E45" s="48">
        <v>153562500000</v>
      </c>
      <c r="F45" s="48">
        <v>945000000</v>
      </c>
      <c r="G45" s="49">
        <v>0.99272090264550261</v>
      </c>
      <c r="H45" s="48">
        <v>938121253</v>
      </c>
      <c r="I45" s="48">
        <v>938121253</v>
      </c>
      <c r="J45" s="20"/>
    </row>
    <row r="46" spans="1:10" x14ac:dyDescent="0.2">
      <c r="A46" s="46" t="s">
        <v>46</v>
      </c>
      <c r="B46" s="20">
        <v>869</v>
      </c>
      <c r="C46" s="47">
        <v>39905</v>
      </c>
      <c r="D46" s="47">
        <v>40895</v>
      </c>
      <c r="E46" s="48">
        <v>30000000000</v>
      </c>
      <c r="F46" s="48">
        <v>28000000</v>
      </c>
      <c r="G46" s="49">
        <v>0.99411596428571425</v>
      </c>
      <c r="H46" s="48">
        <v>27835247</v>
      </c>
      <c r="I46" s="48">
        <v>27835247</v>
      </c>
      <c r="J46" s="20"/>
    </row>
    <row r="47" spans="1:10" x14ac:dyDescent="0.2">
      <c r="A47" s="46" t="s">
        <v>47</v>
      </c>
      <c r="B47" s="20">
        <v>874</v>
      </c>
      <c r="C47" s="47">
        <v>40025</v>
      </c>
      <c r="D47" s="47">
        <v>41027</v>
      </c>
      <c r="E47" s="48">
        <v>4984667129</v>
      </c>
      <c r="F47" s="48">
        <v>22246633</v>
      </c>
      <c r="G47" s="49">
        <v>0.10185653712181973</v>
      </c>
      <c r="H47" s="48">
        <v>2265965</v>
      </c>
      <c r="I47" s="48">
        <v>2265965</v>
      </c>
      <c r="J47" s="20"/>
    </row>
    <row r="48" spans="1:10" x14ac:dyDescent="0.2">
      <c r="A48" s="46" t="s">
        <v>48</v>
      </c>
      <c r="B48" s="20">
        <v>875</v>
      </c>
      <c r="C48" s="47">
        <v>40030</v>
      </c>
      <c r="D48" s="47">
        <v>40995</v>
      </c>
      <c r="E48" s="48">
        <v>9506281564</v>
      </c>
      <c r="F48" s="48">
        <v>11794394</v>
      </c>
      <c r="G48" s="49">
        <v>0.57475805878623354</v>
      </c>
      <c r="H48" s="48">
        <v>6778923</v>
      </c>
      <c r="I48" s="48">
        <v>4941073</v>
      </c>
      <c r="J48" s="20"/>
    </row>
    <row r="49" spans="1:10" x14ac:dyDescent="0.2">
      <c r="A49" s="46" t="s">
        <v>49</v>
      </c>
      <c r="B49" s="20">
        <v>876</v>
      </c>
      <c r="C49" s="47">
        <v>40039</v>
      </c>
      <c r="D49" s="47">
        <v>40872</v>
      </c>
      <c r="E49" s="48">
        <v>39250000000</v>
      </c>
      <c r="F49" s="48">
        <v>56071428571</v>
      </c>
      <c r="G49" s="49">
        <v>0.87130264839137306</v>
      </c>
      <c r="H49" s="48">
        <v>48855184213</v>
      </c>
      <c r="I49" s="48">
        <v>48855184213</v>
      </c>
      <c r="J49" s="20"/>
    </row>
    <row r="50" spans="1:10" x14ac:dyDescent="0.2">
      <c r="A50" s="46" t="s">
        <v>50</v>
      </c>
      <c r="B50" s="20">
        <v>877</v>
      </c>
      <c r="C50" s="47">
        <v>40050</v>
      </c>
      <c r="D50" s="47">
        <v>41085</v>
      </c>
      <c r="E50" s="48">
        <v>29745207600</v>
      </c>
      <c r="F50" s="48">
        <v>123938365</v>
      </c>
      <c r="G50" s="49">
        <v>0.90621276954879948</v>
      </c>
      <c r="H50" s="48">
        <v>112314529</v>
      </c>
      <c r="I50" s="48">
        <v>111544529</v>
      </c>
      <c r="J50" s="20"/>
    </row>
    <row r="51" spans="1:10" x14ac:dyDescent="0.2">
      <c r="A51" s="46" t="s">
        <v>51</v>
      </c>
      <c r="B51" s="20">
        <v>880</v>
      </c>
      <c r="C51" s="47">
        <v>40081</v>
      </c>
      <c r="D51" s="47">
        <v>40998</v>
      </c>
      <c r="E51" s="48">
        <v>10580593521</v>
      </c>
      <c r="F51" s="48">
        <v>6011700864</v>
      </c>
      <c r="G51" s="49">
        <v>0.89166718824950497</v>
      </c>
      <c r="H51" s="48">
        <v>5360436406</v>
      </c>
      <c r="I51" s="48">
        <v>5360436406</v>
      </c>
      <c r="J51" s="20"/>
    </row>
    <row r="52" spans="1:10" x14ac:dyDescent="0.2">
      <c r="A52" s="46" t="s">
        <v>54</v>
      </c>
      <c r="B52" s="20">
        <v>884</v>
      </c>
      <c r="C52" s="47">
        <v>40105</v>
      </c>
      <c r="D52" s="47">
        <v>41142</v>
      </c>
      <c r="E52" s="48">
        <v>50000000000</v>
      </c>
      <c r="F52" s="48">
        <v>28681730</v>
      </c>
      <c r="G52" s="49">
        <v>0.96417911332405681</v>
      </c>
      <c r="H52" s="48">
        <v>27654325</v>
      </c>
      <c r="I52" s="48">
        <v>27654325</v>
      </c>
      <c r="J52" s="20"/>
    </row>
    <row r="53" spans="1:10" x14ac:dyDescent="0.2">
      <c r="A53" s="46" t="s">
        <v>55</v>
      </c>
      <c r="B53" s="20">
        <v>886</v>
      </c>
      <c r="C53" s="47">
        <v>40115</v>
      </c>
      <c r="D53" s="47">
        <v>41152</v>
      </c>
      <c r="E53" s="48">
        <v>18600000000</v>
      </c>
      <c r="F53" s="48">
        <v>93000000</v>
      </c>
      <c r="G53" s="49">
        <v>0.98101938709677416</v>
      </c>
      <c r="H53" s="48">
        <v>91234803</v>
      </c>
      <c r="I53" s="48">
        <v>91234803</v>
      </c>
      <c r="J53" s="20"/>
    </row>
    <row r="54" spans="1:10" x14ac:dyDescent="0.2">
      <c r="A54" s="46" t="s">
        <v>56</v>
      </c>
      <c r="B54" s="20">
        <v>890</v>
      </c>
      <c r="C54" s="47">
        <v>40123</v>
      </c>
      <c r="D54" s="47">
        <v>41148</v>
      </c>
      <c r="E54" s="48">
        <v>1967214975</v>
      </c>
      <c r="F54" s="48">
        <v>26229533</v>
      </c>
      <c r="G54" s="49">
        <v>0.92331876438669347</v>
      </c>
      <c r="H54" s="48">
        <v>24218220</v>
      </c>
      <c r="I54" s="48">
        <v>0</v>
      </c>
      <c r="J54" s="20"/>
    </row>
    <row r="55" spans="1:10" x14ac:dyDescent="0.2">
      <c r="A55" s="46" t="s">
        <v>57</v>
      </c>
      <c r="B55" s="20">
        <v>894</v>
      </c>
      <c r="C55" s="47">
        <v>40227</v>
      </c>
      <c r="D55" s="47">
        <v>41261</v>
      </c>
      <c r="E55" s="47" t="s">
        <v>58</v>
      </c>
      <c r="F55" s="48">
        <v>1500000000</v>
      </c>
      <c r="G55" s="49">
        <v>0.86281389066666669</v>
      </c>
      <c r="H55" s="48">
        <v>1294220836</v>
      </c>
      <c r="I55" s="48">
        <v>1294220836</v>
      </c>
      <c r="J55" s="20"/>
    </row>
    <row r="56" spans="1:10" x14ac:dyDescent="0.2">
      <c r="A56" s="46" t="s">
        <v>59</v>
      </c>
      <c r="B56" s="20">
        <v>896</v>
      </c>
      <c r="C56" s="47">
        <v>40252</v>
      </c>
      <c r="D56" s="47">
        <v>41310</v>
      </c>
      <c r="E56" s="48" t="s">
        <v>60</v>
      </c>
      <c r="F56" s="48">
        <v>500000000</v>
      </c>
      <c r="G56" s="49">
        <v>0.24998868599999999</v>
      </c>
      <c r="H56" s="48">
        <v>124994343</v>
      </c>
      <c r="I56" s="48">
        <v>124994343</v>
      </c>
      <c r="J56" s="20"/>
    </row>
    <row r="57" spans="1:10" x14ac:dyDescent="0.2">
      <c r="A57" s="46" t="s">
        <v>61</v>
      </c>
      <c r="B57" s="20">
        <v>901</v>
      </c>
      <c r="C57" s="47">
        <v>40434</v>
      </c>
      <c r="D57" s="47">
        <v>41393</v>
      </c>
      <c r="E57" s="48">
        <v>1000000000</v>
      </c>
      <c r="F57" s="48">
        <v>1000000</v>
      </c>
      <c r="G57" s="49">
        <v>0.59499999999999997</v>
      </c>
      <c r="H57" s="48">
        <v>595000</v>
      </c>
      <c r="I57" s="48">
        <v>595000</v>
      </c>
      <c r="J57" s="20"/>
    </row>
    <row r="58" spans="1:10" x14ac:dyDescent="0.2">
      <c r="A58" s="46" t="s">
        <v>62</v>
      </c>
      <c r="B58" s="20">
        <v>905</v>
      </c>
      <c r="C58" s="47">
        <v>40459</v>
      </c>
      <c r="D58" s="47">
        <v>41392</v>
      </c>
      <c r="E58" s="48">
        <v>17000000000</v>
      </c>
      <c r="F58" s="48">
        <v>603264726</v>
      </c>
      <c r="G58" s="49">
        <v>0.39686959585301529</v>
      </c>
      <c r="H58" s="48">
        <v>239417428</v>
      </c>
      <c r="I58" s="48">
        <v>239417428</v>
      </c>
      <c r="J58" s="20"/>
    </row>
    <row r="59" spans="1:10" x14ac:dyDescent="0.2">
      <c r="A59" s="46"/>
      <c r="B59" s="20" t="s">
        <v>63</v>
      </c>
      <c r="C59" s="47"/>
      <c r="D59" s="47"/>
      <c r="E59" s="48"/>
      <c r="F59" s="48">
        <v>242857142</v>
      </c>
      <c r="G59" s="49">
        <v>0.985836471714717</v>
      </c>
      <c r="H59" s="48">
        <v>239417428</v>
      </c>
      <c r="I59" s="48">
        <v>239417428</v>
      </c>
      <c r="J59" s="20"/>
    </row>
    <row r="60" spans="1:10" x14ac:dyDescent="0.2">
      <c r="A60" s="46" t="s">
        <v>65</v>
      </c>
      <c r="B60" s="20">
        <v>909</v>
      </c>
      <c r="C60" s="47">
        <v>40493</v>
      </c>
      <c r="D60" s="47">
        <v>41518</v>
      </c>
      <c r="E60" s="48" t="s">
        <v>66</v>
      </c>
      <c r="F60" s="48">
        <v>1264160000</v>
      </c>
      <c r="G60" s="49">
        <v>0.95</v>
      </c>
      <c r="H60" s="48">
        <v>1200952000</v>
      </c>
      <c r="I60" s="48">
        <v>1200952000</v>
      </c>
      <c r="J60" s="20"/>
    </row>
    <row r="61" spans="1:10" x14ac:dyDescent="0.2">
      <c r="A61" s="46" t="s">
        <v>67</v>
      </c>
      <c r="B61" s="20">
        <v>910</v>
      </c>
      <c r="C61" s="47">
        <v>40504</v>
      </c>
      <c r="D61" s="47">
        <v>41551</v>
      </c>
      <c r="E61" s="48">
        <v>30104986440</v>
      </c>
      <c r="F61" s="48">
        <v>6823000</v>
      </c>
      <c r="G61" s="49">
        <v>0.99727070203722701</v>
      </c>
      <c r="H61" s="48">
        <v>6804378</v>
      </c>
      <c r="I61" s="48">
        <v>6804378</v>
      </c>
      <c r="J61" s="20"/>
    </row>
    <row r="62" spans="1:10" x14ac:dyDescent="0.2">
      <c r="A62" s="46" t="s">
        <v>10</v>
      </c>
      <c r="B62" s="20">
        <v>911</v>
      </c>
      <c r="C62" s="47">
        <v>40506</v>
      </c>
      <c r="D62" s="47">
        <v>41449</v>
      </c>
      <c r="E62" s="48">
        <v>3082051000</v>
      </c>
      <c r="F62" s="48">
        <v>3082051</v>
      </c>
      <c r="G62" s="49">
        <v>0.56183950233140201</v>
      </c>
      <c r="H62" s="48">
        <v>1731618</v>
      </c>
      <c r="I62" s="48">
        <v>0</v>
      </c>
      <c r="J62" s="20"/>
    </row>
    <row r="63" spans="1:10" x14ac:dyDescent="0.2">
      <c r="A63" s="46" t="s">
        <v>68</v>
      </c>
      <c r="B63" s="20">
        <v>912</v>
      </c>
      <c r="C63" s="47">
        <v>40514</v>
      </c>
      <c r="D63" s="47">
        <v>41509</v>
      </c>
      <c r="E63" s="48">
        <v>1795781586</v>
      </c>
      <c r="F63" s="48">
        <v>3070175</v>
      </c>
      <c r="G63" s="49">
        <v>0</v>
      </c>
      <c r="H63" s="48">
        <v>0</v>
      </c>
      <c r="I63" s="48">
        <v>0</v>
      </c>
      <c r="J63" s="20"/>
    </row>
    <row r="64" spans="1:10" x14ac:dyDescent="0.2">
      <c r="A64" s="46" t="s">
        <v>121</v>
      </c>
      <c r="B64" s="20">
        <v>913</v>
      </c>
      <c r="C64" s="47">
        <v>40595</v>
      </c>
      <c r="D64" s="47">
        <v>41622</v>
      </c>
      <c r="E64" s="48" t="s">
        <v>103</v>
      </c>
      <c r="F64" s="48">
        <v>1792000000</v>
      </c>
      <c r="G64" s="49">
        <v>0.9464285714285714</v>
      </c>
      <c r="H64" s="48">
        <v>1696000000</v>
      </c>
      <c r="I64" s="48"/>
      <c r="J64" s="20"/>
    </row>
    <row r="65" spans="1:10" x14ac:dyDescent="0.2">
      <c r="A65" s="46" t="s">
        <v>124</v>
      </c>
      <c r="B65" s="20">
        <v>915</v>
      </c>
      <c r="C65" s="47">
        <v>40618</v>
      </c>
      <c r="D65" s="47">
        <v>41658</v>
      </c>
      <c r="E65" s="48" t="s">
        <v>125</v>
      </c>
      <c r="F65" s="48">
        <v>203043804</v>
      </c>
      <c r="G65" s="49">
        <v>0.77064580113954129</v>
      </c>
      <c r="H65" s="48">
        <v>156474855</v>
      </c>
      <c r="I65" s="48"/>
      <c r="J65" s="20"/>
    </row>
    <row r="66" spans="1:10" x14ac:dyDescent="0.2">
      <c r="A66" s="46" t="s">
        <v>126</v>
      </c>
      <c r="B66" s="20"/>
      <c r="C66" s="47"/>
      <c r="D66" s="47"/>
      <c r="E66" s="48"/>
      <c r="F66" s="48">
        <v>16595183</v>
      </c>
      <c r="G66" s="49">
        <v>0.62756138332430567</v>
      </c>
      <c r="H66" s="48">
        <v>10414496</v>
      </c>
      <c r="I66" s="48"/>
      <c r="J66" s="20"/>
    </row>
    <row r="67" spans="1:10" x14ac:dyDescent="0.2">
      <c r="A67" s="46" t="s">
        <v>127</v>
      </c>
      <c r="B67" s="20">
        <v>916</v>
      </c>
      <c r="C67" s="47">
        <v>40619</v>
      </c>
      <c r="D67" s="47">
        <v>41624</v>
      </c>
      <c r="E67" s="48">
        <v>38473360000</v>
      </c>
      <c r="F67" s="48">
        <v>181000000000</v>
      </c>
      <c r="G67" s="49">
        <v>0</v>
      </c>
      <c r="H67" s="48">
        <v>0</v>
      </c>
      <c r="I67" s="48"/>
      <c r="J67" s="20"/>
    </row>
    <row r="68" spans="1:10" x14ac:dyDescent="0.2">
      <c r="A68" s="46" t="s">
        <v>176</v>
      </c>
      <c r="B68" s="20">
        <v>917</v>
      </c>
      <c r="C68" s="47">
        <v>40624</v>
      </c>
      <c r="D68" s="47">
        <v>41656</v>
      </c>
      <c r="E68" s="48" t="s">
        <v>129</v>
      </c>
      <c r="F68" s="48">
        <v>246081158</v>
      </c>
      <c r="G68" s="49">
        <v>0.20397378412856787</v>
      </c>
      <c r="H68" s="48">
        <v>50194105</v>
      </c>
      <c r="I68" s="48"/>
      <c r="J68" s="20"/>
    </row>
    <row r="69" spans="1:10" x14ac:dyDescent="0.2">
      <c r="A69" s="46"/>
      <c r="B69" s="20" t="s">
        <v>63</v>
      </c>
      <c r="C69" s="47"/>
      <c r="D69" s="47"/>
      <c r="E69" s="48" t="s">
        <v>140</v>
      </c>
      <c r="F69" s="48">
        <v>172256811</v>
      </c>
      <c r="G69" s="49">
        <v>0.2913911195070249</v>
      </c>
      <c r="H69" s="48">
        <v>50194105</v>
      </c>
      <c r="I69" s="48"/>
      <c r="J69" s="20"/>
    </row>
    <row r="70" spans="1:10" x14ac:dyDescent="0.2">
      <c r="A70" s="46" t="s">
        <v>142</v>
      </c>
      <c r="B70" s="20">
        <v>919</v>
      </c>
      <c r="C70" s="47">
        <v>40644</v>
      </c>
      <c r="D70" s="47">
        <v>41020</v>
      </c>
      <c r="E70" s="48">
        <v>72000000000</v>
      </c>
      <c r="F70" s="48">
        <v>24000000</v>
      </c>
      <c r="G70" s="49">
        <v>0.75904366666666667</v>
      </c>
      <c r="H70" s="48">
        <v>18217048</v>
      </c>
      <c r="I70" s="48"/>
      <c r="J70" s="20"/>
    </row>
    <row r="71" spans="1:10" x14ac:dyDescent="0.2">
      <c r="A71" s="46" t="s">
        <v>177</v>
      </c>
      <c r="B71" s="20">
        <v>920</v>
      </c>
      <c r="C71" s="47">
        <v>40645</v>
      </c>
      <c r="D71" s="47">
        <v>41709</v>
      </c>
      <c r="E71" s="48" t="s">
        <v>144</v>
      </c>
      <c r="F71" s="48">
        <v>430000000</v>
      </c>
      <c r="G71" s="49">
        <v>0.9</v>
      </c>
      <c r="H71" s="48">
        <v>387000000</v>
      </c>
      <c r="I71" s="48"/>
      <c r="J71" s="20"/>
    </row>
    <row r="72" spans="1:10" x14ac:dyDescent="0.2">
      <c r="A72" s="46" t="s">
        <v>145</v>
      </c>
      <c r="B72" s="20">
        <v>921</v>
      </c>
      <c r="C72" s="47">
        <v>40647</v>
      </c>
      <c r="D72" s="47">
        <v>41656</v>
      </c>
      <c r="E72" s="48" t="s">
        <v>146</v>
      </c>
      <c r="F72" s="48">
        <v>20000000</v>
      </c>
      <c r="G72" s="49">
        <v>1</v>
      </c>
      <c r="H72" s="48">
        <v>20000000</v>
      </c>
      <c r="I72" s="48"/>
      <c r="J72" s="20"/>
    </row>
    <row r="73" spans="1:10" x14ac:dyDescent="0.2">
      <c r="A73" s="46" t="s">
        <v>147</v>
      </c>
      <c r="B73" s="20">
        <v>922</v>
      </c>
      <c r="C73" s="47">
        <v>40647</v>
      </c>
      <c r="D73" s="47">
        <v>41658</v>
      </c>
      <c r="E73" s="48" t="s">
        <v>148</v>
      </c>
      <c r="F73" s="48">
        <v>529411762</v>
      </c>
      <c r="G73" s="49">
        <v>0.65533253868281072</v>
      </c>
      <c r="H73" s="48">
        <v>346940754</v>
      </c>
      <c r="I73" s="48"/>
      <c r="J73" s="20"/>
    </row>
    <row r="74" spans="1:10" x14ac:dyDescent="0.2">
      <c r="A74" s="46" t="s">
        <v>149</v>
      </c>
      <c r="B74" s="20">
        <v>923</v>
      </c>
      <c r="C74" s="47">
        <v>40647</v>
      </c>
      <c r="D74" s="47">
        <v>41656</v>
      </c>
      <c r="E74" s="48" t="s">
        <v>150</v>
      </c>
      <c r="F74" s="48">
        <v>9111111</v>
      </c>
      <c r="G74" s="49">
        <v>1</v>
      </c>
      <c r="H74" s="48">
        <v>9111111</v>
      </c>
      <c r="I74" s="48"/>
      <c r="J74" s="20"/>
    </row>
    <row r="75" spans="1:10" x14ac:dyDescent="0.2">
      <c r="A75" s="46" t="s">
        <v>157</v>
      </c>
      <c r="B75" s="20">
        <v>924</v>
      </c>
      <c r="C75" s="47">
        <v>40679</v>
      </c>
      <c r="D75" s="47">
        <v>41707</v>
      </c>
      <c r="E75" s="48">
        <v>120000000000</v>
      </c>
      <c r="F75" s="48">
        <v>75000000</v>
      </c>
      <c r="G75" s="49">
        <v>0.4862978</v>
      </c>
      <c r="H75" s="48">
        <v>36472335</v>
      </c>
      <c r="I75" s="48"/>
      <c r="J75" s="20"/>
    </row>
    <row r="76" spans="1:10" x14ac:dyDescent="0.2">
      <c r="A76" s="46" t="s">
        <v>178</v>
      </c>
      <c r="B76" s="20">
        <v>925</v>
      </c>
      <c r="C76" s="47">
        <v>40682</v>
      </c>
      <c r="D76" s="47">
        <v>41702</v>
      </c>
      <c r="E76" s="48">
        <v>3781901852</v>
      </c>
      <c r="F76" s="48">
        <v>187000000</v>
      </c>
      <c r="G76" s="49">
        <v>0.96256684491978606</v>
      </c>
      <c r="H76" s="48">
        <v>180000000</v>
      </c>
      <c r="I76" s="48"/>
      <c r="J76" s="20"/>
    </row>
    <row r="77" spans="1:10" x14ac:dyDescent="0.2">
      <c r="A77" s="46" t="s">
        <v>161</v>
      </c>
      <c r="B77" s="20">
        <v>926</v>
      </c>
      <c r="C77" s="47">
        <v>40687</v>
      </c>
      <c r="D77" s="47">
        <v>41737</v>
      </c>
      <c r="E77" s="48" t="s">
        <v>162</v>
      </c>
      <c r="F77" s="48">
        <v>834684211</v>
      </c>
      <c r="G77" s="49">
        <v>0.85007374363764021</v>
      </c>
      <c r="H77" s="48">
        <v>709543132</v>
      </c>
      <c r="I77" s="48"/>
      <c r="J77" s="20"/>
    </row>
    <row r="78" spans="1:10" x14ac:dyDescent="0.2">
      <c r="A78" s="46" t="s">
        <v>179</v>
      </c>
      <c r="B78" s="20">
        <v>927</v>
      </c>
      <c r="C78" s="47">
        <v>40687</v>
      </c>
      <c r="D78" s="47">
        <v>41721</v>
      </c>
      <c r="E78" s="48">
        <v>25897979168</v>
      </c>
      <c r="F78" s="48">
        <v>158938000</v>
      </c>
      <c r="G78" s="49">
        <v>0.97263083718179411</v>
      </c>
      <c r="H78" s="48">
        <v>154588000</v>
      </c>
      <c r="I78" s="48"/>
      <c r="J78" s="20"/>
    </row>
    <row r="79" spans="1:10" x14ac:dyDescent="0.2">
      <c r="A79" s="46" t="s">
        <v>164</v>
      </c>
      <c r="B79" s="20">
        <v>928</v>
      </c>
      <c r="C79" s="47">
        <v>40690</v>
      </c>
      <c r="D79" s="47">
        <v>41722</v>
      </c>
      <c r="E79" s="48">
        <v>92187000000</v>
      </c>
      <c r="F79" s="48">
        <v>450000000</v>
      </c>
      <c r="G79" s="49">
        <v>0.51715375777777772</v>
      </c>
      <c r="H79" s="48">
        <v>232719191</v>
      </c>
      <c r="I79" s="48"/>
      <c r="J79" s="20"/>
    </row>
    <row r="80" spans="1:10" x14ac:dyDescent="0.2">
      <c r="A80" s="46" t="s">
        <v>180</v>
      </c>
      <c r="B80" s="20">
        <v>929</v>
      </c>
      <c r="C80" s="47">
        <v>40701</v>
      </c>
      <c r="D80" s="47">
        <v>41721</v>
      </c>
      <c r="E80" s="48">
        <v>4797900000</v>
      </c>
      <c r="F80" s="48">
        <v>270000000</v>
      </c>
      <c r="G80" s="49">
        <v>0</v>
      </c>
      <c r="H80" s="48">
        <v>0</v>
      </c>
      <c r="I80" s="48"/>
      <c r="J80" s="20"/>
    </row>
    <row r="81" spans="1:10" x14ac:dyDescent="0.2">
      <c r="A81" s="46" t="s">
        <v>181</v>
      </c>
      <c r="B81" s="20">
        <v>930</v>
      </c>
      <c r="C81" s="47">
        <v>40711</v>
      </c>
      <c r="D81" s="47">
        <v>41750</v>
      </c>
      <c r="E81" s="48" t="s">
        <v>182</v>
      </c>
      <c r="F81" s="48">
        <v>1760974629</v>
      </c>
      <c r="G81" s="49">
        <v>0</v>
      </c>
      <c r="H81" s="48">
        <v>0</v>
      </c>
      <c r="I81" s="48"/>
      <c r="J81" s="20"/>
    </row>
    <row r="82" spans="1:10" x14ac:dyDescent="0.2">
      <c r="A82" s="46" t="s">
        <v>183</v>
      </c>
      <c r="B82" s="20">
        <v>931</v>
      </c>
      <c r="C82" s="47">
        <v>40722</v>
      </c>
      <c r="D82" s="47">
        <v>41576</v>
      </c>
      <c r="E82" s="48">
        <v>1174036044</v>
      </c>
      <c r="F82" s="48">
        <v>19898916</v>
      </c>
      <c r="G82" s="49">
        <v>0</v>
      </c>
      <c r="H82" s="48">
        <v>0</v>
      </c>
      <c r="I82" s="48"/>
      <c r="J82" s="20"/>
    </row>
    <row r="83" spans="1:10" x14ac:dyDescent="0.2">
      <c r="A83" s="51"/>
      <c r="B83" s="76"/>
      <c r="C83" s="53"/>
      <c r="D83" s="54"/>
      <c r="E83" s="55"/>
      <c r="F83" s="55"/>
      <c r="G83" s="56"/>
      <c r="H83" s="57"/>
      <c r="I83" s="48"/>
      <c r="J83" s="25"/>
    </row>
    <row r="84" spans="1:10" x14ac:dyDescent="0.2">
      <c r="A84" s="25"/>
      <c r="B84" s="25"/>
      <c r="C84" s="58"/>
      <c r="D84" s="58"/>
      <c r="E84" s="63"/>
      <c r="F84" s="63"/>
      <c r="G84" s="61"/>
      <c r="H84" s="61"/>
      <c r="I84" s="61"/>
      <c r="J84" s="25"/>
    </row>
    <row r="85" spans="1:10" x14ac:dyDescent="0.2">
      <c r="A85" s="62" t="s">
        <v>69</v>
      </c>
      <c r="B85" s="25"/>
      <c r="C85" s="58"/>
      <c r="D85" s="58"/>
      <c r="E85" s="63"/>
      <c r="F85" s="63" t="s">
        <v>70</v>
      </c>
      <c r="G85" s="61"/>
      <c r="H85" s="63"/>
      <c r="I85" s="25"/>
      <c r="J85" s="25"/>
    </row>
    <row r="86" spans="1:10" x14ac:dyDescent="0.2">
      <c r="A86" s="62" t="s">
        <v>71</v>
      </c>
      <c r="B86" s="25"/>
      <c r="C86" s="58"/>
      <c r="D86" s="58"/>
      <c r="E86" s="63"/>
      <c r="F86" s="63"/>
      <c r="G86" s="61"/>
      <c r="H86" s="25"/>
      <c r="I86" s="25"/>
      <c r="J86" s="25"/>
    </row>
    <row r="87" spans="1:10" x14ac:dyDescent="0.2">
      <c r="A87" s="126" t="s">
        <v>72</v>
      </c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7" t="s">
        <v>73</v>
      </c>
      <c r="B88" s="127"/>
      <c r="C88" s="127"/>
      <c r="D88" s="127"/>
      <c r="E88" s="127"/>
      <c r="F88" s="127"/>
      <c r="G88" s="127"/>
      <c r="H88" s="127"/>
      <c r="I88" s="127"/>
      <c r="J88" s="25"/>
    </row>
    <row r="89" spans="1:10" x14ac:dyDescent="0.2">
      <c r="A89" s="126" t="s">
        <v>74</v>
      </c>
      <c r="B89" s="126"/>
      <c r="C89" s="126"/>
      <c r="D89" s="126"/>
      <c r="E89" s="126"/>
      <c r="F89" s="126"/>
      <c r="G89" s="126"/>
      <c r="H89" s="126"/>
      <c r="I89" s="126"/>
      <c r="J89" s="25"/>
    </row>
    <row r="90" spans="1:10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25"/>
    </row>
    <row r="91" spans="1:10" x14ac:dyDescent="0.2">
      <c r="A91" s="126" t="s">
        <v>75</v>
      </c>
      <c r="B91" s="126"/>
      <c r="C91" s="126"/>
      <c r="D91" s="126"/>
      <c r="E91" s="126"/>
      <c r="F91" s="126"/>
      <c r="G91" s="126"/>
      <c r="H91" s="126"/>
      <c r="I91" s="126"/>
      <c r="J91" s="66"/>
    </row>
    <row r="92" spans="1:10" x14ac:dyDescent="0.2">
      <c r="A92" s="126" t="s">
        <v>76</v>
      </c>
      <c r="B92" s="126"/>
      <c r="C92" s="126"/>
      <c r="D92" s="126"/>
      <c r="E92" s="126"/>
      <c r="F92" s="126"/>
      <c r="G92" s="126"/>
      <c r="H92" s="126"/>
      <c r="I92" s="126"/>
      <c r="J92" s="25"/>
    </row>
    <row r="93" spans="1:10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25"/>
    </row>
    <row r="94" spans="1:10" x14ac:dyDescent="0.2">
      <c r="A94" s="126" t="s">
        <v>77</v>
      </c>
      <c r="B94" s="126"/>
      <c r="C94" s="126"/>
      <c r="D94" s="126"/>
      <c r="E94" s="126"/>
      <c r="F94" s="126"/>
      <c r="G94" s="126"/>
      <c r="H94" s="126"/>
      <c r="I94" s="126"/>
      <c r="J94" s="67"/>
    </row>
    <row r="95" spans="1:10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67"/>
    </row>
    <row r="96" spans="1:10" x14ac:dyDescent="0.2">
      <c r="A96" s="126" t="s">
        <v>78</v>
      </c>
      <c r="B96" s="126"/>
      <c r="C96" s="126"/>
      <c r="D96" s="126"/>
      <c r="E96" s="126"/>
      <c r="F96" s="126"/>
      <c r="G96" s="126"/>
      <c r="H96" s="126"/>
      <c r="I96" s="126"/>
      <c r="J96" s="25"/>
    </row>
    <row r="97" spans="1:10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25"/>
    </row>
    <row r="98" spans="1:10" x14ac:dyDescent="0.2">
      <c r="A98" s="126" t="s">
        <v>79</v>
      </c>
      <c r="B98" s="126"/>
      <c r="C98" s="126"/>
      <c r="D98" s="126"/>
      <c r="E98" s="126"/>
      <c r="F98" s="126"/>
      <c r="G98" s="126"/>
      <c r="H98" s="126"/>
      <c r="I98" s="126"/>
      <c r="J98" s="66"/>
    </row>
    <row r="99" spans="1:10" x14ac:dyDescent="0.2">
      <c r="A99" s="126" t="s">
        <v>80</v>
      </c>
      <c r="B99" s="126"/>
      <c r="C99" s="126"/>
      <c r="D99" s="126"/>
      <c r="E99" s="126"/>
      <c r="F99" s="126"/>
      <c r="G99" s="126"/>
      <c r="H99" s="126"/>
      <c r="I99" s="126"/>
      <c r="J99" s="67"/>
    </row>
    <row r="100" spans="1:10" x14ac:dyDescent="0.2">
      <c r="A100" s="126" t="s">
        <v>81</v>
      </c>
      <c r="B100" s="126"/>
      <c r="C100" s="126"/>
      <c r="D100" s="126"/>
      <c r="E100" s="126"/>
      <c r="F100" s="126"/>
      <c r="G100" s="126"/>
      <c r="H100" s="126"/>
      <c r="I100" s="126"/>
      <c r="J100" s="25"/>
    </row>
    <row r="101" spans="1:10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25"/>
    </row>
    <row r="102" spans="1:10" x14ac:dyDescent="0.2">
      <c r="A102" s="126" t="s">
        <v>82</v>
      </c>
      <c r="B102" s="126"/>
      <c r="C102" s="126"/>
      <c r="D102" s="126"/>
      <c r="E102" s="126"/>
      <c r="F102" s="126"/>
      <c r="G102" s="126"/>
      <c r="H102" s="126"/>
      <c r="I102" s="126"/>
      <c r="J102" s="25"/>
    </row>
    <row r="103" spans="1:10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25"/>
    </row>
    <row r="104" spans="1:10" x14ac:dyDescent="0.2">
      <c r="A104" s="126" t="s">
        <v>83</v>
      </c>
      <c r="B104" s="126"/>
      <c r="C104" s="126"/>
      <c r="D104" s="126"/>
      <c r="E104" s="126"/>
      <c r="F104" s="126"/>
      <c r="G104" s="126"/>
      <c r="H104" s="126"/>
      <c r="I104" s="126"/>
      <c r="J104" s="25"/>
    </row>
    <row r="105" spans="1:10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25"/>
    </row>
    <row r="106" spans="1:10" x14ac:dyDescent="0.2">
      <c r="A106" s="126" t="s">
        <v>84</v>
      </c>
      <c r="B106" s="126"/>
      <c r="C106" s="126"/>
      <c r="D106" s="126"/>
      <c r="E106" s="126"/>
      <c r="F106" s="126"/>
      <c r="G106" s="126"/>
      <c r="H106" s="126"/>
      <c r="I106" s="126"/>
      <c r="J106" s="25"/>
    </row>
    <row r="107" spans="1:10" x14ac:dyDescent="0.2">
      <c r="A107" s="126" t="s">
        <v>85</v>
      </c>
      <c r="B107" s="126"/>
      <c r="C107" s="126"/>
      <c r="D107" s="126"/>
      <c r="E107" s="126"/>
      <c r="F107" s="126"/>
      <c r="G107" s="126"/>
      <c r="H107" s="126"/>
      <c r="I107" s="126"/>
      <c r="J107" s="25"/>
    </row>
    <row r="108" spans="1:10" x14ac:dyDescent="0.2">
      <c r="A108" s="25" t="s">
        <v>86</v>
      </c>
      <c r="B108" s="25"/>
      <c r="C108" s="58"/>
      <c r="D108" s="58"/>
      <c r="E108" s="63"/>
      <c r="F108" s="63"/>
      <c r="G108" s="61"/>
      <c r="H108" s="61"/>
      <c r="I108" s="25"/>
      <c r="J108" s="25"/>
    </row>
    <row r="109" spans="1:10" x14ac:dyDescent="0.2">
      <c r="A109" s="25" t="s">
        <v>184</v>
      </c>
      <c r="B109" s="25"/>
      <c r="C109" s="58"/>
      <c r="D109" s="58"/>
      <c r="E109" s="63"/>
      <c r="F109" s="63"/>
      <c r="G109" s="61"/>
      <c r="H109" s="61"/>
      <c r="I109" s="25"/>
      <c r="J109" s="25"/>
    </row>
    <row r="110" spans="1:10" x14ac:dyDescent="0.2">
      <c r="A110" s="126" t="s">
        <v>88</v>
      </c>
      <c r="B110" s="126"/>
      <c r="C110" s="126"/>
      <c r="D110" s="126"/>
      <c r="E110" s="126"/>
      <c r="F110" s="126"/>
      <c r="G110" s="126"/>
      <c r="H110" s="126"/>
      <c r="I110" s="126"/>
      <c r="J110" s="25"/>
    </row>
    <row r="111" spans="1:10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25"/>
    </row>
    <row r="112" spans="1:10" x14ac:dyDescent="0.2">
      <c r="A112" s="126" t="s">
        <v>133</v>
      </c>
      <c r="B112" s="126"/>
      <c r="C112" s="126"/>
      <c r="D112" s="126"/>
      <c r="E112" s="126"/>
      <c r="F112" s="126"/>
      <c r="G112" s="126"/>
      <c r="H112" s="126"/>
      <c r="I112" s="61"/>
      <c r="J112" s="25"/>
    </row>
    <row r="113" spans="1:10" x14ac:dyDescent="0.2">
      <c r="A113" s="126"/>
      <c r="B113" s="126"/>
      <c r="C113" s="126"/>
      <c r="D113" s="126"/>
      <c r="E113" s="126"/>
      <c r="F113" s="126"/>
      <c r="G113" s="126"/>
      <c r="H113" s="126"/>
      <c r="I113" s="61"/>
      <c r="J113" s="25"/>
    </row>
    <row r="114" spans="1:10" x14ac:dyDescent="0.2">
      <c r="A114" s="126" t="s">
        <v>185</v>
      </c>
      <c r="B114" s="126"/>
      <c r="C114" s="126"/>
      <c r="D114" s="126"/>
      <c r="E114" s="126"/>
      <c r="F114" s="126"/>
      <c r="G114" s="126"/>
      <c r="H114" s="126"/>
      <c r="I114" s="126"/>
      <c r="J114" s="25"/>
    </row>
    <row r="115" spans="1:10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  <c r="J115" s="25"/>
    </row>
    <row r="116" spans="1:10" x14ac:dyDescent="0.2">
      <c r="A116" s="126" t="s">
        <v>186</v>
      </c>
      <c r="B116" s="126"/>
      <c r="C116" s="126"/>
      <c r="D116" s="126"/>
      <c r="E116" s="126"/>
      <c r="F116" s="126"/>
      <c r="G116" s="126"/>
      <c r="H116" s="126"/>
      <c r="I116" s="126"/>
      <c r="J116" s="25"/>
    </row>
    <row r="117" spans="1:10" x14ac:dyDescent="0.2">
      <c r="A117" s="126" t="s">
        <v>166</v>
      </c>
      <c r="B117" s="126"/>
      <c r="C117" s="126"/>
      <c r="D117" s="126"/>
      <c r="E117" s="126"/>
      <c r="F117" s="126"/>
      <c r="G117" s="126"/>
      <c r="H117" s="126"/>
      <c r="I117" s="126"/>
      <c r="J117" s="25"/>
    </row>
    <row r="118" spans="1:10" x14ac:dyDescent="0.2">
      <c r="A118" s="126" t="s">
        <v>187</v>
      </c>
      <c r="B118" s="126"/>
      <c r="C118" s="126"/>
      <c r="D118" s="126"/>
      <c r="E118" s="126"/>
      <c r="F118" s="126"/>
      <c r="G118" s="126"/>
      <c r="H118" s="126"/>
      <c r="I118" s="126"/>
      <c r="J118" s="25"/>
    </row>
    <row r="119" spans="1:10" x14ac:dyDescent="0.2">
      <c r="A119" s="126"/>
      <c r="B119" s="126"/>
      <c r="C119" s="126"/>
      <c r="D119" s="126"/>
      <c r="E119" s="126"/>
      <c r="F119" s="126"/>
      <c r="G119" s="126"/>
      <c r="H119" s="126"/>
      <c r="I119" s="126"/>
      <c r="J119" s="25"/>
    </row>
    <row r="120" spans="1:10" x14ac:dyDescent="0.2">
      <c r="A120" s="126" t="s">
        <v>188</v>
      </c>
      <c r="B120" s="126"/>
      <c r="C120" s="126"/>
      <c r="D120" s="126"/>
      <c r="E120" s="126"/>
      <c r="F120" s="126"/>
      <c r="G120" s="126"/>
      <c r="H120" s="126"/>
      <c r="I120" s="61"/>
      <c r="J120" s="25"/>
    </row>
    <row r="121" spans="1:10" x14ac:dyDescent="0.2">
      <c r="A121" s="126"/>
      <c r="B121" s="126"/>
      <c r="C121" s="126"/>
      <c r="D121" s="126"/>
      <c r="E121" s="126"/>
      <c r="F121" s="126"/>
      <c r="G121" s="126"/>
      <c r="H121" s="126"/>
      <c r="I121" s="61"/>
      <c r="J121" s="25"/>
    </row>
    <row r="123" spans="1:10" x14ac:dyDescent="0.2">
      <c r="A123" s="82" t="s">
        <v>197</v>
      </c>
      <c r="B123" s="83"/>
      <c r="C123" s="84"/>
      <c r="D123" s="84"/>
      <c r="E123" s="84"/>
      <c r="F123" s="84"/>
      <c r="G123" s="83"/>
      <c r="H123" s="84"/>
    </row>
    <row r="124" spans="1:10" x14ac:dyDescent="0.2">
      <c r="A124" s="84"/>
      <c r="B124" s="83"/>
      <c r="C124" s="84"/>
      <c r="D124" s="84"/>
      <c r="E124" s="84"/>
      <c r="F124" s="84"/>
      <c r="G124" s="83"/>
      <c r="H124" s="84"/>
    </row>
    <row r="125" spans="1:10" ht="38.25" x14ac:dyDescent="0.2">
      <c r="A125" s="85" t="s">
        <v>198</v>
      </c>
      <c r="B125" s="85" t="s">
        <v>199</v>
      </c>
      <c r="C125" s="85" t="s">
        <v>200</v>
      </c>
      <c r="D125" s="130" t="s">
        <v>201</v>
      </c>
      <c r="E125" s="130"/>
      <c r="F125" s="130"/>
      <c r="G125" s="85" t="s">
        <v>202</v>
      </c>
      <c r="H125" s="85" t="s">
        <v>203</v>
      </c>
    </row>
    <row r="126" spans="1:10" x14ac:dyDescent="0.2">
      <c r="A126" s="86"/>
      <c r="B126" s="86"/>
      <c r="C126" s="86"/>
      <c r="D126" s="87"/>
      <c r="E126" s="88"/>
      <c r="F126" s="89"/>
      <c r="G126" s="90"/>
      <c r="H126" s="86"/>
    </row>
    <row r="127" spans="1:10" x14ac:dyDescent="0.2">
      <c r="A127" s="91" t="s">
        <v>204</v>
      </c>
      <c r="B127" s="92">
        <v>2032000000</v>
      </c>
      <c r="C127" s="93" t="s">
        <v>205</v>
      </c>
      <c r="D127" s="94" t="s">
        <v>206</v>
      </c>
      <c r="E127" s="95">
        <v>85</v>
      </c>
      <c r="F127" s="96" t="s">
        <v>207</v>
      </c>
      <c r="G127" s="97">
        <f>+E127*B127/1000</f>
        <v>172720000</v>
      </c>
      <c r="H127" s="98" t="s">
        <v>208</v>
      </c>
    </row>
    <row r="128" spans="1:10" x14ac:dyDescent="0.2">
      <c r="A128" s="91" t="s">
        <v>209</v>
      </c>
      <c r="B128" s="92">
        <v>387000000</v>
      </c>
      <c r="C128" s="93" t="s">
        <v>205</v>
      </c>
      <c r="D128" s="94" t="s">
        <v>206</v>
      </c>
      <c r="E128" s="95">
        <v>453</v>
      </c>
      <c r="F128" s="96" t="s">
        <v>207</v>
      </c>
      <c r="G128" s="97">
        <f>+B128*E128/1000</f>
        <v>175311000</v>
      </c>
      <c r="H128" s="98" t="s">
        <v>208</v>
      </c>
    </row>
    <row r="129" spans="1:8" x14ac:dyDescent="0.2">
      <c r="A129" s="91" t="s">
        <v>210</v>
      </c>
      <c r="B129" s="92">
        <v>180000000</v>
      </c>
      <c r="C129" s="93" t="s">
        <v>205</v>
      </c>
      <c r="D129" s="94" t="s">
        <v>206</v>
      </c>
      <c r="E129" s="95">
        <v>185</v>
      </c>
      <c r="F129" s="96" t="s">
        <v>207</v>
      </c>
      <c r="G129" s="97">
        <v>33300000</v>
      </c>
      <c r="H129" s="98" t="s">
        <v>211</v>
      </c>
    </row>
    <row r="130" spans="1:8" x14ac:dyDescent="0.2">
      <c r="A130" s="91" t="s">
        <v>212</v>
      </c>
      <c r="B130" s="92">
        <v>222063675</v>
      </c>
      <c r="C130" s="93" t="s">
        <v>205</v>
      </c>
      <c r="D130" s="94" t="s">
        <v>206</v>
      </c>
      <c r="E130" s="95">
        <v>500</v>
      </c>
      <c r="F130" s="96" t="s">
        <v>207</v>
      </c>
      <c r="G130" s="97">
        <v>111031838</v>
      </c>
      <c r="H130" s="98" t="s">
        <v>211</v>
      </c>
    </row>
    <row r="131" spans="1:8" x14ac:dyDescent="0.2">
      <c r="A131" s="84"/>
      <c r="B131" s="83"/>
      <c r="C131" s="84"/>
      <c r="D131" s="84"/>
      <c r="E131" s="84"/>
      <c r="F131" s="84"/>
      <c r="G131" s="83"/>
      <c r="H131" s="84"/>
    </row>
    <row r="132" spans="1:8" x14ac:dyDescent="0.2">
      <c r="A132" s="131" t="s">
        <v>213</v>
      </c>
      <c r="B132" s="131"/>
      <c r="C132" s="131"/>
      <c r="D132" s="131"/>
      <c r="E132" s="131"/>
      <c r="F132" s="131"/>
      <c r="G132" s="131"/>
      <c r="H132" s="131"/>
    </row>
    <row r="133" spans="1:8" x14ac:dyDescent="0.2">
      <c r="A133" s="131"/>
      <c r="B133" s="131"/>
      <c r="C133" s="131"/>
      <c r="D133" s="131"/>
      <c r="E133" s="131"/>
      <c r="F133" s="131"/>
      <c r="G133" s="131"/>
      <c r="H133" s="131"/>
    </row>
    <row r="134" spans="1:8" x14ac:dyDescent="0.2">
      <c r="A134" s="132" t="s">
        <v>214</v>
      </c>
      <c r="B134" s="132"/>
      <c r="C134" s="132"/>
      <c r="D134" s="132"/>
      <c r="E134" s="132"/>
      <c r="F134" s="132"/>
      <c r="G134" s="132"/>
      <c r="H134" s="132"/>
    </row>
    <row r="135" spans="1:8" x14ac:dyDescent="0.2">
      <c r="A135" s="132"/>
      <c r="B135" s="132"/>
      <c r="C135" s="132"/>
      <c r="D135" s="132"/>
      <c r="E135" s="132"/>
      <c r="F135" s="132"/>
      <c r="G135" s="132"/>
      <c r="H135" s="132"/>
    </row>
  </sheetData>
  <mergeCells count="23">
    <mergeCell ref="A94:I95"/>
    <mergeCell ref="A87:I87"/>
    <mergeCell ref="A88:I88"/>
    <mergeCell ref="A89:I90"/>
    <mergeCell ref="A91:I91"/>
    <mergeCell ref="A92:I93"/>
    <mergeCell ref="A116:I117"/>
    <mergeCell ref="A96:I97"/>
    <mergeCell ref="A98:I98"/>
    <mergeCell ref="A99:I99"/>
    <mergeCell ref="A100:I101"/>
    <mergeCell ref="A102:I103"/>
    <mergeCell ref="A104:I105"/>
    <mergeCell ref="A106:I106"/>
    <mergeCell ref="A107:I107"/>
    <mergeCell ref="A110:I111"/>
    <mergeCell ref="A112:H113"/>
    <mergeCell ref="A114:I115"/>
    <mergeCell ref="A118:I119"/>
    <mergeCell ref="A120:H121"/>
    <mergeCell ref="D125:F125"/>
    <mergeCell ref="A132:H133"/>
    <mergeCell ref="A134:H1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5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1.7109375" style="3" bestFit="1" customWidth="1"/>
    <col min="9" max="9" width="14.7109375" style="3" bestFit="1" customWidth="1"/>
    <col min="10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189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69" t="s">
        <v>190</v>
      </c>
      <c r="B6" s="77">
        <v>2187500</v>
      </c>
      <c r="C6" s="78">
        <v>350000</v>
      </c>
      <c r="D6" s="14"/>
    </row>
    <row r="7" spans="1:5" x14ac:dyDescent="0.2">
      <c r="A7" s="69" t="s">
        <v>136</v>
      </c>
      <c r="B7" s="77">
        <v>11127</v>
      </c>
      <c r="C7" s="78">
        <v>8968</v>
      </c>
      <c r="D7" s="14"/>
    </row>
    <row r="8" spans="1:5" x14ac:dyDescent="0.2">
      <c r="A8" s="69" t="s">
        <v>10</v>
      </c>
      <c r="B8" s="77">
        <v>40500</v>
      </c>
      <c r="C8" s="78">
        <v>40500</v>
      </c>
      <c r="D8" s="14"/>
    </row>
    <row r="9" spans="1:5" x14ac:dyDescent="0.2">
      <c r="A9" s="69" t="s">
        <v>157</v>
      </c>
      <c r="B9" s="77">
        <v>1127531</v>
      </c>
      <c r="C9" s="78">
        <v>1860426</v>
      </c>
      <c r="D9" s="14"/>
    </row>
    <row r="10" spans="1:5" x14ac:dyDescent="0.2">
      <c r="A10" s="69" t="s">
        <v>161</v>
      </c>
      <c r="B10" s="77">
        <v>111180843</v>
      </c>
      <c r="C10" s="78">
        <v>31686540</v>
      </c>
      <c r="D10" s="14"/>
    </row>
    <row r="11" spans="1:5" x14ac:dyDescent="0.2">
      <c r="A11" s="69" t="s">
        <v>164</v>
      </c>
      <c r="B11" s="77">
        <v>99539414</v>
      </c>
      <c r="C11" s="78">
        <v>19907883</v>
      </c>
      <c r="D11" s="14"/>
    </row>
    <row r="12" spans="1:5" x14ac:dyDescent="0.2">
      <c r="A12" s="69" t="s">
        <v>181</v>
      </c>
      <c r="B12" s="77">
        <v>1184352679</v>
      </c>
      <c r="C12" s="78">
        <v>26540496</v>
      </c>
      <c r="D12" s="14"/>
    </row>
    <row r="13" spans="1:5" ht="13.5" thickBot="1" x14ac:dyDescent="0.25">
      <c r="A13" s="79"/>
      <c r="B13" s="80"/>
      <c r="C13" s="81"/>
      <c r="D13" s="14"/>
    </row>
    <row r="14" spans="1:5" ht="13.5" thickBot="1" x14ac:dyDescent="0.25">
      <c r="A14" s="15"/>
      <c r="B14" s="16"/>
      <c r="C14" s="17">
        <f>SUM(C6:C13)</f>
        <v>80394813</v>
      </c>
    </row>
    <row r="16" spans="1:5" x14ac:dyDescent="0.2">
      <c r="A16" s="18" t="s">
        <v>11</v>
      </c>
      <c r="E16" s="2"/>
    </row>
    <row r="17" spans="1:256" x14ac:dyDescent="0.2">
      <c r="A17" s="19" t="s">
        <v>12</v>
      </c>
    </row>
    <row r="18" spans="1:256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x14ac:dyDescent="0.2">
      <c r="A19" s="25" t="s">
        <v>191</v>
      </c>
      <c r="B19" s="3"/>
      <c r="C19" s="3"/>
    </row>
    <row r="20" spans="1:256" x14ac:dyDescent="0.2">
      <c r="B20" s="3"/>
      <c r="C20" s="3"/>
    </row>
    <row r="21" spans="1:256" x14ac:dyDescent="0.2">
      <c r="B21" s="3"/>
      <c r="C21" s="3"/>
    </row>
    <row r="22" spans="1:256" x14ac:dyDescent="0.2">
      <c r="A22" s="21" t="s">
        <v>14</v>
      </c>
      <c r="B22" s="21"/>
      <c r="C22" s="22"/>
      <c r="D22" s="22"/>
      <c r="E22" s="23"/>
      <c r="F22" s="23"/>
      <c r="G22" s="24"/>
      <c r="H22" s="24"/>
      <c r="I22" s="24"/>
      <c r="J22" s="25"/>
    </row>
    <row r="23" spans="1:256" x14ac:dyDescent="0.2">
      <c r="A23" s="26" t="s">
        <v>15</v>
      </c>
      <c r="B23" s="26"/>
      <c r="C23" s="27"/>
      <c r="D23" s="27"/>
      <c r="E23" s="28"/>
      <c r="F23" s="28"/>
      <c r="G23" s="29"/>
      <c r="H23" s="29"/>
      <c r="I23" s="29"/>
      <c r="J23" s="26"/>
    </row>
    <row r="24" spans="1:256" x14ac:dyDescent="0.2">
      <c r="A24" s="30"/>
      <c r="B24" s="30"/>
      <c r="C24" s="31" t="s">
        <v>16</v>
      </c>
      <c r="D24" s="32" t="s">
        <v>16</v>
      </c>
      <c r="E24" s="33" t="s">
        <v>17</v>
      </c>
      <c r="F24" s="33" t="s">
        <v>18</v>
      </c>
      <c r="G24" s="34" t="s">
        <v>19</v>
      </c>
      <c r="H24" s="34" t="s">
        <v>20</v>
      </c>
      <c r="I24" s="34" t="s">
        <v>20</v>
      </c>
      <c r="J24" s="35"/>
    </row>
    <row r="25" spans="1:256" x14ac:dyDescent="0.2">
      <c r="A25" s="36" t="s">
        <v>2</v>
      </c>
      <c r="B25" s="36" t="s">
        <v>21</v>
      </c>
      <c r="C25" s="37" t="s">
        <v>22</v>
      </c>
      <c r="D25" s="38" t="s">
        <v>23</v>
      </c>
      <c r="E25" s="39" t="s">
        <v>24</v>
      </c>
      <c r="F25" s="40" t="s">
        <v>25</v>
      </c>
      <c r="G25" s="41" t="s">
        <v>26</v>
      </c>
      <c r="H25" s="41" t="s">
        <v>192</v>
      </c>
      <c r="I25" s="41" t="s">
        <v>91</v>
      </c>
      <c r="J25" s="35"/>
    </row>
    <row r="26" spans="1:256" x14ac:dyDescent="0.2">
      <c r="A26" s="42"/>
      <c r="B26" s="25"/>
      <c r="C26" s="43"/>
      <c r="D26" s="43"/>
      <c r="E26" s="44"/>
      <c r="F26" s="44"/>
      <c r="G26" s="45"/>
      <c r="H26" s="45"/>
      <c r="I26" s="45"/>
      <c r="J26" s="25"/>
    </row>
    <row r="27" spans="1:256" x14ac:dyDescent="0.2">
      <c r="A27" s="46" t="s">
        <v>28</v>
      </c>
      <c r="B27" s="20">
        <v>791</v>
      </c>
      <c r="C27" s="47">
        <v>39037</v>
      </c>
      <c r="D27" s="47">
        <v>39734</v>
      </c>
      <c r="E27" s="48">
        <v>46000000000</v>
      </c>
      <c r="F27" s="48">
        <v>155000000</v>
      </c>
      <c r="G27" s="49">
        <v>0.98546486451612902</v>
      </c>
      <c r="H27" s="48">
        <v>152747054</v>
      </c>
      <c r="I27" s="48">
        <v>152747054</v>
      </c>
      <c r="J27" s="20"/>
    </row>
    <row r="28" spans="1:256" x14ac:dyDescent="0.2">
      <c r="A28" s="46" t="s">
        <v>29</v>
      </c>
      <c r="B28" s="20">
        <v>794</v>
      </c>
      <c r="C28" s="47">
        <v>39149</v>
      </c>
      <c r="D28" s="47">
        <v>40133</v>
      </c>
      <c r="E28" s="48">
        <v>33000000000</v>
      </c>
      <c r="F28" s="48">
        <v>15876681</v>
      </c>
      <c r="G28" s="49">
        <v>0.90180901159379601</v>
      </c>
      <c r="H28" s="48">
        <v>14317734</v>
      </c>
      <c r="I28" s="48">
        <v>14317734</v>
      </c>
      <c r="J28" s="20"/>
    </row>
    <row r="29" spans="1:256" x14ac:dyDescent="0.2">
      <c r="A29" s="46" t="s">
        <v>30</v>
      </c>
      <c r="B29" s="20">
        <v>798</v>
      </c>
      <c r="C29" s="47">
        <v>39202</v>
      </c>
      <c r="D29" s="47">
        <v>40273</v>
      </c>
      <c r="E29" s="48" t="s">
        <v>31</v>
      </c>
      <c r="F29" s="48">
        <v>22090910</v>
      </c>
      <c r="G29" s="49">
        <v>0.92459382614840224</v>
      </c>
      <c r="H29" s="48">
        <v>20425119</v>
      </c>
      <c r="I29" s="48">
        <v>19881819</v>
      </c>
      <c r="J29" s="20"/>
    </row>
    <row r="30" spans="1:256" x14ac:dyDescent="0.2">
      <c r="A30" s="46" t="s">
        <v>32</v>
      </c>
      <c r="B30" s="20">
        <v>807</v>
      </c>
      <c r="C30" s="47">
        <v>39286</v>
      </c>
      <c r="D30" s="47">
        <v>40292</v>
      </c>
      <c r="E30" s="48">
        <v>3852946392</v>
      </c>
      <c r="F30" s="48">
        <v>20236133</v>
      </c>
      <c r="G30" s="49">
        <v>0.17761797671521531</v>
      </c>
      <c r="H30" s="48">
        <v>3594301</v>
      </c>
      <c r="I30" s="48">
        <v>2579302</v>
      </c>
      <c r="J30" s="20"/>
    </row>
    <row r="31" spans="1:256" x14ac:dyDescent="0.2">
      <c r="A31" s="46" t="s">
        <v>35</v>
      </c>
      <c r="B31" s="20">
        <v>842</v>
      </c>
      <c r="C31" s="47">
        <v>39665</v>
      </c>
      <c r="D31" s="47">
        <v>40658</v>
      </c>
      <c r="E31" s="48">
        <v>32955200000</v>
      </c>
      <c r="F31" s="48">
        <v>40000000</v>
      </c>
      <c r="G31" s="49">
        <v>2.2049750000000001E-3</v>
      </c>
      <c r="H31" s="48">
        <v>88199</v>
      </c>
      <c r="I31" s="48">
        <v>88199</v>
      </c>
      <c r="J31" s="20"/>
    </row>
    <row r="32" spans="1:256" x14ac:dyDescent="0.2">
      <c r="A32" s="46" t="s">
        <v>118</v>
      </c>
      <c r="B32" s="20">
        <v>850</v>
      </c>
      <c r="C32" s="47">
        <v>39734</v>
      </c>
      <c r="D32" s="47">
        <v>40780</v>
      </c>
      <c r="E32" s="48">
        <v>7350000000</v>
      </c>
      <c r="F32" s="48">
        <v>1</v>
      </c>
      <c r="G32" s="49">
        <v>1</v>
      </c>
      <c r="H32" s="48">
        <v>1</v>
      </c>
      <c r="I32" s="48">
        <v>1</v>
      </c>
      <c r="J32" s="20"/>
    </row>
    <row r="33" spans="1:10" x14ac:dyDescent="0.2">
      <c r="A33" s="46" t="s">
        <v>175</v>
      </c>
      <c r="B33" s="20"/>
      <c r="C33" s="47"/>
      <c r="D33" s="47"/>
      <c r="E33" s="48"/>
      <c r="F33" s="48">
        <v>20999999</v>
      </c>
      <c r="G33" s="49">
        <v>0.95238099773242846</v>
      </c>
      <c r="H33" s="48">
        <v>20000000</v>
      </c>
      <c r="I33" s="48">
        <v>20000000</v>
      </c>
      <c r="J33" s="20"/>
    </row>
    <row r="34" spans="1:10" x14ac:dyDescent="0.2">
      <c r="A34" s="46" t="s">
        <v>39</v>
      </c>
      <c r="B34" s="20">
        <v>854</v>
      </c>
      <c r="C34" s="47">
        <v>39757</v>
      </c>
      <c r="D34" s="47">
        <v>40746</v>
      </c>
      <c r="E34" s="48">
        <v>420000000</v>
      </c>
      <c r="F34" s="48">
        <v>5017</v>
      </c>
      <c r="G34" s="49">
        <v>0</v>
      </c>
      <c r="H34" s="48">
        <v>0</v>
      </c>
      <c r="I34" s="48">
        <v>0</v>
      </c>
      <c r="J34" s="20"/>
    </row>
    <row r="35" spans="1:10" x14ac:dyDescent="0.2">
      <c r="A35" s="46" t="s">
        <v>40</v>
      </c>
      <c r="B35" s="20"/>
      <c r="C35" s="47"/>
      <c r="D35" s="47"/>
      <c r="E35" s="48"/>
      <c r="F35" s="48">
        <v>1637</v>
      </c>
      <c r="G35" s="49">
        <v>0</v>
      </c>
      <c r="H35" s="48">
        <v>0</v>
      </c>
      <c r="I35" s="48">
        <v>0</v>
      </c>
      <c r="J35" s="20"/>
    </row>
    <row r="36" spans="1:10" x14ac:dyDescent="0.2">
      <c r="A36" s="46" t="s">
        <v>41</v>
      </c>
      <c r="B36" s="20"/>
      <c r="C36" s="47"/>
      <c r="D36" s="50"/>
      <c r="E36" s="48"/>
      <c r="F36" s="48">
        <v>346</v>
      </c>
      <c r="G36" s="49">
        <v>0</v>
      </c>
      <c r="H36" s="48">
        <v>0</v>
      </c>
      <c r="I36" s="48">
        <v>0</v>
      </c>
      <c r="J36" s="20"/>
    </row>
    <row r="37" spans="1:10" x14ac:dyDescent="0.2">
      <c r="A37" s="46" t="s">
        <v>42</v>
      </c>
      <c r="B37" s="20">
        <v>855</v>
      </c>
      <c r="C37" s="47">
        <v>39772</v>
      </c>
      <c r="D37" s="47">
        <v>40846</v>
      </c>
      <c r="E37" s="48">
        <v>144052468280</v>
      </c>
      <c r="F37" s="48">
        <v>150000000</v>
      </c>
      <c r="G37" s="49">
        <v>0.99979467333333338</v>
      </c>
      <c r="H37" s="48">
        <v>149969201</v>
      </c>
      <c r="I37" s="48">
        <v>149969201</v>
      </c>
      <c r="J37" s="20"/>
    </row>
    <row r="38" spans="1:10" x14ac:dyDescent="0.2">
      <c r="A38" s="46" t="s">
        <v>43</v>
      </c>
      <c r="B38" s="20">
        <v>856</v>
      </c>
      <c r="C38" s="47">
        <v>39778</v>
      </c>
      <c r="D38" s="47">
        <v>40798</v>
      </c>
      <c r="E38" s="48" t="s">
        <v>44</v>
      </c>
      <c r="F38" s="48">
        <v>69200066</v>
      </c>
      <c r="G38" s="49">
        <v>0.96249182768120478</v>
      </c>
      <c r="H38" s="48">
        <v>66604498</v>
      </c>
      <c r="I38" s="48">
        <v>64416998</v>
      </c>
      <c r="J38" s="20"/>
    </row>
    <row r="39" spans="1:10" x14ac:dyDescent="0.2">
      <c r="A39" s="46" t="s">
        <v>45</v>
      </c>
      <c r="B39" s="20">
        <v>858</v>
      </c>
      <c r="C39" s="47">
        <v>39805</v>
      </c>
      <c r="D39" s="47">
        <v>40866</v>
      </c>
      <c r="E39" s="48">
        <v>153562500000</v>
      </c>
      <c r="F39" s="48">
        <v>945000000</v>
      </c>
      <c r="G39" s="49">
        <v>0.99272090264550261</v>
      </c>
      <c r="H39" s="48">
        <v>938121253</v>
      </c>
      <c r="I39" s="48">
        <v>938121253</v>
      </c>
      <c r="J39" s="20"/>
    </row>
    <row r="40" spans="1:10" x14ac:dyDescent="0.2">
      <c r="A40" s="46" t="s">
        <v>46</v>
      </c>
      <c r="B40" s="20">
        <v>869</v>
      </c>
      <c r="C40" s="47">
        <v>39905</v>
      </c>
      <c r="D40" s="47">
        <v>40895</v>
      </c>
      <c r="E40" s="48">
        <v>30000000000</v>
      </c>
      <c r="F40" s="48">
        <v>28000000</v>
      </c>
      <c r="G40" s="49">
        <v>0.99411596428571425</v>
      </c>
      <c r="H40" s="48">
        <v>27835247</v>
      </c>
      <c r="I40" s="48">
        <v>27835247</v>
      </c>
      <c r="J40" s="20"/>
    </row>
    <row r="41" spans="1:10" x14ac:dyDescent="0.2">
      <c r="A41" s="46" t="s">
        <v>47</v>
      </c>
      <c r="B41" s="20">
        <v>874</v>
      </c>
      <c r="C41" s="47">
        <v>40025</v>
      </c>
      <c r="D41" s="47">
        <v>41027</v>
      </c>
      <c r="E41" s="48">
        <v>4984667129</v>
      </c>
      <c r="F41" s="48">
        <v>22246633</v>
      </c>
      <c r="G41" s="49">
        <v>0.10185653712181973</v>
      </c>
      <c r="H41" s="48">
        <v>2265965</v>
      </c>
      <c r="I41" s="48">
        <v>2265965</v>
      </c>
      <c r="J41" s="20"/>
    </row>
    <row r="42" spans="1:10" x14ac:dyDescent="0.2">
      <c r="A42" s="46" t="s">
        <v>48</v>
      </c>
      <c r="B42" s="20">
        <v>875</v>
      </c>
      <c r="C42" s="47">
        <v>40030</v>
      </c>
      <c r="D42" s="47">
        <v>40995</v>
      </c>
      <c r="E42" s="48">
        <v>9506281564</v>
      </c>
      <c r="F42" s="48">
        <v>11794394</v>
      </c>
      <c r="G42" s="49">
        <v>0.5757014730896729</v>
      </c>
      <c r="H42" s="48">
        <v>6790050</v>
      </c>
      <c r="I42" s="48">
        <v>4941073</v>
      </c>
      <c r="J42" s="20"/>
    </row>
    <row r="43" spans="1:10" x14ac:dyDescent="0.2">
      <c r="A43" s="46" t="s">
        <v>49</v>
      </c>
      <c r="B43" s="20">
        <v>876</v>
      </c>
      <c r="C43" s="47">
        <v>40039</v>
      </c>
      <c r="D43" s="47">
        <v>40872</v>
      </c>
      <c r="E43" s="48">
        <v>39250000000</v>
      </c>
      <c r="F43" s="48">
        <v>56071428571</v>
      </c>
      <c r="G43" s="49">
        <v>0.87130264839137306</v>
      </c>
      <c r="H43" s="48">
        <v>48855184213</v>
      </c>
      <c r="I43" s="48">
        <v>48855184213</v>
      </c>
      <c r="J43" s="20"/>
    </row>
    <row r="44" spans="1:10" x14ac:dyDescent="0.2">
      <c r="A44" s="46" t="s">
        <v>50</v>
      </c>
      <c r="B44" s="20">
        <v>877</v>
      </c>
      <c r="C44" s="47">
        <v>40050</v>
      </c>
      <c r="D44" s="47">
        <v>41085</v>
      </c>
      <c r="E44" s="48">
        <v>29745207600</v>
      </c>
      <c r="F44" s="48">
        <v>123938365</v>
      </c>
      <c r="G44" s="49">
        <v>0.90621276954879948</v>
      </c>
      <c r="H44" s="48">
        <v>112314529</v>
      </c>
      <c r="I44" s="48">
        <v>111544529</v>
      </c>
      <c r="J44" s="20"/>
    </row>
    <row r="45" spans="1:10" x14ac:dyDescent="0.2">
      <c r="A45" s="46" t="s">
        <v>51</v>
      </c>
      <c r="B45" s="20">
        <v>880</v>
      </c>
      <c r="C45" s="47">
        <v>40081</v>
      </c>
      <c r="D45" s="47">
        <v>40998</v>
      </c>
      <c r="E45" s="48">
        <v>10580593521</v>
      </c>
      <c r="F45" s="48">
        <v>6011700864</v>
      </c>
      <c r="G45" s="49">
        <v>0.89166718824950497</v>
      </c>
      <c r="H45" s="48">
        <v>5360436406</v>
      </c>
      <c r="I45" s="48">
        <v>5360436406</v>
      </c>
      <c r="J45" s="20"/>
    </row>
    <row r="46" spans="1:10" x14ac:dyDescent="0.2">
      <c r="A46" s="46" t="s">
        <v>54</v>
      </c>
      <c r="B46" s="20">
        <v>884</v>
      </c>
      <c r="C46" s="47">
        <v>40105</v>
      </c>
      <c r="D46" s="47">
        <v>41142</v>
      </c>
      <c r="E46" s="48">
        <v>50000000000</v>
      </c>
      <c r="F46" s="48">
        <v>28681730</v>
      </c>
      <c r="G46" s="49">
        <v>0.96417911332405681</v>
      </c>
      <c r="H46" s="48">
        <v>27654325</v>
      </c>
      <c r="I46" s="48">
        <v>27654325</v>
      </c>
      <c r="J46" s="20"/>
    </row>
    <row r="47" spans="1:10" x14ac:dyDescent="0.2">
      <c r="A47" s="46" t="s">
        <v>55</v>
      </c>
      <c r="B47" s="20">
        <v>886</v>
      </c>
      <c r="C47" s="47">
        <v>40115</v>
      </c>
      <c r="D47" s="47">
        <v>41152</v>
      </c>
      <c r="E47" s="48">
        <v>18600000000</v>
      </c>
      <c r="F47" s="48">
        <v>93000000</v>
      </c>
      <c r="G47" s="49">
        <v>0.98101938709677416</v>
      </c>
      <c r="H47" s="48">
        <v>91234803</v>
      </c>
      <c r="I47" s="48">
        <v>91234803</v>
      </c>
      <c r="J47" s="20"/>
    </row>
    <row r="48" spans="1:10" x14ac:dyDescent="0.2">
      <c r="A48" s="46" t="s">
        <v>56</v>
      </c>
      <c r="B48" s="20">
        <v>890</v>
      </c>
      <c r="C48" s="47">
        <v>40123</v>
      </c>
      <c r="D48" s="47">
        <v>41148</v>
      </c>
      <c r="E48" s="48">
        <v>1967214975</v>
      </c>
      <c r="F48" s="48">
        <v>26229533</v>
      </c>
      <c r="G48" s="49">
        <v>0.92331876438669347</v>
      </c>
      <c r="H48" s="48">
        <v>24218220</v>
      </c>
      <c r="I48" s="48">
        <v>0</v>
      </c>
      <c r="J48" s="20"/>
    </row>
    <row r="49" spans="1:10" x14ac:dyDescent="0.2">
      <c r="A49" s="46" t="s">
        <v>57</v>
      </c>
      <c r="B49" s="20">
        <v>894</v>
      </c>
      <c r="C49" s="47">
        <v>40227</v>
      </c>
      <c r="D49" s="47">
        <v>41261</v>
      </c>
      <c r="E49" s="47" t="s">
        <v>58</v>
      </c>
      <c r="F49" s="48">
        <v>1500000000</v>
      </c>
      <c r="G49" s="49">
        <v>0.86281389066666669</v>
      </c>
      <c r="H49" s="48">
        <v>1294220836</v>
      </c>
      <c r="I49" s="48">
        <v>1294220836</v>
      </c>
      <c r="J49" s="20"/>
    </row>
    <row r="50" spans="1:10" x14ac:dyDescent="0.2">
      <c r="A50" s="46" t="s">
        <v>59</v>
      </c>
      <c r="B50" s="20">
        <v>896</v>
      </c>
      <c r="C50" s="47">
        <v>40252</v>
      </c>
      <c r="D50" s="47">
        <v>41310</v>
      </c>
      <c r="E50" s="48" t="s">
        <v>60</v>
      </c>
      <c r="F50" s="48">
        <v>500000000</v>
      </c>
      <c r="G50" s="49">
        <v>0.24998868599999999</v>
      </c>
      <c r="H50" s="48">
        <v>124994343</v>
      </c>
      <c r="I50" s="48">
        <v>124994343</v>
      </c>
      <c r="J50" s="20"/>
    </row>
    <row r="51" spans="1:10" x14ac:dyDescent="0.2">
      <c r="A51" s="46" t="s">
        <v>61</v>
      </c>
      <c r="B51" s="20">
        <v>901</v>
      </c>
      <c r="C51" s="47">
        <v>40434</v>
      </c>
      <c r="D51" s="47">
        <v>41393</v>
      </c>
      <c r="E51" s="48">
        <v>1000000000</v>
      </c>
      <c r="F51" s="48">
        <v>1000000</v>
      </c>
      <c r="G51" s="49">
        <v>0.59499999999999997</v>
      </c>
      <c r="H51" s="48">
        <v>595000</v>
      </c>
      <c r="I51" s="48">
        <v>595000</v>
      </c>
      <c r="J51" s="20"/>
    </row>
    <row r="52" spans="1:10" x14ac:dyDescent="0.2">
      <c r="A52" s="46" t="s">
        <v>62</v>
      </c>
      <c r="B52" s="20">
        <v>905</v>
      </c>
      <c r="C52" s="47">
        <v>40459</v>
      </c>
      <c r="D52" s="47">
        <v>41392</v>
      </c>
      <c r="E52" s="48">
        <v>17000000000</v>
      </c>
      <c r="F52" s="48">
        <v>603264726</v>
      </c>
      <c r="G52" s="49">
        <v>0.39686959585301529</v>
      </c>
      <c r="H52" s="48">
        <v>239417428</v>
      </c>
      <c r="I52" s="48">
        <v>239417428</v>
      </c>
      <c r="J52" s="20"/>
    </row>
    <row r="53" spans="1:10" x14ac:dyDescent="0.2">
      <c r="A53" s="46"/>
      <c r="B53" s="20" t="s">
        <v>63</v>
      </c>
      <c r="C53" s="47"/>
      <c r="D53" s="47"/>
      <c r="E53" s="48"/>
      <c r="F53" s="48">
        <v>242857142</v>
      </c>
      <c r="G53" s="49">
        <v>0.985836471714717</v>
      </c>
      <c r="H53" s="48">
        <v>239417428</v>
      </c>
      <c r="I53" s="48">
        <v>239417428</v>
      </c>
      <c r="J53" s="20"/>
    </row>
    <row r="54" spans="1:10" x14ac:dyDescent="0.2">
      <c r="A54" s="46" t="s">
        <v>65</v>
      </c>
      <c r="B54" s="20">
        <v>909</v>
      </c>
      <c r="C54" s="47">
        <v>40493</v>
      </c>
      <c r="D54" s="47">
        <v>41518</v>
      </c>
      <c r="E54" s="48" t="s">
        <v>66</v>
      </c>
      <c r="F54" s="48">
        <v>1264160000</v>
      </c>
      <c r="G54" s="49">
        <v>0.95</v>
      </c>
      <c r="H54" s="48">
        <v>1200952000</v>
      </c>
      <c r="I54" s="48">
        <v>1200952000</v>
      </c>
      <c r="J54" s="20"/>
    </row>
    <row r="55" spans="1:10" x14ac:dyDescent="0.2">
      <c r="A55" s="46" t="s">
        <v>67</v>
      </c>
      <c r="B55" s="20">
        <v>910</v>
      </c>
      <c r="C55" s="47">
        <v>40504</v>
      </c>
      <c r="D55" s="47">
        <v>41551</v>
      </c>
      <c r="E55" s="48">
        <v>30104986440</v>
      </c>
      <c r="F55" s="48">
        <v>6823000</v>
      </c>
      <c r="G55" s="49">
        <v>0.99727070203722701</v>
      </c>
      <c r="H55" s="48">
        <v>6804378</v>
      </c>
      <c r="I55" s="48">
        <v>6804378</v>
      </c>
      <c r="J55" s="20"/>
    </row>
    <row r="56" spans="1:10" x14ac:dyDescent="0.2">
      <c r="A56" s="46" t="s">
        <v>10</v>
      </c>
      <c r="B56" s="20">
        <v>911</v>
      </c>
      <c r="C56" s="47">
        <v>40506</v>
      </c>
      <c r="D56" s="47">
        <v>41449</v>
      </c>
      <c r="E56" s="48">
        <v>3082051000</v>
      </c>
      <c r="F56" s="48">
        <v>3082051</v>
      </c>
      <c r="G56" s="49">
        <v>0.57498010253561671</v>
      </c>
      <c r="H56" s="48">
        <v>1772118</v>
      </c>
      <c r="I56" s="48">
        <v>0</v>
      </c>
      <c r="J56" s="20"/>
    </row>
    <row r="57" spans="1:10" x14ac:dyDescent="0.2">
      <c r="A57" s="46" t="s">
        <v>68</v>
      </c>
      <c r="B57" s="20">
        <v>912</v>
      </c>
      <c r="C57" s="47">
        <v>40514</v>
      </c>
      <c r="D57" s="47">
        <v>41509</v>
      </c>
      <c r="E57" s="48">
        <v>1795781586</v>
      </c>
      <c r="F57" s="48">
        <v>3070175</v>
      </c>
      <c r="G57" s="49">
        <v>0</v>
      </c>
      <c r="H57" s="48">
        <v>0</v>
      </c>
      <c r="I57" s="48">
        <v>0</v>
      </c>
      <c r="J57" s="20"/>
    </row>
    <row r="58" spans="1:10" x14ac:dyDescent="0.2">
      <c r="A58" s="46" t="s">
        <v>121</v>
      </c>
      <c r="B58" s="20">
        <v>913</v>
      </c>
      <c r="C58" s="47">
        <v>40595</v>
      </c>
      <c r="D58" s="47">
        <v>41622</v>
      </c>
      <c r="E58" s="48" t="s">
        <v>103</v>
      </c>
      <c r="F58" s="48">
        <v>1792000000</v>
      </c>
      <c r="G58" s="49">
        <v>0.9464285714285714</v>
      </c>
      <c r="H58" s="48">
        <v>1696000000</v>
      </c>
      <c r="I58" s="48"/>
      <c r="J58" s="20"/>
    </row>
    <row r="59" spans="1:10" x14ac:dyDescent="0.2">
      <c r="A59" s="46" t="s">
        <v>124</v>
      </c>
      <c r="B59" s="20">
        <v>915</v>
      </c>
      <c r="C59" s="47">
        <v>40618</v>
      </c>
      <c r="D59" s="47">
        <v>41658</v>
      </c>
      <c r="E59" s="48" t="s">
        <v>125</v>
      </c>
      <c r="F59" s="48">
        <v>203043804</v>
      </c>
      <c r="G59" s="49">
        <v>0.77064580113954129</v>
      </c>
      <c r="H59" s="48">
        <v>156474855</v>
      </c>
      <c r="I59" s="48"/>
      <c r="J59" s="20"/>
    </row>
    <row r="60" spans="1:10" x14ac:dyDescent="0.2">
      <c r="A60" s="46" t="s">
        <v>126</v>
      </c>
      <c r="B60" s="20"/>
      <c r="C60" s="47"/>
      <c r="D60" s="47"/>
      <c r="E60" s="48"/>
      <c r="F60" s="48">
        <v>16595183</v>
      </c>
      <c r="G60" s="49">
        <v>0.62756138332430567</v>
      </c>
      <c r="H60" s="48">
        <v>10414496</v>
      </c>
      <c r="I60" s="48"/>
      <c r="J60" s="20"/>
    </row>
    <row r="61" spans="1:10" x14ac:dyDescent="0.2">
      <c r="A61" s="46" t="s">
        <v>127</v>
      </c>
      <c r="B61" s="20">
        <v>916</v>
      </c>
      <c r="C61" s="47">
        <v>40619</v>
      </c>
      <c r="D61" s="47">
        <v>41624</v>
      </c>
      <c r="E61" s="48">
        <v>38473360000</v>
      </c>
      <c r="F61" s="48">
        <v>181000000000</v>
      </c>
      <c r="G61" s="49">
        <v>0</v>
      </c>
      <c r="H61" s="48">
        <v>0</v>
      </c>
      <c r="I61" s="48"/>
      <c r="J61" s="20"/>
    </row>
    <row r="62" spans="1:10" x14ac:dyDescent="0.2">
      <c r="A62" s="46" t="s">
        <v>176</v>
      </c>
      <c r="B62" s="20">
        <v>917</v>
      </c>
      <c r="C62" s="47">
        <v>40624</v>
      </c>
      <c r="D62" s="47">
        <v>41656</v>
      </c>
      <c r="E62" s="48" t="s">
        <v>129</v>
      </c>
      <c r="F62" s="48">
        <v>246081158</v>
      </c>
      <c r="G62" s="49">
        <v>0.20397378412856787</v>
      </c>
      <c r="H62" s="48">
        <v>50194105</v>
      </c>
      <c r="I62" s="48"/>
      <c r="J62" s="20"/>
    </row>
    <row r="63" spans="1:10" x14ac:dyDescent="0.2">
      <c r="A63" s="46"/>
      <c r="B63" s="20" t="s">
        <v>63</v>
      </c>
      <c r="C63" s="47"/>
      <c r="D63" s="47"/>
      <c r="E63" s="48" t="s">
        <v>140</v>
      </c>
      <c r="F63" s="48">
        <v>172256811</v>
      </c>
      <c r="G63" s="49">
        <v>0.2913911195070249</v>
      </c>
      <c r="H63" s="48">
        <v>50194105</v>
      </c>
      <c r="I63" s="48"/>
      <c r="J63" s="20"/>
    </row>
    <row r="64" spans="1:10" x14ac:dyDescent="0.2">
      <c r="A64" s="46" t="s">
        <v>142</v>
      </c>
      <c r="B64" s="20">
        <v>919</v>
      </c>
      <c r="C64" s="47">
        <v>40644</v>
      </c>
      <c r="D64" s="47">
        <v>41020</v>
      </c>
      <c r="E64" s="48">
        <v>72000000000</v>
      </c>
      <c r="F64" s="48">
        <v>24000000</v>
      </c>
      <c r="G64" s="49">
        <v>0.75904366666666667</v>
      </c>
      <c r="H64" s="48">
        <v>18217048</v>
      </c>
      <c r="I64" s="48"/>
      <c r="J64" s="20"/>
    </row>
    <row r="65" spans="1:10" x14ac:dyDescent="0.2">
      <c r="A65" s="46" t="s">
        <v>177</v>
      </c>
      <c r="B65" s="20">
        <v>920</v>
      </c>
      <c r="C65" s="47">
        <v>40645</v>
      </c>
      <c r="D65" s="47">
        <v>41709</v>
      </c>
      <c r="E65" s="48" t="s">
        <v>144</v>
      </c>
      <c r="F65" s="48">
        <v>430000000</v>
      </c>
      <c r="G65" s="49">
        <v>0.9</v>
      </c>
      <c r="H65" s="48">
        <v>387000000</v>
      </c>
      <c r="I65" s="48"/>
      <c r="J65" s="20"/>
    </row>
    <row r="66" spans="1:10" x14ac:dyDescent="0.2">
      <c r="A66" s="46" t="s">
        <v>147</v>
      </c>
      <c r="B66" s="20">
        <v>922</v>
      </c>
      <c r="C66" s="47">
        <v>40647</v>
      </c>
      <c r="D66" s="47">
        <v>41658</v>
      </c>
      <c r="E66" s="48" t="s">
        <v>148</v>
      </c>
      <c r="F66" s="48">
        <v>529411762</v>
      </c>
      <c r="G66" s="49">
        <v>0.65533253868281072</v>
      </c>
      <c r="H66" s="48">
        <v>346940754</v>
      </c>
      <c r="I66" s="48"/>
      <c r="J66" s="20"/>
    </row>
    <row r="67" spans="1:10" x14ac:dyDescent="0.2">
      <c r="A67" s="46" t="s">
        <v>157</v>
      </c>
      <c r="B67" s="20">
        <v>924</v>
      </c>
      <c r="C67" s="47">
        <v>40679</v>
      </c>
      <c r="D67" s="47">
        <v>41707</v>
      </c>
      <c r="E67" s="48">
        <v>120000000000</v>
      </c>
      <c r="F67" s="48">
        <v>75000000</v>
      </c>
      <c r="G67" s="49">
        <v>0.50133154666666668</v>
      </c>
      <c r="H67" s="48">
        <v>37599866</v>
      </c>
      <c r="I67" s="48"/>
      <c r="J67" s="20"/>
    </row>
    <row r="68" spans="1:10" x14ac:dyDescent="0.2">
      <c r="A68" s="46" t="s">
        <v>178</v>
      </c>
      <c r="B68" s="20">
        <v>925</v>
      </c>
      <c r="C68" s="47">
        <v>40682</v>
      </c>
      <c r="D68" s="47">
        <v>41702</v>
      </c>
      <c r="E68" s="48">
        <v>3781901852</v>
      </c>
      <c r="F68" s="48">
        <v>187000000</v>
      </c>
      <c r="G68" s="49">
        <v>0.96256684491978606</v>
      </c>
      <c r="H68" s="48">
        <v>180000000</v>
      </c>
      <c r="I68" s="48"/>
      <c r="J68" s="20"/>
    </row>
    <row r="69" spans="1:10" x14ac:dyDescent="0.2">
      <c r="A69" s="46" t="s">
        <v>161</v>
      </c>
      <c r="B69" s="20">
        <v>926</v>
      </c>
      <c r="C69" s="47">
        <v>40687</v>
      </c>
      <c r="D69" s="47">
        <v>41737</v>
      </c>
      <c r="E69" s="48" t="s">
        <v>162</v>
      </c>
      <c r="F69" s="48">
        <v>834684211</v>
      </c>
      <c r="G69" s="49">
        <v>0.98327482919165943</v>
      </c>
      <c r="H69" s="48">
        <v>820723975</v>
      </c>
      <c r="I69" s="48"/>
      <c r="J69" s="20"/>
    </row>
    <row r="70" spans="1:10" x14ac:dyDescent="0.2">
      <c r="A70" s="46" t="s">
        <v>179</v>
      </c>
      <c r="B70" s="20">
        <v>927</v>
      </c>
      <c r="C70" s="47">
        <v>40687</v>
      </c>
      <c r="D70" s="47">
        <v>41721</v>
      </c>
      <c r="E70" s="48">
        <v>25897979168</v>
      </c>
      <c r="F70" s="48">
        <v>158938000</v>
      </c>
      <c r="G70" s="49">
        <v>0.97263083718179411</v>
      </c>
      <c r="H70" s="48">
        <v>154588000</v>
      </c>
      <c r="I70" s="48"/>
      <c r="J70" s="20"/>
    </row>
    <row r="71" spans="1:10" x14ac:dyDescent="0.2">
      <c r="A71" s="46" t="s">
        <v>164</v>
      </c>
      <c r="B71" s="20">
        <v>928</v>
      </c>
      <c r="C71" s="47">
        <v>40690</v>
      </c>
      <c r="D71" s="47">
        <v>41722</v>
      </c>
      <c r="E71" s="48">
        <v>92187000000</v>
      </c>
      <c r="F71" s="48">
        <v>450000000</v>
      </c>
      <c r="G71" s="49">
        <v>0.73835245555555551</v>
      </c>
      <c r="H71" s="48">
        <v>332258605</v>
      </c>
      <c r="I71" s="48"/>
      <c r="J71" s="20"/>
    </row>
    <row r="72" spans="1:10" x14ac:dyDescent="0.2">
      <c r="A72" s="46" t="s">
        <v>180</v>
      </c>
      <c r="B72" s="20">
        <v>929</v>
      </c>
      <c r="C72" s="47">
        <v>40701</v>
      </c>
      <c r="D72" s="47">
        <v>41721</v>
      </c>
      <c r="E72" s="48">
        <v>4797900000</v>
      </c>
      <c r="F72" s="48">
        <v>270000000</v>
      </c>
      <c r="G72" s="49">
        <v>0</v>
      </c>
      <c r="H72" s="48">
        <v>0</v>
      </c>
      <c r="I72" s="48"/>
      <c r="J72" s="20"/>
    </row>
    <row r="73" spans="1:10" x14ac:dyDescent="0.2">
      <c r="A73" s="46" t="s">
        <v>181</v>
      </c>
      <c r="B73" s="20">
        <v>930</v>
      </c>
      <c r="C73" s="47">
        <v>40711</v>
      </c>
      <c r="D73" s="47">
        <v>41750</v>
      </c>
      <c r="E73" s="48" t="s">
        <v>182</v>
      </c>
      <c r="F73" s="48">
        <v>1760974629</v>
      </c>
      <c r="G73" s="49">
        <v>0.67255521998778323</v>
      </c>
      <c r="H73" s="48">
        <v>1184352679</v>
      </c>
      <c r="I73" s="48"/>
      <c r="J73" s="20"/>
    </row>
    <row r="74" spans="1:10" x14ac:dyDescent="0.2">
      <c r="A74" s="46" t="s">
        <v>183</v>
      </c>
      <c r="B74" s="20">
        <v>931</v>
      </c>
      <c r="C74" s="47">
        <v>40722</v>
      </c>
      <c r="D74" s="47">
        <v>41576</v>
      </c>
      <c r="E74" s="48">
        <v>1174036044</v>
      </c>
      <c r="F74" s="48">
        <v>19898916</v>
      </c>
      <c r="G74" s="49">
        <v>0</v>
      </c>
      <c r="H74" s="48">
        <v>0</v>
      </c>
      <c r="I74" s="48"/>
      <c r="J74" s="20"/>
    </row>
    <row r="75" spans="1:10" x14ac:dyDescent="0.2">
      <c r="A75" s="46" t="s">
        <v>193</v>
      </c>
      <c r="B75" s="20">
        <v>932</v>
      </c>
      <c r="C75" s="47">
        <v>40743</v>
      </c>
      <c r="D75" s="47">
        <v>41741</v>
      </c>
      <c r="E75" s="48">
        <v>102831414252</v>
      </c>
      <c r="F75" s="48">
        <v>25751365</v>
      </c>
      <c r="G75" s="49">
        <v>0</v>
      </c>
      <c r="H75" s="48">
        <v>0</v>
      </c>
      <c r="I75" s="48"/>
      <c r="J75" s="20"/>
    </row>
    <row r="76" spans="1:10" x14ac:dyDescent="0.2">
      <c r="A76" s="46" t="s">
        <v>194</v>
      </c>
      <c r="B76" s="20">
        <v>933</v>
      </c>
      <c r="C76" s="47">
        <v>40749</v>
      </c>
      <c r="D76" s="47">
        <v>41736</v>
      </c>
      <c r="E76" s="48">
        <v>110000000000</v>
      </c>
      <c r="F76" s="48">
        <v>100000000</v>
      </c>
      <c r="G76" s="49">
        <v>0</v>
      </c>
      <c r="H76" s="48">
        <v>0</v>
      </c>
      <c r="I76" s="48"/>
      <c r="J76" s="20"/>
    </row>
    <row r="77" spans="1:10" x14ac:dyDescent="0.2">
      <c r="A77" s="46" t="s">
        <v>195</v>
      </c>
      <c r="B77" s="20">
        <v>934</v>
      </c>
      <c r="C77" s="47">
        <v>40751</v>
      </c>
      <c r="D77" s="47">
        <v>41757</v>
      </c>
      <c r="E77" s="48">
        <v>8111609611</v>
      </c>
      <c r="F77" s="48">
        <v>16642639</v>
      </c>
      <c r="G77" s="49">
        <v>0</v>
      </c>
      <c r="H77" s="48">
        <v>0</v>
      </c>
      <c r="I77" s="48"/>
      <c r="J77" s="20"/>
    </row>
    <row r="78" spans="1:10" x14ac:dyDescent="0.2">
      <c r="A78" s="51"/>
      <c r="B78" s="76"/>
      <c r="C78" s="53"/>
      <c r="D78" s="54"/>
      <c r="E78" s="55"/>
      <c r="F78" s="55"/>
      <c r="G78" s="56"/>
      <c r="H78" s="57"/>
      <c r="I78" s="48"/>
      <c r="J78" s="25"/>
    </row>
    <row r="79" spans="1:10" x14ac:dyDescent="0.2">
      <c r="A79" s="25"/>
      <c r="B79" s="25"/>
      <c r="C79" s="58"/>
      <c r="D79" s="58"/>
      <c r="E79" s="63"/>
      <c r="F79" s="63"/>
      <c r="G79" s="61"/>
      <c r="H79" s="61"/>
      <c r="I79" s="61"/>
      <c r="J79" s="25"/>
    </row>
    <row r="80" spans="1:10" x14ac:dyDescent="0.2">
      <c r="A80" s="62" t="s">
        <v>69</v>
      </c>
      <c r="B80" s="25"/>
      <c r="C80" s="58"/>
      <c r="D80" s="58"/>
      <c r="E80" s="63"/>
      <c r="F80" s="63" t="s">
        <v>70</v>
      </c>
      <c r="G80" s="61"/>
      <c r="H80" s="63"/>
      <c r="I80" s="25"/>
      <c r="J80" s="25"/>
    </row>
    <row r="81" spans="1:10" x14ac:dyDescent="0.2">
      <c r="A81" s="62" t="s">
        <v>71</v>
      </c>
      <c r="B81" s="25"/>
      <c r="C81" s="58"/>
      <c r="D81" s="58"/>
      <c r="E81" s="63"/>
      <c r="F81" s="63"/>
      <c r="G81" s="61"/>
      <c r="H81" s="25"/>
      <c r="I81" s="25"/>
      <c r="J81" s="25"/>
    </row>
    <row r="82" spans="1:10" x14ac:dyDescent="0.2">
      <c r="A82" s="126" t="s">
        <v>72</v>
      </c>
      <c r="B82" s="126"/>
      <c r="C82" s="126"/>
      <c r="D82" s="126"/>
      <c r="E82" s="126"/>
      <c r="F82" s="126"/>
      <c r="G82" s="126"/>
      <c r="H82" s="126"/>
      <c r="I82" s="126"/>
      <c r="J82" s="25"/>
    </row>
    <row r="83" spans="1:10" x14ac:dyDescent="0.2">
      <c r="A83" s="127" t="s">
        <v>73</v>
      </c>
      <c r="B83" s="127"/>
      <c r="C83" s="127"/>
      <c r="D83" s="127"/>
      <c r="E83" s="127"/>
      <c r="F83" s="127"/>
      <c r="G83" s="127"/>
      <c r="H83" s="127"/>
      <c r="I83" s="127"/>
      <c r="J83" s="25"/>
    </row>
    <row r="84" spans="1:10" x14ac:dyDescent="0.2">
      <c r="A84" s="126" t="s">
        <v>74</v>
      </c>
      <c r="B84" s="126"/>
      <c r="C84" s="126"/>
      <c r="D84" s="126"/>
      <c r="E84" s="126"/>
      <c r="F84" s="126"/>
      <c r="G84" s="126"/>
      <c r="H84" s="126"/>
      <c r="I84" s="126"/>
      <c r="J84" s="25"/>
    </row>
    <row r="85" spans="1:10" x14ac:dyDescent="0.2">
      <c r="A85" s="126"/>
      <c r="B85" s="126"/>
      <c r="C85" s="126"/>
      <c r="D85" s="126"/>
      <c r="E85" s="126"/>
      <c r="F85" s="126"/>
      <c r="G85" s="126"/>
      <c r="H85" s="126"/>
      <c r="I85" s="126"/>
      <c r="J85" s="25"/>
    </row>
    <row r="86" spans="1:10" x14ac:dyDescent="0.2">
      <c r="A86" s="126" t="s">
        <v>75</v>
      </c>
      <c r="B86" s="126"/>
      <c r="C86" s="126"/>
      <c r="D86" s="126"/>
      <c r="E86" s="126"/>
      <c r="F86" s="126"/>
      <c r="G86" s="126"/>
      <c r="H86" s="126"/>
      <c r="I86" s="126"/>
      <c r="J86" s="66"/>
    </row>
    <row r="87" spans="1:10" x14ac:dyDescent="0.2">
      <c r="A87" s="126" t="s">
        <v>76</v>
      </c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6"/>
      <c r="B88" s="126"/>
      <c r="C88" s="126"/>
      <c r="D88" s="126"/>
      <c r="E88" s="126"/>
      <c r="F88" s="126"/>
      <c r="G88" s="126"/>
      <c r="H88" s="126"/>
      <c r="I88" s="126"/>
      <c r="J88" s="25"/>
    </row>
    <row r="89" spans="1:10" x14ac:dyDescent="0.2">
      <c r="A89" s="126" t="s">
        <v>77</v>
      </c>
      <c r="B89" s="126"/>
      <c r="C89" s="126"/>
      <c r="D89" s="126"/>
      <c r="E89" s="126"/>
      <c r="F89" s="126"/>
      <c r="G89" s="126"/>
      <c r="H89" s="126"/>
      <c r="I89" s="126"/>
      <c r="J89" s="67"/>
    </row>
    <row r="90" spans="1:10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67"/>
    </row>
    <row r="91" spans="1:10" x14ac:dyDescent="0.2">
      <c r="A91" s="126" t="s">
        <v>78</v>
      </c>
      <c r="B91" s="126"/>
      <c r="C91" s="126"/>
      <c r="D91" s="126"/>
      <c r="E91" s="126"/>
      <c r="F91" s="126"/>
      <c r="G91" s="126"/>
      <c r="H91" s="126"/>
      <c r="I91" s="126"/>
      <c r="J91" s="25"/>
    </row>
    <row r="92" spans="1:10" x14ac:dyDescent="0.2">
      <c r="A92" s="126"/>
      <c r="B92" s="126"/>
      <c r="C92" s="126"/>
      <c r="D92" s="126"/>
      <c r="E92" s="126"/>
      <c r="F92" s="126"/>
      <c r="G92" s="126"/>
      <c r="H92" s="126"/>
      <c r="I92" s="126"/>
      <c r="J92" s="25"/>
    </row>
    <row r="93" spans="1:10" x14ac:dyDescent="0.2">
      <c r="A93" s="126" t="s">
        <v>79</v>
      </c>
      <c r="B93" s="126"/>
      <c r="C93" s="126"/>
      <c r="D93" s="126"/>
      <c r="E93" s="126"/>
      <c r="F93" s="126"/>
      <c r="G93" s="126"/>
      <c r="H93" s="126"/>
      <c r="I93" s="126"/>
      <c r="J93" s="66"/>
    </row>
    <row r="94" spans="1:10" x14ac:dyDescent="0.2">
      <c r="A94" s="126" t="s">
        <v>80</v>
      </c>
      <c r="B94" s="126"/>
      <c r="C94" s="126"/>
      <c r="D94" s="126"/>
      <c r="E94" s="126"/>
      <c r="F94" s="126"/>
      <c r="G94" s="126"/>
      <c r="H94" s="126"/>
      <c r="I94" s="126"/>
      <c r="J94" s="67"/>
    </row>
    <row r="95" spans="1:10" x14ac:dyDescent="0.2">
      <c r="A95" s="126" t="s">
        <v>81</v>
      </c>
      <c r="B95" s="126"/>
      <c r="C95" s="126"/>
      <c r="D95" s="126"/>
      <c r="E95" s="126"/>
      <c r="F95" s="126"/>
      <c r="G95" s="126"/>
      <c r="H95" s="126"/>
      <c r="I95" s="126"/>
      <c r="J95" s="25"/>
    </row>
    <row r="96" spans="1:10" x14ac:dyDescent="0.2">
      <c r="A96" s="126"/>
      <c r="B96" s="126"/>
      <c r="C96" s="126"/>
      <c r="D96" s="126"/>
      <c r="E96" s="126"/>
      <c r="F96" s="126"/>
      <c r="G96" s="126"/>
      <c r="H96" s="126"/>
      <c r="I96" s="126"/>
      <c r="J96" s="25"/>
    </row>
    <row r="97" spans="1:10" x14ac:dyDescent="0.2">
      <c r="A97" s="126" t="s">
        <v>82</v>
      </c>
      <c r="B97" s="126"/>
      <c r="C97" s="126"/>
      <c r="D97" s="126"/>
      <c r="E97" s="126"/>
      <c r="F97" s="126"/>
      <c r="G97" s="126"/>
      <c r="H97" s="126"/>
      <c r="I97" s="126"/>
      <c r="J97" s="25"/>
    </row>
    <row r="98" spans="1:10" x14ac:dyDescent="0.2">
      <c r="A98" s="126"/>
      <c r="B98" s="126"/>
      <c r="C98" s="126"/>
      <c r="D98" s="126"/>
      <c r="E98" s="126"/>
      <c r="F98" s="126"/>
      <c r="G98" s="126"/>
      <c r="H98" s="126"/>
      <c r="I98" s="126"/>
      <c r="J98" s="25"/>
    </row>
    <row r="99" spans="1:10" x14ac:dyDescent="0.2">
      <c r="A99" s="126" t="s">
        <v>83</v>
      </c>
      <c r="B99" s="126"/>
      <c r="C99" s="126"/>
      <c r="D99" s="126"/>
      <c r="E99" s="126"/>
      <c r="F99" s="126"/>
      <c r="G99" s="126"/>
      <c r="H99" s="126"/>
      <c r="I99" s="126"/>
      <c r="J99" s="25"/>
    </row>
    <row r="100" spans="1:10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  <c r="J100" s="25"/>
    </row>
    <row r="101" spans="1:10" x14ac:dyDescent="0.2">
      <c r="A101" s="126" t="s">
        <v>84</v>
      </c>
      <c r="B101" s="126"/>
      <c r="C101" s="126"/>
      <c r="D101" s="126"/>
      <c r="E101" s="126"/>
      <c r="F101" s="126"/>
      <c r="G101" s="126"/>
      <c r="H101" s="126"/>
      <c r="I101" s="126"/>
      <c r="J101" s="25"/>
    </row>
    <row r="102" spans="1:10" x14ac:dyDescent="0.2">
      <c r="A102" s="126" t="s">
        <v>85</v>
      </c>
      <c r="B102" s="126"/>
      <c r="C102" s="126"/>
      <c r="D102" s="126"/>
      <c r="E102" s="126"/>
      <c r="F102" s="126"/>
      <c r="G102" s="126"/>
      <c r="H102" s="126"/>
      <c r="I102" s="126"/>
      <c r="J102" s="25"/>
    </row>
    <row r="103" spans="1:10" x14ac:dyDescent="0.2">
      <c r="A103" s="25" t="s">
        <v>86</v>
      </c>
      <c r="B103" s="25"/>
      <c r="C103" s="58"/>
      <c r="D103" s="58"/>
      <c r="E103" s="63"/>
      <c r="F103" s="63"/>
      <c r="G103" s="61"/>
      <c r="H103" s="61"/>
      <c r="I103" s="25"/>
      <c r="J103" s="25"/>
    </row>
    <row r="104" spans="1:10" x14ac:dyDescent="0.2">
      <c r="A104" s="25" t="s">
        <v>184</v>
      </c>
      <c r="B104" s="25"/>
      <c r="C104" s="58"/>
      <c r="D104" s="58"/>
      <c r="E104" s="63"/>
      <c r="F104" s="63"/>
      <c r="G104" s="61"/>
      <c r="H104" s="61"/>
      <c r="I104" s="25"/>
      <c r="J104" s="25"/>
    </row>
    <row r="105" spans="1:10" x14ac:dyDescent="0.2">
      <c r="A105" s="126" t="s">
        <v>88</v>
      </c>
      <c r="B105" s="126"/>
      <c r="C105" s="126"/>
      <c r="D105" s="126"/>
      <c r="E105" s="126"/>
      <c r="F105" s="126"/>
      <c r="G105" s="126"/>
      <c r="H105" s="126"/>
      <c r="I105" s="126"/>
      <c r="J105" s="25"/>
    </row>
    <row r="106" spans="1:10" x14ac:dyDescent="0.2">
      <c r="A106" s="126"/>
      <c r="B106" s="126"/>
      <c r="C106" s="126"/>
      <c r="D106" s="126"/>
      <c r="E106" s="126"/>
      <c r="F106" s="126"/>
      <c r="G106" s="126"/>
      <c r="H106" s="126"/>
      <c r="I106" s="126"/>
      <c r="J106" s="25"/>
    </row>
    <row r="107" spans="1:10" x14ac:dyDescent="0.2">
      <c r="A107" s="126" t="s">
        <v>133</v>
      </c>
      <c r="B107" s="126"/>
      <c r="C107" s="126"/>
      <c r="D107" s="126"/>
      <c r="E107" s="126"/>
      <c r="F107" s="126"/>
      <c r="G107" s="126"/>
      <c r="H107" s="126"/>
      <c r="I107" s="61"/>
      <c r="J107" s="25"/>
    </row>
    <row r="108" spans="1:10" x14ac:dyDescent="0.2">
      <c r="A108" s="126"/>
      <c r="B108" s="126"/>
      <c r="C108" s="126"/>
      <c r="D108" s="126"/>
      <c r="E108" s="126"/>
      <c r="F108" s="126"/>
      <c r="G108" s="126"/>
      <c r="H108" s="126"/>
      <c r="I108" s="61"/>
      <c r="J108" s="25"/>
    </row>
    <row r="109" spans="1:10" x14ac:dyDescent="0.2">
      <c r="A109" s="126" t="s">
        <v>185</v>
      </c>
      <c r="B109" s="126"/>
      <c r="C109" s="126"/>
      <c r="D109" s="126"/>
      <c r="E109" s="126"/>
      <c r="F109" s="126"/>
      <c r="G109" s="126"/>
      <c r="H109" s="126"/>
      <c r="I109" s="126"/>
      <c r="J109" s="25"/>
    </row>
    <row r="110" spans="1:10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  <c r="J110" s="25"/>
    </row>
    <row r="111" spans="1:10" x14ac:dyDescent="0.2">
      <c r="A111" s="126" t="s">
        <v>186</v>
      </c>
      <c r="B111" s="126"/>
      <c r="C111" s="126"/>
      <c r="D111" s="126"/>
      <c r="E111" s="126"/>
      <c r="F111" s="126"/>
      <c r="G111" s="126"/>
      <c r="H111" s="126"/>
      <c r="I111" s="126"/>
      <c r="J111" s="25"/>
    </row>
    <row r="112" spans="1:10" x14ac:dyDescent="0.2">
      <c r="A112" s="126" t="s">
        <v>166</v>
      </c>
      <c r="B112" s="126"/>
      <c r="C112" s="126"/>
      <c r="D112" s="126"/>
      <c r="E112" s="126"/>
      <c r="F112" s="126"/>
      <c r="G112" s="126"/>
      <c r="H112" s="126"/>
      <c r="I112" s="126"/>
      <c r="J112" s="25"/>
    </row>
    <row r="113" spans="1:10" x14ac:dyDescent="0.2">
      <c r="A113" s="126" t="s">
        <v>187</v>
      </c>
      <c r="B113" s="126"/>
      <c r="C113" s="126"/>
      <c r="D113" s="126"/>
      <c r="E113" s="126"/>
      <c r="F113" s="126"/>
      <c r="G113" s="126"/>
      <c r="H113" s="126"/>
      <c r="I113" s="126"/>
      <c r="J113" s="25"/>
    </row>
    <row r="114" spans="1:10" x14ac:dyDescent="0.2">
      <c r="A114" s="126"/>
      <c r="B114" s="126"/>
      <c r="C114" s="126"/>
      <c r="D114" s="126"/>
      <c r="E114" s="126"/>
      <c r="F114" s="126"/>
      <c r="G114" s="126"/>
      <c r="H114" s="126"/>
      <c r="I114" s="126"/>
      <c r="J114" s="25"/>
    </row>
    <row r="115" spans="1:10" x14ac:dyDescent="0.2">
      <c r="A115" s="126" t="s">
        <v>188</v>
      </c>
      <c r="B115" s="126"/>
      <c r="C115" s="126"/>
      <c r="D115" s="126"/>
      <c r="E115" s="126"/>
      <c r="F115" s="126"/>
      <c r="G115" s="126"/>
      <c r="H115" s="126"/>
      <c r="I115" s="61"/>
      <c r="J115" s="25"/>
    </row>
    <row r="116" spans="1:10" x14ac:dyDescent="0.2">
      <c r="A116" s="126"/>
      <c r="B116" s="126"/>
      <c r="C116" s="126"/>
      <c r="D116" s="126"/>
      <c r="E116" s="126"/>
      <c r="F116" s="126"/>
      <c r="G116" s="126"/>
      <c r="H116" s="126"/>
      <c r="I116" s="61"/>
      <c r="J116" s="25"/>
    </row>
    <row r="117" spans="1:10" x14ac:dyDescent="0.2">
      <c r="A117" s="25" t="s">
        <v>196</v>
      </c>
      <c r="B117" s="25"/>
      <c r="C117" s="58"/>
      <c r="D117" s="58"/>
      <c r="E117" s="63"/>
      <c r="F117" s="63"/>
      <c r="G117" s="61"/>
      <c r="H117" s="61"/>
      <c r="I117" s="61"/>
      <c r="J117" s="25"/>
    </row>
    <row r="118" spans="1:10" x14ac:dyDescent="0.2">
      <c r="A118" s="25"/>
      <c r="B118" s="25"/>
      <c r="C118" s="58"/>
      <c r="D118" s="58"/>
      <c r="E118" s="63"/>
      <c r="F118" s="63"/>
      <c r="G118" s="61"/>
      <c r="H118" s="61"/>
      <c r="I118" s="61"/>
      <c r="J118" s="25"/>
    </row>
    <row r="119" spans="1:10" x14ac:dyDescent="0.2">
      <c r="A119" s="25" t="s">
        <v>191</v>
      </c>
      <c r="B119" s="25"/>
      <c r="C119" s="58"/>
      <c r="D119" s="58"/>
      <c r="E119" s="63"/>
      <c r="F119" s="63"/>
      <c r="G119" s="61"/>
      <c r="H119" s="61"/>
      <c r="I119" s="61"/>
      <c r="J119" s="25"/>
    </row>
    <row r="120" spans="1:10" x14ac:dyDescent="0.2">
      <c r="A120" s="25"/>
      <c r="B120" s="25"/>
      <c r="C120" s="58"/>
      <c r="D120" s="58"/>
      <c r="E120" s="63"/>
      <c r="F120" s="63"/>
      <c r="G120" s="61"/>
      <c r="H120" s="61"/>
      <c r="I120" s="61"/>
      <c r="J120" s="25"/>
    </row>
    <row r="121" spans="1:10" x14ac:dyDescent="0.2">
      <c r="A121" s="25"/>
      <c r="B121" s="25"/>
      <c r="C121" s="58"/>
      <c r="D121" s="58"/>
      <c r="E121" s="63"/>
      <c r="F121" s="63"/>
      <c r="G121" s="61"/>
      <c r="H121" s="61"/>
      <c r="I121" s="61"/>
      <c r="J121" s="25"/>
    </row>
    <row r="122" spans="1:10" x14ac:dyDescent="0.2">
      <c r="A122" s="25"/>
      <c r="B122" s="25"/>
      <c r="C122" s="58"/>
      <c r="D122" s="58"/>
      <c r="E122" s="63"/>
      <c r="F122" s="63"/>
      <c r="G122" s="61"/>
      <c r="H122" s="61"/>
      <c r="I122" s="61"/>
      <c r="J122" s="25"/>
    </row>
    <row r="123" spans="1:10" x14ac:dyDescent="0.2">
      <c r="A123" s="82" t="s">
        <v>197</v>
      </c>
      <c r="B123" s="83"/>
      <c r="C123" s="84"/>
      <c r="D123" s="84"/>
      <c r="E123" s="84"/>
      <c r="F123" s="84"/>
      <c r="G123" s="83"/>
      <c r="H123" s="84"/>
    </row>
    <row r="124" spans="1:10" x14ac:dyDescent="0.2">
      <c r="A124" s="84"/>
      <c r="B124" s="83"/>
      <c r="C124" s="84"/>
      <c r="D124" s="84"/>
      <c r="E124" s="84"/>
      <c r="F124" s="84"/>
      <c r="G124" s="83"/>
      <c r="H124" s="84"/>
    </row>
    <row r="125" spans="1:10" ht="38.25" x14ac:dyDescent="0.2">
      <c r="A125" s="85" t="s">
        <v>198</v>
      </c>
      <c r="B125" s="85" t="s">
        <v>199</v>
      </c>
      <c r="C125" s="85" t="s">
        <v>200</v>
      </c>
      <c r="D125" s="130" t="s">
        <v>201</v>
      </c>
      <c r="E125" s="130"/>
      <c r="F125" s="130"/>
      <c r="G125" s="85" t="s">
        <v>202</v>
      </c>
      <c r="H125" s="85" t="s">
        <v>203</v>
      </c>
    </row>
    <row r="126" spans="1:10" x14ac:dyDescent="0.2">
      <c r="A126" s="86"/>
      <c r="B126" s="86"/>
      <c r="C126" s="86"/>
      <c r="D126" s="87"/>
      <c r="E126" s="88"/>
      <c r="F126" s="89"/>
      <c r="G126" s="90"/>
      <c r="H126" s="86"/>
    </row>
    <row r="127" spans="1:10" x14ac:dyDescent="0.2">
      <c r="A127" s="91" t="s">
        <v>204</v>
      </c>
      <c r="B127" s="92">
        <v>2032000000</v>
      </c>
      <c r="C127" s="93" t="s">
        <v>205</v>
      </c>
      <c r="D127" s="94" t="s">
        <v>206</v>
      </c>
      <c r="E127" s="95">
        <v>85</v>
      </c>
      <c r="F127" s="96" t="s">
        <v>207</v>
      </c>
      <c r="G127" s="97">
        <f>+E127*B127/1000</f>
        <v>172720000</v>
      </c>
      <c r="H127" s="98" t="s">
        <v>208</v>
      </c>
    </row>
    <row r="128" spans="1:10" x14ac:dyDescent="0.2">
      <c r="A128" s="91" t="s">
        <v>209</v>
      </c>
      <c r="B128" s="92">
        <v>387000000</v>
      </c>
      <c r="C128" s="93" t="s">
        <v>205</v>
      </c>
      <c r="D128" s="94" t="s">
        <v>206</v>
      </c>
      <c r="E128" s="95">
        <v>453</v>
      </c>
      <c r="F128" s="96" t="s">
        <v>207</v>
      </c>
      <c r="G128" s="97">
        <f>+B128*E128/1000</f>
        <v>175311000</v>
      </c>
      <c r="H128" s="98" t="s">
        <v>208</v>
      </c>
    </row>
    <row r="129" spans="1:8" x14ac:dyDescent="0.2">
      <c r="A129" s="91" t="s">
        <v>210</v>
      </c>
      <c r="B129" s="92">
        <v>180000000</v>
      </c>
      <c r="C129" s="93" t="s">
        <v>205</v>
      </c>
      <c r="D129" s="94" t="s">
        <v>206</v>
      </c>
      <c r="E129" s="95">
        <v>185</v>
      </c>
      <c r="F129" s="96" t="s">
        <v>207</v>
      </c>
      <c r="G129" s="97">
        <v>33300000</v>
      </c>
      <c r="H129" s="98" t="s">
        <v>211</v>
      </c>
    </row>
    <row r="130" spans="1:8" x14ac:dyDescent="0.2">
      <c r="A130" s="91" t="s">
        <v>212</v>
      </c>
      <c r="B130" s="92">
        <v>222063675</v>
      </c>
      <c r="C130" s="93" t="s">
        <v>205</v>
      </c>
      <c r="D130" s="94" t="s">
        <v>206</v>
      </c>
      <c r="E130" s="95">
        <v>500</v>
      </c>
      <c r="F130" s="96" t="s">
        <v>207</v>
      </c>
      <c r="G130" s="97">
        <v>111031838</v>
      </c>
      <c r="H130" s="98" t="s">
        <v>211</v>
      </c>
    </row>
    <row r="131" spans="1:8" x14ac:dyDescent="0.2">
      <c r="A131" s="84"/>
      <c r="B131" s="83"/>
      <c r="C131" s="84"/>
      <c r="D131" s="84"/>
      <c r="E131" s="84"/>
      <c r="F131" s="84"/>
      <c r="G131" s="83"/>
      <c r="H131" s="84"/>
    </row>
    <row r="132" spans="1:8" x14ac:dyDescent="0.2">
      <c r="A132" s="131" t="s">
        <v>213</v>
      </c>
      <c r="B132" s="131"/>
      <c r="C132" s="131"/>
      <c r="D132" s="131"/>
      <c r="E132" s="131"/>
      <c r="F132" s="131"/>
      <c r="G132" s="131"/>
      <c r="H132" s="131"/>
    </row>
    <row r="133" spans="1:8" x14ac:dyDescent="0.2">
      <c r="A133" s="131"/>
      <c r="B133" s="131"/>
      <c r="C133" s="131"/>
      <c r="D133" s="131"/>
      <c r="E133" s="131"/>
      <c r="F133" s="131"/>
      <c r="G133" s="131"/>
      <c r="H133" s="131"/>
    </row>
    <row r="134" spans="1:8" x14ac:dyDescent="0.2">
      <c r="A134" s="132" t="s">
        <v>214</v>
      </c>
      <c r="B134" s="132"/>
      <c r="C134" s="132"/>
      <c r="D134" s="132"/>
      <c r="E134" s="132"/>
      <c r="F134" s="132"/>
      <c r="G134" s="132"/>
      <c r="H134" s="132"/>
    </row>
    <row r="135" spans="1:8" x14ac:dyDescent="0.2">
      <c r="A135" s="132"/>
      <c r="B135" s="132"/>
      <c r="C135" s="132"/>
      <c r="D135" s="132"/>
      <c r="E135" s="132"/>
      <c r="F135" s="132"/>
      <c r="G135" s="132"/>
      <c r="H135" s="132"/>
    </row>
  </sheetData>
  <mergeCells count="23">
    <mergeCell ref="A89:I90"/>
    <mergeCell ref="A82:I82"/>
    <mergeCell ref="A83:I83"/>
    <mergeCell ref="A84:I85"/>
    <mergeCell ref="A86:I86"/>
    <mergeCell ref="A87:I88"/>
    <mergeCell ref="A111:I112"/>
    <mergeCell ref="A91:I92"/>
    <mergeCell ref="A93:I93"/>
    <mergeCell ref="A94:I94"/>
    <mergeCell ref="A95:I96"/>
    <mergeCell ref="A97:I98"/>
    <mergeCell ref="A99:I100"/>
    <mergeCell ref="A101:I101"/>
    <mergeCell ref="A102:I102"/>
    <mergeCell ref="A105:I106"/>
    <mergeCell ref="A107:H108"/>
    <mergeCell ref="A109:I110"/>
    <mergeCell ref="A113:I114"/>
    <mergeCell ref="A115:H116"/>
    <mergeCell ref="D125:F125"/>
    <mergeCell ref="A132:H133"/>
    <mergeCell ref="A134:H1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3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3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215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s="1" customFormat="1" x14ac:dyDescent="0.2">
      <c r="A6" s="12" t="s">
        <v>216</v>
      </c>
      <c r="B6" s="116">
        <v>610000</v>
      </c>
      <c r="C6" s="117">
        <v>250100</v>
      </c>
      <c r="D6" s="8"/>
    </row>
    <row r="7" spans="1:5" x14ac:dyDescent="0.2">
      <c r="A7" s="69" t="s">
        <v>10</v>
      </c>
      <c r="B7" s="116">
        <v>19000</v>
      </c>
      <c r="C7" s="117">
        <v>19000</v>
      </c>
      <c r="D7" s="14"/>
    </row>
    <row r="8" spans="1:5" x14ac:dyDescent="0.2">
      <c r="A8" s="69" t="s">
        <v>217</v>
      </c>
      <c r="B8" s="116">
        <v>779857</v>
      </c>
      <c r="C8" s="117">
        <v>19496</v>
      </c>
      <c r="D8" s="14"/>
    </row>
    <row r="9" spans="1:5" x14ac:dyDescent="0.2">
      <c r="A9" s="69" t="s">
        <v>181</v>
      </c>
      <c r="B9" s="116">
        <v>420443167</v>
      </c>
      <c r="C9" s="117">
        <v>9564036</v>
      </c>
      <c r="D9" s="14"/>
    </row>
    <row r="10" spans="1:5" x14ac:dyDescent="0.2">
      <c r="A10" s="69" t="s">
        <v>218</v>
      </c>
      <c r="B10" s="116">
        <v>232491</v>
      </c>
      <c r="C10" s="117">
        <v>220866</v>
      </c>
      <c r="D10" s="14"/>
    </row>
    <row r="11" spans="1:5" x14ac:dyDescent="0.2">
      <c r="A11" s="69" t="s">
        <v>6</v>
      </c>
      <c r="B11" s="116">
        <v>50000</v>
      </c>
      <c r="C11" s="117">
        <v>145703</v>
      </c>
      <c r="D11" s="14"/>
    </row>
    <row r="12" spans="1:5" x14ac:dyDescent="0.2">
      <c r="A12" s="69" t="s">
        <v>219</v>
      </c>
      <c r="B12" s="116">
        <v>25751364</v>
      </c>
      <c r="C12" s="117">
        <v>102831412</v>
      </c>
      <c r="D12" s="14"/>
    </row>
    <row r="13" spans="1:5" ht="13.5" thickBot="1" x14ac:dyDescent="0.25">
      <c r="A13" s="79"/>
      <c r="B13" s="80"/>
      <c r="C13" s="81"/>
      <c r="D13" s="14"/>
    </row>
    <row r="14" spans="1:5" ht="13.5" thickBot="1" x14ac:dyDescent="0.25">
      <c r="A14" s="15"/>
      <c r="B14" s="16"/>
      <c r="C14" s="17">
        <f>SUM(C6:C13)</f>
        <v>113050613</v>
      </c>
    </row>
    <row r="16" spans="1:5" x14ac:dyDescent="0.2">
      <c r="A16" s="18" t="s">
        <v>11</v>
      </c>
      <c r="E16" s="2"/>
    </row>
    <row r="17" spans="1:256" x14ac:dyDescent="0.2">
      <c r="A17" s="19" t="s">
        <v>12</v>
      </c>
    </row>
    <row r="18" spans="1:256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 x14ac:dyDescent="0.2">
      <c r="B19" s="3"/>
      <c r="C19" s="3"/>
    </row>
    <row r="20" spans="1:256" x14ac:dyDescent="0.2">
      <c r="A20" s="21" t="s">
        <v>14</v>
      </c>
      <c r="B20" s="21"/>
      <c r="C20" s="22"/>
      <c r="D20" s="22"/>
      <c r="E20" s="23"/>
      <c r="F20" s="23"/>
      <c r="G20" s="24"/>
      <c r="H20" s="24"/>
      <c r="I20" s="25"/>
      <c r="J20" s="25"/>
    </row>
    <row r="21" spans="1:256" x14ac:dyDescent="0.2">
      <c r="A21" s="26" t="s">
        <v>15</v>
      </c>
      <c r="B21" s="26"/>
      <c r="C21" s="27"/>
      <c r="D21" s="27"/>
      <c r="E21" s="28"/>
      <c r="F21" s="28"/>
      <c r="G21" s="29"/>
      <c r="H21" s="29"/>
      <c r="I21" s="26"/>
      <c r="J21" s="26"/>
    </row>
    <row r="22" spans="1:256" x14ac:dyDescent="0.2">
      <c r="A22" s="30"/>
      <c r="B22" s="30"/>
      <c r="C22" s="31" t="s">
        <v>16</v>
      </c>
      <c r="D22" s="32" t="s">
        <v>16</v>
      </c>
      <c r="E22" s="33" t="s">
        <v>17</v>
      </c>
      <c r="F22" s="33" t="s">
        <v>18</v>
      </c>
      <c r="G22" s="34" t="s">
        <v>19</v>
      </c>
      <c r="H22" s="34" t="s">
        <v>20</v>
      </c>
      <c r="I22" s="35"/>
      <c r="J22" s="35"/>
    </row>
    <row r="23" spans="1:256" x14ac:dyDescent="0.2">
      <c r="A23" s="36" t="s">
        <v>2</v>
      </c>
      <c r="B23" s="36" t="s">
        <v>21</v>
      </c>
      <c r="C23" s="37" t="s">
        <v>22</v>
      </c>
      <c r="D23" s="38" t="s">
        <v>23</v>
      </c>
      <c r="E23" s="39" t="s">
        <v>24</v>
      </c>
      <c r="F23" s="40" t="s">
        <v>25</v>
      </c>
      <c r="G23" s="41" t="s">
        <v>26</v>
      </c>
      <c r="H23" s="41" t="s">
        <v>220</v>
      </c>
      <c r="I23" s="35"/>
      <c r="J23" s="35"/>
    </row>
    <row r="24" spans="1:256" x14ac:dyDescent="0.2">
      <c r="A24" s="42"/>
      <c r="B24" s="25"/>
      <c r="C24" s="43"/>
      <c r="D24" s="43"/>
      <c r="E24" s="44"/>
      <c r="F24" s="44"/>
      <c r="G24" s="45"/>
      <c r="H24" s="45"/>
      <c r="I24" s="25"/>
      <c r="J24" s="25"/>
    </row>
    <row r="25" spans="1:256" x14ac:dyDescent="0.2">
      <c r="A25" s="46" t="s">
        <v>28</v>
      </c>
      <c r="B25" s="20">
        <v>791</v>
      </c>
      <c r="C25" s="47">
        <v>39037</v>
      </c>
      <c r="D25" s="47">
        <v>39734</v>
      </c>
      <c r="E25" s="48">
        <v>46000000000</v>
      </c>
      <c r="F25" s="48">
        <v>155000000</v>
      </c>
      <c r="G25" s="49">
        <v>0.98546486451612902</v>
      </c>
      <c r="H25" s="48">
        <v>152747054</v>
      </c>
      <c r="I25" s="20"/>
      <c r="J25" s="20"/>
    </row>
    <row r="26" spans="1:256" x14ac:dyDescent="0.2">
      <c r="A26" s="46" t="s">
        <v>29</v>
      </c>
      <c r="B26" s="20">
        <v>794</v>
      </c>
      <c r="C26" s="47">
        <v>39149</v>
      </c>
      <c r="D26" s="47">
        <v>40133</v>
      </c>
      <c r="E26" s="48">
        <v>33000000000</v>
      </c>
      <c r="F26" s="48">
        <v>15876681</v>
      </c>
      <c r="G26" s="49">
        <v>0.90180901159379601</v>
      </c>
      <c r="H26" s="48">
        <v>14317734</v>
      </c>
      <c r="I26" s="20"/>
      <c r="J26" s="20"/>
    </row>
    <row r="27" spans="1:256" x14ac:dyDescent="0.2">
      <c r="A27" s="46" t="s">
        <v>30</v>
      </c>
      <c r="B27" s="20">
        <v>798</v>
      </c>
      <c r="C27" s="47">
        <v>39202</v>
      </c>
      <c r="D27" s="47">
        <v>40273</v>
      </c>
      <c r="E27" s="48" t="s">
        <v>31</v>
      </c>
      <c r="F27" s="48">
        <v>22090910</v>
      </c>
      <c r="G27" s="49">
        <v>0.92459382614840224</v>
      </c>
      <c r="H27" s="48">
        <v>20425119</v>
      </c>
      <c r="I27" s="20"/>
      <c r="J27" s="20"/>
    </row>
    <row r="28" spans="1:256" x14ac:dyDescent="0.2">
      <c r="A28" s="46" t="s">
        <v>32</v>
      </c>
      <c r="B28" s="20">
        <v>807</v>
      </c>
      <c r="C28" s="47">
        <v>39286</v>
      </c>
      <c r="D28" s="47">
        <v>40292</v>
      </c>
      <c r="E28" s="48">
        <v>3852946392</v>
      </c>
      <c r="F28" s="48">
        <v>20236133</v>
      </c>
      <c r="G28" s="49">
        <v>0.1800888045161593</v>
      </c>
      <c r="H28" s="48">
        <v>3644301</v>
      </c>
      <c r="I28" s="20"/>
      <c r="J28" s="20"/>
    </row>
    <row r="29" spans="1:256" x14ac:dyDescent="0.2">
      <c r="A29" s="46" t="s">
        <v>35</v>
      </c>
      <c r="B29" s="20">
        <v>842</v>
      </c>
      <c r="C29" s="47">
        <v>39665</v>
      </c>
      <c r="D29" s="47">
        <v>40658</v>
      </c>
      <c r="E29" s="48">
        <v>32955200000</v>
      </c>
      <c r="F29" s="48">
        <v>40000000</v>
      </c>
      <c r="G29" s="49">
        <v>2.2049750000000001E-3</v>
      </c>
      <c r="H29" s="48">
        <v>88199</v>
      </c>
      <c r="I29" s="20"/>
      <c r="J29" s="20"/>
    </row>
    <row r="30" spans="1:256" x14ac:dyDescent="0.2">
      <c r="A30" s="46" t="s">
        <v>118</v>
      </c>
      <c r="B30" s="20">
        <v>850</v>
      </c>
      <c r="C30" s="47">
        <v>39734</v>
      </c>
      <c r="D30" s="47">
        <v>40780</v>
      </c>
      <c r="E30" s="48">
        <v>7350000000</v>
      </c>
      <c r="F30" s="48">
        <v>1</v>
      </c>
      <c r="G30" s="49">
        <v>1</v>
      </c>
      <c r="H30" s="48">
        <v>1</v>
      </c>
      <c r="I30" s="20"/>
      <c r="J30" s="20"/>
    </row>
    <row r="31" spans="1:256" x14ac:dyDescent="0.2">
      <c r="A31" s="46" t="s">
        <v>175</v>
      </c>
      <c r="B31" s="20"/>
      <c r="C31" s="47"/>
      <c r="D31" s="47"/>
      <c r="E31" s="48"/>
      <c r="F31" s="48">
        <v>20999999</v>
      </c>
      <c r="G31" s="49">
        <v>0.95238099773242846</v>
      </c>
      <c r="H31" s="48">
        <v>20000000</v>
      </c>
      <c r="I31" s="20"/>
      <c r="J31" s="20"/>
    </row>
    <row r="32" spans="1:256" x14ac:dyDescent="0.2">
      <c r="A32" s="46" t="s">
        <v>42</v>
      </c>
      <c r="B32" s="20">
        <v>855</v>
      </c>
      <c r="C32" s="47">
        <v>39772</v>
      </c>
      <c r="D32" s="47">
        <v>40846</v>
      </c>
      <c r="E32" s="48">
        <v>144052468280</v>
      </c>
      <c r="F32" s="48">
        <v>150000000</v>
      </c>
      <c r="G32" s="49">
        <v>0.99979467333333338</v>
      </c>
      <c r="H32" s="48">
        <v>149969201</v>
      </c>
      <c r="I32" s="20"/>
      <c r="J32" s="20"/>
    </row>
    <row r="33" spans="1:10" x14ac:dyDescent="0.2">
      <c r="A33" s="46" t="s">
        <v>43</v>
      </c>
      <c r="B33" s="20">
        <v>856</v>
      </c>
      <c r="C33" s="47">
        <v>39778</v>
      </c>
      <c r="D33" s="47">
        <v>40798</v>
      </c>
      <c r="E33" s="48" t="s">
        <v>44</v>
      </c>
      <c r="F33" s="48">
        <v>69200066</v>
      </c>
      <c r="G33" s="49">
        <v>0.96249182768120478</v>
      </c>
      <c r="H33" s="48">
        <v>66604498</v>
      </c>
      <c r="I33" s="20"/>
      <c r="J33" s="20"/>
    </row>
    <row r="34" spans="1:10" x14ac:dyDescent="0.2">
      <c r="A34" s="46" t="s">
        <v>45</v>
      </c>
      <c r="B34" s="20">
        <v>858</v>
      </c>
      <c r="C34" s="47">
        <v>39805</v>
      </c>
      <c r="D34" s="47">
        <v>40866</v>
      </c>
      <c r="E34" s="48">
        <v>153562500000</v>
      </c>
      <c r="F34" s="48">
        <v>945000000</v>
      </c>
      <c r="G34" s="49">
        <v>0.99272090264550261</v>
      </c>
      <c r="H34" s="48">
        <v>938121253</v>
      </c>
      <c r="I34" s="20"/>
      <c r="J34" s="20"/>
    </row>
    <row r="35" spans="1:10" x14ac:dyDescent="0.2">
      <c r="A35" s="46" t="s">
        <v>46</v>
      </c>
      <c r="B35" s="20">
        <v>869</v>
      </c>
      <c r="C35" s="47">
        <v>39905</v>
      </c>
      <c r="D35" s="47">
        <v>40895</v>
      </c>
      <c r="E35" s="48">
        <v>30000000000</v>
      </c>
      <c r="F35" s="48">
        <v>28000000</v>
      </c>
      <c r="G35" s="49">
        <v>0.99411596428571425</v>
      </c>
      <c r="H35" s="48">
        <v>27835247</v>
      </c>
      <c r="I35" s="20"/>
      <c r="J35" s="20"/>
    </row>
    <row r="36" spans="1:10" x14ac:dyDescent="0.2">
      <c r="A36" s="46" t="s">
        <v>47</v>
      </c>
      <c r="B36" s="20">
        <v>874</v>
      </c>
      <c r="C36" s="47">
        <v>40025</v>
      </c>
      <c r="D36" s="47">
        <v>41027</v>
      </c>
      <c r="E36" s="48">
        <v>4984667129</v>
      </c>
      <c r="F36" s="48">
        <v>22246633</v>
      </c>
      <c r="G36" s="49">
        <v>0.10185653712181973</v>
      </c>
      <c r="H36" s="48">
        <v>2265965</v>
      </c>
      <c r="I36" s="20"/>
      <c r="J36" s="20"/>
    </row>
    <row r="37" spans="1:10" x14ac:dyDescent="0.2">
      <c r="A37" s="46" t="s">
        <v>48</v>
      </c>
      <c r="B37" s="20">
        <v>875</v>
      </c>
      <c r="C37" s="47">
        <v>40030</v>
      </c>
      <c r="D37" s="47">
        <v>40995</v>
      </c>
      <c r="E37" s="48">
        <v>9506281564</v>
      </c>
      <c r="F37" s="48">
        <v>11794394</v>
      </c>
      <c r="G37" s="49">
        <v>0.5757014730896729</v>
      </c>
      <c r="H37" s="48">
        <v>6790050</v>
      </c>
      <c r="I37" s="20"/>
      <c r="J37" s="20"/>
    </row>
    <row r="38" spans="1:10" x14ac:dyDescent="0.2">
      <c r="A38" s="46" t="s">
        <v>49</v>
      </c>
      <c r="B38" s="20">
        <v>876</v>
      </c>
      <c r="C38" s="47">
        <v>40039</v>
      </c>
      <c r="D38" s="47">
        <v>40872</v>
      </c>
      <c r="E38" s="48">
        <v>39250000000</v>
      </c>
      <c r="F38" s="48">
        <v>56071428571</v>
      </c>
      <c r="G38" s="49">
        <v>0.87130264839137306</v>
      </c>
      <c r="H38" s="48">
        <v>48855184213</v>
      </c>
      <c r="I38" s="20"/>
      <c r="J38" s="20"/>
    </row>
    <row r="39" spans="1:10" x14ac:dyDescent="0.2">
      <c r="A39" s="46" t="s">
        <v>50</v>
      </c>
      <c r="B39" s="20">
        <v>877</v>
      </c>
      <c r="C39" s="47">
        <v>40050</v>
      </c>
      <c r="D39" s="47">
        <v>41085</v>
      </c>
      <c r="E39" s="48">
        <v>29745207600</v>
      </c>
      <c r="F39" s="48">
        <v>123938365</v>
      </c>
      <c r="G39" s="49">
        <v>0.91113457080057492</v>
      </c>
      <c r="H39" s="48">
        <v>112924529</v>
      </c>
      <c r="I39" s="20"/>
      <c r="J39" s="20"/>
    </row>
    <row r="40" spans="1:10" x14ac:dyDescent="0.2">
      <c r="A40" s="46" t="s">
        <v>51</v>
      </c>
      <c r="B40" s="20">
        <v>880</v>
      </c>
      <c r="C40" s="47">
        <v>40081</v>
      </c>
      <c r="D40" s="47">
        <v>40998</v>
      </c>
      <c r="E40" s="48">
        <v>10580593521</v>
      </c>
      <c r="F40" s="48">
        <v>6011700864</v>
      </c>
      <c r="G40" s="49">
        <v>0.89166718824950497</v>
      </c>
      <c r="H40" s="48">
        <v>5360436406</v>
      </c>
      <c r="I40" s="20"/>
      <c r="J40" s="20"/>
    </row>
    <row r="41" spans="1:10" x14ac:dyDescent="0.2">
      <c r="A41" s="46" t="s">
        <v>54</v>
      </c>
      <c r="B41" s="20">
        <v>884</v>
      </c>
      <c r="C41" s="47">
        <v>40105</v>
      </c>
      <c r="D41" s="47">
        <v>41142</v>
      </c>
      <c r="E41" s="48">
        <v>50000000000</v>
      </c>
      <c r="F41" s="48">
        <v>28681730</v>
      </c>
      <c r="G41" s="49">
        <v>0.96417911332405681</v>
      </c>
      <c r="H41" s="48">
        <v>27654325</v>
      </c>
      <c r="I41" s="20"/>
      <c r="J41" s="20"/>
    </row>
    <row r="42" spans="1:10" x14ac:dyDescent="0.2">
      <c r="A42" s="46" t="s">
        <v>55</v>
      </c>
      <c r="B42" s="20">
        <v>886</v>
      </c>
      <c r="C42" s="47">
        <v>40115</v>
      </c>
      <c r="D42" s="47">
        <v>41152</v>
      </c>
      <c r="E42" s="48">
        <v>18600000000</v>
      </c>
      <c r="F42" s="48">
        <v>93000000</v>
      </c>
      <c r="G42" s="49">
        <v>0.98101938709677416</v>
      </c>
      <c r="H42" s="48">
        <v>91234803</v>
      </c>
      <c r="I42" s="20"/>
      <c r="J42" s="20"/>
    </row>
    <row r="43" spans="1:10" x14ac:dyDescent="0.2">
      <c r="A43" s="46" t="s">
        <v>56</v>
      </c>
      <c r="B43" s="20">
        <v>890</v>
      </c>
      <c r="C43" s="47">
        <v>40123</v>
      </c>
      <c r="D43" s="47">
        <v>41148</v>
      </c>
      <c r="E43" s="48">
        <v>1967214975</v>
      </c>
      <c r="F43" s="48">
        <v>26229533</v>
      </c>
      <c r="G43" s="49">
        <v>0.92331876438669347</v>
      </c>
      <c r="H43" s="48">
        <v>24218220</v>
      </c>
      <c r="I43" s="20"/>
      <c r="J43" s="20"/>
    </row>
    <row r="44" spans="1:10" x14ac:dyDescent="0.2">
      <c r="A44" s="46" t="s">
        <v>57</v>
      </c>
      <c r="B44" s="20">
        <v>894</v>
      </c>
      <c r="C44" s="47">
        <v>40227</v>
      </c>
      <c r="D44" s="47">
        <v>41261</v>
      </c>
      <c r="E44" s="47" t="s">
        <v>58</v>
      </c>
      <c r="F44" s="48">
        <v>1500000000</v>
      </c>
      <c r="G44" s="49">
        <v>0.86333379533333332</v>
      </c>
      <c r="H44" s="48">
        <v>1295000693</v>
      </c>
      <c r="I44" s="20"/>
      <c r="J44" s="20"/>
    </row>
    <row r="45" spans="1:10" x14ac:dyDescent="0.2">
      <c r="A45" s="46" t="s">
        <v>59</v>
      </c>
      <c r="B45" s="20">
        <v>896</v>
      </c>
      <c r="C45" s="47">
        <v>40252</v>
      </c>
      <c r="D45" s="47">
        <v>41310</v>
      </c>
      <c r="E45" s="48" t="s">
        <v>60</v>
      </c>
      <c r="F45" s="48">
        <v>500000000</v>
      </c>
      <c r="G45" s="49">
        <v>0.24998868599999999</v>
      </c>
      <c r="H45" s="48">
        <v>124994343</v>
      </c>
      <c r="I45" s="20"/>
      <c r="J45" s="20"/>
    </row>
    <row r="46" spans="1:10" x14ac:dyDescent="0.2">
      <c r="A46" s="46" t="s">
        <v>61</v>
      </c>
      <c r="B46" s="20">
        <v>901</v>
      </c>
      <c r="C46" s="47">
        <v>40434</v>
      </c>
      <c r="D46" s="47">
        <v>41393</v>
      </c>
      <c r="E46" s="48">
        <v>1000000000</v>
      </c>
      <c r="F46" s="48">
        <v>1000000</v>
      </c>
      <c r="G46" s="49">
        <v>0.59499999999999997</v>
      </c>
      <c r="H46" s="48">
        <v>595000</v>
      </c>
      <c r="I46" s="20"/>
      <c r="J46" s="20"/>
    </row>
    <row r="47" spans="1:10" x14ac:dyDescent="0.2">
      <c r="A47" s="46" t="s">
        <v>62</v>
      </c>
      <c r="B47" s="20">
        <v>905</v>
      </c>
      <c r="C47" s="47">
        <v>40459</v>
      </c>
      <c r="D47" s="47">
        <v>41392</v>
      </c>
      <c r="E47" s="48">
        <v>17000000000</v>
      </c>
      <c r="F47" s="48">
        <v>603264726</v>
      </c>
      <c r="G47" s="49">
        <v>0.39686959585301529</v>
      </c>
      <c r="H47" s="48">
        <v>239417428</v>
      </c>
      <c r="I47" s="20"/>
      <c r="J47" s="20"/>
    </row>
    <row r="48" spans="1:10" x14ac:dyDescent="0.2">
      <c r="A48" s="46"/>
      <c r="B48" s="20" t="s">
        <v>63</v>
      </c>
      <c r="C48" s="47"/>
      <c r="D48" s="47"/>
      <c r="E48" s="48"/>
      <c r="F48" s="48">
        <v>242857142</v>
      </c>
      <c r="G48" s="49">
        <v>0.985836471714717</v>
      </c>
      <c r="H48" s="48">
        <v>239417428</v>
      </c>
      <c r="I48" s="20"/>
      <c r="J48" s="20"/>
    </row>
    <row r="49" spans="1:10" x14ac:dyDescent="0.2">
      <c r="A49" s="46" t="s">
        <v>65</v>
      </c>
      <c r="B49" s="20">
        <v>909</v>
      </c>
      <c r="C49" s="47">
        <v>40493</v>
      </c>
      <c r="D49" s="47">
        <v>41518</v>
      </c>
      <c r="E49" s="48" t="s">
        <v>66</v>
      </c>
      <c r="F49" s="48">
        <v>1264160000</v>
      </c>
      <c r="G49" s="49">
        <v>0.95</v>
      </c>
      <c r="H49" s="48">
        <v>1200952000</v>
      </c>
      <c r="I49" s="20"/>
      <c r="J49" s="20"/>
    </row>
    <row r="50" spans="1:10" x14ac:dyDescent="0.2">
      <c r="A50" s="46" t="s">
        <v>67</v>
      </c>
      <c r="B50" s="20">
        <v>910</v>
      </c>
      <c r="C50" s="47">
        <v>40504</v>
      </c>
      <c r="D50" s="47">
        <v>41551</v>
      </c>
      <c r="E50" s="48">
        <v>30104986440</v>
      </c>
      <c r="F50" s="48">
        <v>6823000</v>
      </c>
      <c r="G50" s="49">
        <v>0.99727070203722701</v>
      </c>
      <c r="H50" s="48">
        <v>6804378</v>
      </c>
      <c r="I50" s="20"/>
      <c r="J50" s="20"/>
    </row>
    <row r="51" spans="1:10" x14ac:dyDescent="0.2">
      <c r="A51" s="46" t="s">
        <v>10</v>
      </c>
      <c r="B51" s="20">
        <v>911</v>
      </c>
      <c r="C51" s="47">
        <v>40506</v>
      </c>
      <c r="D51" s="47">
        <v>41449</v>
      </c>
      <c r="E51" s="48">
        <v>3082051000</v>
      </c>
      <c r="F51" s="48">
        <v>3082051</v>
      </c>
      <c r="G51" s="49">
        <v>0.58114482855734706</v>
      </c>
      <c r="H51" s="48">
        <v>1791118</v>
      </c>
      <c r="I51" s="20"/>
      <c r="J51" s="20"/>
    </row>
    <row r="52" spans="1:10" x14ac:dyDescent="0.2">
      <c r="A52" s="46" t="s">
        <v>68</v>
      </c>
      <c r="B52" s="20">
        <v>912</v>
      </c>
      <c r="C52" s="47">
        <v>40514</v>
      </c>
      <c r="D52" s="47">
        <v>41509</v>
      </c>
      <c r="E52" s="48">
        <v>1795781586</v>
      </c>
      <c r="F52" s="48">
        <v>3070175</v>
      </c>
      <c r="G52" s="49">
        <v>0</v>
      </c>
      <c r="H52" s="48">
        <v>0</v>
      </c>
      <c r="I52" s="20"/>
      <c r="J52" s="20"/>
    </row>
    <row r="53" spans="1:10" x14ac:dyDescent="0.2">
      <c r="A53" s="46" t="s">
        <v>121</v>
      </c>
      <c r="B53" s="20">
        <v>913</v>
      </c>
      <c r="C53" s="47">
        <v>40595</v>
      </c>
      <c r="D53" s="47">
        <v>41622</v>
      </c>
      <c r="E53" s="48" t="s">
        <v>103</v>
      </c>
      <c r="F53" s="48">
        <v>1792000000</v>
      </c>
      <c r="G53" s="49">
        <v>0.9464285714285714</v>
      </c>
      <c r="H53" s="48">
        <v>1696000000</v>
      </c>
      <c r="I53" s="20"/>
      <c r="J53" s="20"/>
    </row>
    <row r="54" spans="1:10" x14ac:dyDescent="0.2">
      <c r="A54" s="46" t="s">
        <v>124</v>
      </c>
      <c r="B54" s="20">
        <v>915</v>
      </c>
      <c r="C54" s="47">
        <v>40618</v>
      </c>
      <c r="D54" s="47">
        <v>41658</v>
      </c>
      <c r="E54" s="48" t="s">
        <v>125</v>
      </c>
      <c r="F54" s="48">
        <v>203043804</v>
      </c>
      <c r="G54" s="49">
        <v>0.77064580113954129</v>
      </c>
      <c r="H54" s="48">
        <v>156474855</v>
      </c>
      <c r="I54" s="20"/>
      <c r="J54" s="20"/>
    </row>
    <row r="55" spans="1:10" x14ac:dyDescent="0.2">
      <c r="A55" s="46" t="s">
        <v>126</v>
      </c>
      <c r="B55" s="20"/>
      <c r="C55" s="47"/>
      <c r="D55" s="47"/>
      <c r="E55" s="48"/>
      <c r="F55" s="48">
        <v>16595183</v>
      </c>
      <c r="G55" s="49">
        <v>0.62756138332430567</v>
      </c>
      <c r="H55" s="48">
        <v>10414496</v>
      </c>
      <c r="I55" s="20"/>
      <c r="J55" s="20"/>
    </row>
    <row r="56" spans="1:10" x14ac:dyDescent="0.2">
      <c r="A56" s="46" t="s">
        <v>127</v>
      </c>
      <c r="B56" s="20">
        <v>916</v>
      </c>
      <c r="C56" s="47">
        <v>40619</v>
      </c>
      <c r="D56" s="47">
        <v>41624</v>
      </c>
      <c r="E56" s="48">
        <v>38473360000</v>
      </c>
      <c r="F56" s="48">
        <v>181000000000</v>
      </c>
      <c r="G56" s="49">
        <v>0</v>
      </c>
      <c r="H56" s="48">
        <v>0</v>
      </c>
      <c r="I56" s="20"/>
      <c r="J56" s="20"/>
    </row>
    <row r="57" spans="1:10" x14ac:dyDescent="0.2">
      <c r="A57" s="46" t="s">
        <v>176</v>
      </c>
      <c r="B57" s="20">
        <v>917</v>
      </c>
      <c r="C57" s="47">
        <v>40624</v>
      </c>
      <c r="D57" s="47">
        <v>41656</v>
      </c>
      <c r="E57" s="48" t="s">
        <v>129</v>
      </c>
      <c r="F57" s="48">
        <v>246081158</v>
      </c>
      <c r="G57" s="49">
        <v>0.20397378412856787</v>
      </c>
      <c r="H57" s="48">
        <v>50194105</v>
      </c>
      <c r="I57" s="20"/>
      <c r="J57" s="20"/>
    </row>
    <row r="58" spans="1:10" x14ac:dyDescent="0.2">
      <c r="A58" s="46"/>
      <c r="B58" s="20" t="s">
        <v>63</v>
      </c>
      <c r="C58" s="47"/>
      <c r="D58" s="47"/>
      <c r="E58" s="48" t="s">
        <v>140</v>
      </c>
      <c r="F58" s="48">
        <v>172256811</v>
      </c>
      <c r="G58" s="49">
        <v>0.2913911195070249</v>
      </c>
      <c r="H58" s="48">
        <v>50194105</v>
      </c>
      <c r="I58" s="20"/>
      <c r="J58" s="20"/>
    </row>
    <row r="59" spans="1:10" x14ac:dyDescent="0.2">
      <c r="A59" s="46" t="s">
        <v>221</v>
      </c>
      <c r="B59" s="20">
        <v>918</v>
      </c>
      <c r="C59" s="47">
        <v>40624</v>
      </c>
      <c r="D59" s="47">
        <v>41656</v>
      </c>
      <c r="E59" s="48" t="s">
        <v>132</v>
      </c>
      <c r="F59" s="48">
        <v>210957113</v>
      </c>
      <c r="G59" s="49">
        <v>0.77895658346443142</v>
      </c>
      <c r="H59" s="48">
        <v>164326432</v>
      </c>
      <c r="I59" s="20"/>
      <c r="J59" s="20"/>
    </row>
    <row r="60" spans="1:10" x14ac:dyDescent="0.2">
      <c r="A60" s="46"/>
      <c r="B60" s="20" t="s">
        <v>63</v>
      </c>
      <c r="C60" s="47"/>
      <c r="D60" s="47"/>
      <c r="E60" s="48" t="s">
        <v>141</v>
      </c>
      <c r="F60" s="48">
        <v>164326432</v>
      </c>
      <c r="G60" s="49">
        <v>1</v>
      </c>
      <c r="H60" s="48">
        <v>164326432</v>
      </c>
      <c r="I60" s="20"/>
      <c r="J60" s="20"/>
    </row>
    <row r="61" spans="1:10" x14ac:dyDescent="0.2">
      <c r="A61" s="46" t="s">
        <v>142</v>
      </c>
      <c r="B61" s="20">
        <v>919</v>
      </c>
      <c r="C61" s="47">
        <v>40644</v>
      </c>
      <c r="D61" s="47">
        <v>41020</v>
      </c>
      <c r="E61" s="48">
        <v>72000000000</v>
      </c>
      <c r="F61" s="48">
        <v>24000000</v>
      </c>
      <c r="G61" s="49">
        <v>0.75904366666666667</v>
      </c>
      <c r="H61" s="48">
        <v>18217048</v>
      </c>
      <c r="I61" s="20"/>
      <c r="J61" s="20"/>
    </row>
    <row r="62" spans="1:10" x14ac:dyDescent="0.2">
      <c r="A62" s="46" t="s">
        <v>177</v>
      </c>
      <c r="B62" s="20">
        <v>920</v>
      </c>
      <c r="C62" s="47">
        <v>40645</v>
      </c>
      <c r="D62" s="47">
        <v>41709</v>
      </c>
      <c r="E62" s="48" t="s">
        <v>144</v>
      </c>
      <c r="F62" s="48">
        <v>430000000</v>
      </c>
      <c r="G62" s="49">
        <v>0.9</v>
      </c>
      <c r="H62" s="48">
        <v>387000000</v>
      </c>
      <c r="I62" s="20"/>
      <c r="J62" s="20"/>
    </row>
    <row r="63" spans="1:10" x14ac:dyDescent="0.2">
      <c r="A63" s="46" t="s">
        <v>147</v>
      </c>
      <c r="B63" s="20">
        <v>922</v>
      </c>
      <c r="C63" s="47">
        <v>40647</v>
      </c>
      <c r="D63" s="47">
        <v>41658</v>
      </c>
      <c r="E63" s="48" t="s">
        <v>148</v>
      </c>
      <c r="F63" s="48">
        <v>529411762</v>
      </c>
      <c r="G63" s="49">
        <v>0.65533253868281072</v>
      </c>
      <c r="H63" s="48">
        <v>346940754</v>
      </c>
      <c r="I63" s="20"/>
      <c r="J63" s="20"/>
    </row>
    <row r="64" spans="1:10" x14ac:dyDescent="0.2">
      <c r="A64" s="46" t="s">
        <v>157</v>
      </c>
      <c r="B64" s="20">
        <v>924</v>
      </c>
      <c r="C64" s="47">
        <v>40679</v>
      </c>
      <c r="D64" s="47">
        <v>41707</v>
      </c>
      <c r="E64" s="48">
        <v>120000000000</v>
      </c>
      <c r="F64" s="48">
        <v>75000000</v>
      </c>
      <c r="G64" s="49">
        <v>0.50133154666666668</v>
      </c>
      <c r="H64" s="48">
        <v>37599866</v>
      </c>
      <c r="I64" s="20"/>
      <c r="J64" s="20"/>
    </row>
    <row r="65" spans="1:10" x14ac:dyDescent="0.2">
      <c r="A65" s="46" t="s">
        <v>178</v>
      </c>
      <c r="B65" s="20">
        <v>925</v>
      </c>
      <c r="C65" s="47">
        <v>40682</v>
      </c>
      <c r="D65" s="47">
        <v>41702</v>
      </c>
      <c r="E65" s="48">
        <v>3781901852</v>
      </c>
      <c r="F65" s="48">
        <v>187000000</v>
      </c>
      <c r="G65" s="49">
        <v>0.96256684491978606</v>
      </c>
      <c r="H65" s="48">
        <v>180000000</v>
      </c>
      <c r="I65" s="20"/>
      <c r="J65" s="20"/>
    </row>
    <row r="66" spans="1:10" x14ac:dyDescent="0.2">
      <c r="A66" s="46" t="s">
        <v>161</v>
      </c>
      <c r="B66" s="20">
        <v>926</v>
      </c>
      <c r="C66" s="47">
        <v>40687</v>
      </c>
      <c r="D66" s="47">
        <v>41737</v>
      </c>
      <c r="E66" s="48" t="s">
        <v>162</v>
      </c>
      <c r="F66" s="48">
        <v>834684211</v>
      </c>
      <c r="G66" s="49">
        <v>0.98327482919165943</v>
      </c>
      <c r="H66" s="48">
        <v>820723975</v>
      </c>
      <c r="I66" s="20"/>
      <c r="J66" s="20"/>
    </row>
    <row r="67" spans="1:10" x14ac:dyDescent="0.2">
      <c r="A67" s="46" t="s">
        <v>179</v>
      </c>
      <c r="B67" s="20">
        <v>927</v>
      </c>
      <c r="C67" s="47">
        <v>40687</v>
      </c>
      <c r="D67" s="47">
        <v>41721</v>
      </c>
      <c r="E67" s="48">
        <v>25897979168</v>
      </c>
      <c r="F67" s="48">
        <v>158938000</v>
      </c>
      <c r="G67" s="49">
        <v>0.97263083718179411</v>
      </c>
      <c r="H67" s="48">
        <v>154588000</v>
      </c>
      <c r="I67" s="20"/>
      <c r="J67" s="20"/>
    </row>
    <row r="68" spans="1:10" x14ac:dyDescent="0.2">
      <c r="A68" s="46" t="s">
        <v>164</v>
      </c>
      <c r="B68" s="20">
        <v>928</v>
      </c>
      <c r="C68" s="47">
        <v>40690</v>
      </c>
      <c r="D68" s="47">
        <v>41722</v>
      </c>
      <c r="E68" s="48">
        <v>92187000000</v>
      </c>
      <c r="F68" s="48">
        <v>450000000</v>
      </c>
      <c r="G68" s="49">
        <v>0.73835245555555551</v>
      </c>
      <c r="H68" s="48">
        <v>332258605</v>
      </c>
      <c r="I68" s="20"/>
      <c r="J68" s="20"/>
    </row>
    <row r="69" spans="1:10" x14ac:dyDescent="0.2">
      <c r="A69" s="46" t="s">
        <v>180</v>
      </c>
      <c r="B69" s="20">
        <v>929</v>
      </c>
      <c r="C69" s="47">
        <v>40701</v>
      </c>
      <c r="D69" s="47">
        <v>41721</v>
      </c>
      <c r="E69" s="48">
        <v>4797900000</v>
      </c>
      <c r="F69" s="48">
        <v>270000000</v>
      </c>
      <c r="G69" s="49">
        <v>0</v>
      </c>
      <c r="H69" s="48">
        <v>0</v>
      </c>
      <c r="I69" s="20"/>
      <c r="J69" s="20"/>
    </row>
    <row r="70" spans="1:10" x14ac:dyDescent="0.2">
      <c r="A70" s="46" t="s">
        <v>181</v>
      </c>
      <c r="B70" s="20">
        <v>930</v>
      </c>
      <c r="C70" s="47">
        <v>40711</v>
      </c>
      <c r="D70" s="47">
        <v>41750</v>
      </c>
      <c r="E70" s="48" t="s">
        <v>182</v>
      </c>
      <c r="F70" s="48">
        <v>1760974629</v>
      </c>
      <c r="G70" s="49">
        <v>0.91131116801569778</v>
      </c>
      <c r="H70" s="48">
        <v>1604795846</v>
      </c>
      <c r="I70" s="20"/>
      <c r="J70" s="20"/>
    </row>
    <row r="71" spans="1:10" x14ac:dyDescent="0.2">
      <c r="A71" s="46" t="s">
        <v>183</v>
      </c>
      <c r="B71" s="20">
        <v>931</v>
      </c>
      <c r="C71" s="47">
        <v>40722</v>
      </c>
      <c r="D71" s="47">
        <v>41576</v>
      </c>
      <c r="E71" s="48">
        <v>1174036044</v>
      </c>
      <c r="F71" s="48">
        <v>19898916</v>
      </c>
      <c r="G71" s="49">
        <v>0</v>
      </c>
      <c r="H71" s="48">
        <v>0</v>
      </c>
      <c r="I71" s="20"/>
      <c r="J71" s="20"/>
    </row>
    <row r="72" spans="1:10" x14ac:dyDescent="0.2">
      <c r="A72" s="46" t="s">
        <v>193</v>
      </c>
      <c r="B72" s="20">
        <v>932</v>
      </c>
      <c r="C72" s="47">
        <v>40743</v>
      </c>
      <c r="D72" s="47">
        <v>41741</v>
      </c>
      <c r="E72" s="48">
        <v>102831414252</v>
      </c>
      <c r="F72" s="48">
        <v>25751365</v>
      </c>
      <c r="G72" s="49">
        <v>0.9999999611671071</v>
      </c>
      <c r="H72" s="48">
        <v>25751364</v>
      </c>
      <c r="I72" s="20"/>
      <c r="J72" s="20"/>
    </row>
    <row r="73" spans="1:10" x14ac:dyDescent="0.2">
      <c r="A73" s="46" t="s">
        <v>222</v>
      </c>
      <c r="B73" s="20">
        <v>933</v>
      </c>
      <c r="C73" s="47">
        <v>40749</v>
      </c>
      <c r="D73" s="47">
        <v>41736</v>
      </c>
      <c r="E73" s="48">
        <v>110000000000</v>
      </c>
      <c r="F73" s="48">
        <v>100000000</v>
      </c>
      <c r="G73" s="49">
        <v>2.3249099999999999E-3</v>
      </c>
      <c r="H73" s="48">
        <v>232491</v>
      </c>
      <c r="I73" s="20"/>
      <c r="J73" s="20"/>
    </row>
    <row r="74" spans="1:10" x14ac:dyDescent="0.2">
      <c r="A74" s="46" t="s">
        <v>195</v>
      </c>
      <c r="B74" s="20">
        <v>934</v>
      </c>
      <c r="C74" s="47">
        <v>40751</v>
      </c>
      <c r="D74" s="47">
        <v>41757</v>
      </c>
      <c r="E74" s="48">
        <v>8111609611</v>
      </c>
      <c r="F74" s="48">
        <v>16642639</v>
      </c>
      <c r="G74" s="49">
        <v>0</v>
      </c>
      <c r="H74" s="48">
        <v>0</v>
      </c>
      <c r="I74" s="20"/>
      <c r="J74" s="20"/>
    </row>
    <row r="75" spans="1:10" x14ac:dyDescent="0.2">
      <c r="A75" s="46" t="s">
        <v>223</v>
      </c>
      <c r="B75" s="20">
        <v>935</v>
      </c>
      <c r="C75" s="47">
        <v>40763</v>
      </c>
      <c r="D75" s="47">
        <v>41791</v>
      </c>
      <c r="E75" s="48" t="s">
        <v>224</v>
      </c>
      <c r="F75" s="48">
        <v>350000000</v>
      </c>
      <c r="G75" s="49">
        <v>0</v>
      </c>
      <c r="H75" s="48">
        <v>0</v>
      </c>
      <c r="I75" s="20"/>
      <c r="J75" s="20"/>
    </row>
    <row r="76" spans="1:10" x14ac:dyDescent="0.2">
      <c r="A76" s="46" t="s">
        <v>225</v>
      </c>
      <c r="B76" s="20">
        <v>936</v>
      </c>
      <c r="C76" s="47">
        <v>40766</v>
      </c>
      <c r="D76" s="50" t="s">
        <v>226</v>
      </c>
      <c r="E76" s="48">
        <v>334977857</v>
      </c>
      <c r="F76" s="48">
        <v>82942</v>
      </c>
      <c r="G76" s="49">
        <v>0</v>
      </c>
      <c r="H76" s="48">
        <v>0</v>
      </c>
      <c r="I76" s="20"/>
      <c r="J76" s="20"/>
    </row>
    <row r="77" spans="1:10" x14ac:dyDescent="0.2">
      <c r="A77" s="51"/>
      <c r="B77" s="76"/>
      <c r="C77" s="53"/>
      <c r="D77" s="54"/>
      <c r="E77" s="55"/>
      <c r="F77" s="55"/>
      <c r="G77" s="56"/>
      <c r="H77" s="57"/>
      <c r="I77" s="25"/>
      <c r="J77" s="25"/>
    </row>
    <row r="78" spans="1:10" x14ac:dyDescent="0.2">
      <c r="A78" s="25"/>
      <c r="B78" s="25"/>
      <c r="C78" s="58"/>
      <c r="D78" s="58"/>
      <c r="E78" s="63"/>
      <c r="F78" s="63"/>
      <c r="G78" s="61"/>
      <c r="H78" s="61"/>
      <c r="I78" s="25"/>
      <c r="J78" s="25"/>
    </row>
    <row r="79" spans="1:10" x14ac:dyDescent="0.2">
      <c r="A79" s="62" t="s">
        <v>69</v>
      </c>
      <c r="B79" s="25"/>
      <c r="C79" s="58"/>
      <c r="D79" s="58"/>
      <c r="E79" s="63"/>
      <c r="F79" s="63" t="s">
        <v>70</v>
      </c>
      <c r="G79" s="61"/>
      <c r="H79" s="63"/>
      <c r="I79" s="25"/>
      <c r="J79" s="25"/>
    </row>
    <row r="80" spans="1:10" x14ac:dyDescent="0.2">
      <c r="A80" s="62" t="s">
        <v>71</v>
      </c>
      <c r="B80" s="25"/>
      <c r="C80" s="58"/>
      <c r="D80" s="58"/>
      <c r="E80" s="63"/>
      <c r="F80" s="63"/>
      <c r="G80" s="61"/>
      <c r="H80" s="25"/>
      <c r="I80" s="25"/>
      <c r="J80" s="25"/>
    </row>
    <row r="81" spans="1:10" x14ac:dyDescent="0.2">
      <c r="A81" s="126" t="s">
        <v>72</v>
      </c>
      <c r="B81" s="126"/>
      <c r="C81" s="126"/>
      <c r="D81" s="126"/>
      <c r="E81" s="126"/>
      <c r="F81" s="126"/>
      <c r="G81" s="126"/>
      <c r="H81" s="126"/>
      <c r="I81" s="126"/>
      <c r="J81" s="25"/>
    </row>
    <row r="82" spans="1:10" x14ac:dyDescent="0.2">
      <c r="A82" s="127" t="s">
        <v>73</v>
      </c>
      <c r="B82" s="127"/>
      <c r="C82" s="127"/>
      <c r="D82" s="127"/>
      <c r="E82" s="127"/>
      <c r="F82" s="127"/>
      <c r="G82" s="127"/>
      <c r="H82" s="127"/>
      <c r="I82" s="127"/>
      <c r="J82" s="25"/>
    </row>
    <row r="83" spans="1:10" x14ac:dyDescent="0.2">
      <c r="A83" s="126" t="s">
        <v>74</v>
      </c>
      <c r="B83" s="126"/>
      <c r="C83" s="126"/>
      <c r="D83" s="126"/>
      <c r="E83" s="126"/>
      <c r="F83" s="126"/>
      <c r="G83" s="126"/>
      <c r="H83" s="126"/>
      <c r="I83" s="126"/>
      <c r="J83" s="25"/>
    </row>
    <row r="84" spans="1:10" x14ac:dyDescent="0.2">
      <c r="A84" s="126"/>
      <c r="B84" s="126"/>
      <c r="C84" s="126"/>
      <c r="D84" s="126"/>
      <c r="E84" s="126"/>
      <c r="F84" s="126"/>
      <c r="G84" s="126"/>
      <c r="H84" s="126"/>
      <c r="I84" s="126"/>
      <c r="J84" s="25"/>
    </row>
    <row r="85" spans="1:10" x14ac:dyDescent="0.2">
      <c r="A85" s="126" t="s">
        <v>75</v>
      </c>
      <c r="B85" s="126"/>
      <c r="C85" s="126"/>
      <c r="D85" s="126"/>
      <c r="E85" s="126"/>
      <c r="F85" s="126"/>
      <c r="G85" s="126"/>
      <c r="H85" s="126"/>
      <c r="I85" s="126"/>
      <c r="J85" s="66"/>
    </row>
    <row r="86" spans="1:10" x14ac:dyDescent="0.2">
      <c r="A86" s="126" t="s">
        <v>76</v>
      </c>
      <c r="B86" s="126"/>
      <c r="C86" s="126"/>
      <c r="D86" s="126"/>
      <c r="E86" s="126"/>
      <c r="F86" s="126"/>
      <c r="G86" s="126"/>
      <c r="H86" s="126"/>
      <c r="I86" s="126"/>
      <c r="J86" s="25"/>
    </row>
    <row r="87" spans="1:10" x14ac:dyDescent="0.2">
      <c r="A87" s="126"/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6" t="s">
        <v>77</v>
      </c>
      <c r="B88" s="126"/>
      <c r="C88" s="126"/>
      <c r="D88" s="126"/>
      <c r="E88" s="126"/>
      <c r="F88" s="126"/>
      <c r="G88" s="126"/>
      <c r="H88" s="126"/>
      <c r="I88" s="126"/>
      <c r="J88" s="67"/>
    </row>
    <row r="89" spans="1:10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67"/>
    </row>
    <row r="90" spans="1:10" x14ac:dyDescent="0.2">
      <c r="A90" s="126" t="s">
        <v>78</v>
      </c>
      <c r="B90" s="126"/>
      <c r="C90" s="126"/>
      <c r="D90" s="126"/>
      <c r="E90" s="126"/>
      <c r="F90" s="126"/>
      <c r="G90" s="126"/>
      <c r="H90" s="126"/>
      <c r="I90" s="126"/>
      <c r="J90" s="25"/>
    </row>
    <row r="91" spans="1:10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25"/>
    </row>
    <row r="92" spans="1:10" x14ac:dyDescent="0.2">
      <c r="A92" s="126" t="s">
        <v>79</v>
      </c>
      <c r="B92" s="126"/>
      <c r="C92" s="126"/>
      <c r="D92" s="126"/>
      <c r="E92" s="126"/>
      <c r="F92" s="126"/>
      <c r="G92" s="126"/>
      <c r="H92" s="126"/>
      <c r="I92" s="126"/>
      <c r="J92" s="66"/>
    </row>
    <row r="93" spans="1:10" x14ac:dyDescent="0.2">
      <c r="A93" s="126" t="s">
        <v>80</v>
      </c>
      <c r="B93" s="126"/>
      <c r="C93" s="126"/>
      <c r="D93" s="126"/>
      <c r="E93" s="126"/>
      <c r="F93" s="126"/>
      <c r="G93" s="126"/>
      <c r="H93" s="126"/>
      <c r="I93" s="126"/>
      <c r="J93" s="67"/>
    </row>
    <row r="94" spans="1:10" x14ac:dyDescent="0.2">
      <c r="A94" s="126" t="s">
        <v>81</v>
      </c>
      <c r="B94" s="126"/>
      <c r="C94" s="126"/>
      <c r="D94" s="126"/>
      <c r="E94" s="126"/>
      <c r="F94" s="126"/>
      <c r="G94" s="126"/>
      <c r="H94" s="126"/>
      <c r="I94" s="126"/>
      <c r="J94" s="25"/>
    </row>
    <row r="95" spans="1:10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25"/>
    </row>
    <row r="96" spans="1:10" x14ac:dyDescent="0.2">
      <c r="A96" s="126" t="s">
        <v>82</v>
      </c>
      <c r="B96" s="126"/>
      <c r="C96" s="126"/>
      <c r="D96" s="126"/>
      <c r="E96" s="126"/>
      <c r="F96" s="126"/>
      <c r="G96" s="126"/>
      <c r="H96" s="126"/>
      <c r="I96" s="126"/>
      <c r="J96" s="25"/>
    </row>
    <row r="97" spans="1:10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25"/>
    </row>
    <row r="98" spans="1:10" x14ac:dyDescent="0.2">
      <c r="A98" s="126" t="s">
        <v>83</v>
      </c>
      <c r="B98" s="126"/>
      <c r="C98" s="126"/>
      <c r="D98" s="126"/>
      <c r="E98" s="126"/>
      <c r="F98" s="126"/>
      <c r="G98" s="126"/>
      <c r="H98" s="126"/>
      <c r="I98" s="126"/>
      <c r="J98" s="25"/>
    </row>
    <row r="99" spans="1:10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25"/>
    </row>
    <row r="100" spans="1:10" x14ac:dyDescent="0.2">
      <c r="A100" s="126" t="s">
        <v>84</v>
      </c>
      <c r="B100" s="126"/>
      <c r="C100" s="126"/>
      <c r="D100" s="126"/>
      <c r="E100" s="126"/>
      <c r="F100" s="126"/>
      <c r="G100" s="126"/>
      <c r="H100" s="126"/>
      <c r="I100" s="126"/>
      <c r="J100" s="25"/>
    </row>
    <row r="101" spans="1:10" x14ac:dyDescent="0.2">
      <c r="A101" s="126" t="s">
        <v>85</v>
      </c>
      <c r="B101" s="126"/>
      <c r="C101" s="126"/>
      <c r="D101" s="126"/>
      <c r="E101" s="126"/>
      <c r="F101" s="126"/>
      <c r="G101" s="126"/>
      <c r="H101" s="126"/>
      <c r="I101" s="126"/>
      <c r="J101" s="25"/>
    </row>
    <row r="102" spans="1:10" x14ac:dyDescent="0.2">
      <c r="A102" s="25" t="s">
        <v>86</v>
      </c>
      <c r="B102" s="25"/>
      <c r="C102" s="58"/>
      <c r="D102" s="58"/>
      <c r="E102" s="63"/>
      <c r="F102" s="63"/>
      <c r="G102" s="61"/>
      <c r="H102" s="61"/>
      <c r="I102" s="25"/>
      <c r="J102" s="25"/>
    </row>
    <row r="103" spans="1:10" x14ac:dyDescent="0.2">
      <c r="A103" s="25" t="s">
        <v>184</v>
      </c>
      <c r="B103" s="25"/>
      <c r="C103" s="58"/>
      <c r="D103" s="58"/>
      <c r="E103" s="63"/>
      <c r="F103" s="63"/>
      <c r="G103" s="61"/>
      <c r="H103" s="61"/>
      <c r="I103" s="25"/>
      <c r="J103" s="25"/>
    </row>
    <row r="104" spans="1:10" x14ac:dyDescent="0.2">
      <c r="A104" s="126" t="s">
        <v>88</v>
      </c>
      <c r="B104" s="126"/>
      <c r="C104" s="126"/>
      <c r="D104" s="126"/>
      <c r="E104" s="126"/>
      <c r="F104" s="126"/>
      <c r="G104" s="126"/>
      <c r="H104" s="126"/>
      <c r="I104" s="126"/>
      <c r="J104" s="25"/>
    </row>
    <row r="105" spans="1:10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25"/>
    </row>
    <row r="106" spans="1:10" x14ac:dyDescent="0.2">
      <c r="A106" s="126" t="s">
        <v>133</v>
      </c>
      <c r="B106" s="126"/>
      <c r="C106" s="126"/>
      <c r="D106" s="126"/>
      <c r="E106" s="126"/>
      <c r="F106" s="126"/>
      <c r="G106" s="126"/>
      <c r="H106" s="126"/>
      <c r="I106" s="126"/>
      <c r="J106" s="25"/>
    </row>
    <row r="107" spans="1:10" x14ac:dyDescent="0.2">
      <c r="A107" s="126"/>
      <c r="B107" s="126"/>
      <c r="C107" s="126"/>
      <c r="D107" s="126"/>
      <c r="E107" s="126"/>
      <c r="F107" s="126"/>
      <c r="G107" s="126"/>
      <c r="H107" s="126"/>
      <c r="I107" s="126"/>
      <c r="J107" s="25"/>
    </row>
    <row r="108" spans="1:10" x14ac:dyDescent="0.2">
      <c r="A108" s="126" t="s">
        <v>185</v>
      </c>
      <c r="B108" s="126"/>
      <c r="C108" s="126"/>
      <c r="D108" s="126"/>
      <c r="E108" s="126"/>
      <c r="F108" s="126"/>
      <c r="G108" s="126"/>
      <c r="H108" s="126"/>
      <c r="I108" s="126"/>
      <c r="J108" s="25"/>
    </row>
    <row r="109" spans="1:10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25"/>
    </row>
    <row r="110" spans="1:10" x14ac:dyDescent="0.2">
      <c r="A110" s="126" t="s">
        <v>186</v>
      </c>
      <c r="B110" s="126"/>
      <c r="C110" s="126"/>
      <c r="D110" s="126"/>
      <c r="E110" s="126"/>
      <c r="F110" s="126"/>
      <c r="G110" s="126"/>
      <c r="H110" s="126"/>
      <c r="I110" s="126"/>
      <c r="J110" s="25"/>
    </row>
    <row r="111" spans="1:10" x14ac:dyDescent="0.2">
      <c r="A111" s="126" t="s">
        <v>166</v>
      </c>
      <c r="B111" s="126"/>
      <c r="C111" s="126"/>
      <c r="D111" s="126"/>
      <c r="E111" s="126"/>
      <c r="F111" s="126"/>
      <c r="G111" s="126"/>
      <c r="H111" s="126"/>
      <c r="I111" s="126"/>
      <c r="J111" s="25"/>
    </row>
    <row r="112" spans="1:10" x14ac:dyDescent="0.2">
      <c r="A112" s="126" t="s">
        <v>187</v>
      </c>
      <c r="B112" s="126"/>
      <c r="C112" s="126"/>
      <c r="D112" s="126"/>
      <c r="E112" s="126"/>
      <c r="F112" s="126"/>
      <c r="G112" s="126"/>
      <c r="H112" s="126"/>
      <c r="I112" s="126"/>
      <c r="J112" s="25"/>
    </row>
    <row r="113" spans="1:10" x14ac:dyDescent="0.2">
      <c r="A113" s="126"/>
      <c r="B113" s="126"/>
      <c r="C113" s="126"/>
      <c r="D113" s="126"/>
      <c r="E113" s="126"/>
      <c r="F113" s="126"/>
      <c r="G113" s="126"/>
      <c r="H113" s="126"/>
      <c r="I113" s="126"/>
      <c r="J113" s="25"/>
    </row>
    <row r="114" spans="1:10" x14ac:dyDescent="0.2">
      <c r="A114" s="126" t="s">
        <v>188</v>
      </c>
      <c r="B114" s="126"/>
      <c r="C114" s="126"/>
      <c r="D114" s="126"/>
      <c r="E114" s="126"/>
      <c r="F114" s="126"/>
      <c r="G114" s="126"/>
      <c r="H114" s="126"/>
      <c r="I114" s="126"/>
      <c r="J114" s="25"/>
    </row>
    <row r="115" spans="1:10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  <c r="J115" s="25"/>
    </row>
    <row r="116" spans="1:10" x14ac:dyDescent="0.2">
      <c r="A116" s="25" t="s">
        <v>196</v>
      </c>
      <c r="B116" s="25"/>
      <c r="C116" s="58"/>
      <c r="D116" s="58"/>
      <c r="E116" s="63"/>
      <c r="F116" s="63"/>
      <c r="G116" s="61"/>
      <c r="H116" s="61"/>
      <c r="I116" s="61"/>
      <c r="J116" s="25"/>
    </row>
    <row r="117" spans="1:10" x14ac:dyDescent="0.2">
      <c r="A117" s="25" t="s">
        <v>227</v>
      </c>
      <c r="B117" s="25"/>
      <c r="C117" s="58"/>
      <c r="D117" s="58"/>
      <c r="E117" s="63"/>
      <c r="F117" s="63"/>
      <c r="G117" s="61"/>
      <c r="H117" s="61"/>
      <c r="I117" s="61"/>
      <c r="J117" s="25"/>
    </row>
    <row r="118" spans="1:10" x14ac:dyDescent="0.2">
      <c r="A118" s="25" t="s">
        <v>228</v>
      </c>
      <c r="B118" s="25"/>
      <c r="C118" s="58"/>
      <c r="D118" s="58"/>
      <c r="E118" s="77"/>
      <c r="F118" s="63"/>
      <c r="G118" s="61"/>
      <c r="H118" s="61"/>
      <c r="I118" s="25"/>
      <c r="J118" s="25"/>
    </row>
    <row r="119" spans="1:10" x14ac:dyDescent="0.2">
      <c r="A119" s="25"/>
      <c r="B119" s="25"/>
      <c r="C119" s="58"/>
      <c r="D119" s="58"/>
      <c r="E119" s="63"/>
      <c r="F119" s="63"/>
      <c r="G119" s="61"/>
      <c r="H119" s="61"/>
      <c r="I119" s="25"/>
      <c r="J119" s="25"/>
    </row>
    <row r="121" spans="1:10" x14ac:dyDescent="0.2">
      <c r="A121" s="133" t="s">
        <v>229</v>
      </c>
      <c r="B121" s="133"/>
      <c r="C121" s="118"/>
      <c r="D121" s="118"/>
      <c r="E121" s="118"/>
      <c r="F121" s="118"/>
      <c r="G121" s="119"/>
      <c r="H121" s="118"/>
    </row>
    <row r="122" spans="1:10" x14ac:dyDescent="0.2">
      <c r="A122" s="118"/>
      <c r="B122" s="118"/>
      <c r="C122" s="118"/>
      <c r="D122" s="118"/>
      <c r="E122" s="118"/>
      <c r="F122" s="118"/>
      <c r="G122" s="119"/>
      <c r="H122" s="118"/>
    </row>
    <row r="123" spans="1:10" ht="51" x14ac:dyDescent="0.2">
      <c r="A123" s="120" t="s">
        <v>230</v>
      </c>
      <c r="B123" s="120" t="s">
        <v>16</v>
      </c>
      <c r="C123" s="120" t="s">
        <v>231</v>
      </c>
      <c r="D123" s="120" t="s">
        <v>232</v>
      </c>
      <c r="E123" s="120" t="s">
        <v>233</v>
      </c>
      <c r="F123" s="120" t="s">
        <v>234</v>
      </c>
      <c r="G123" s="120" t="s">
        <v>235</v>
      </c>
      <c r="H123" s="120" t="s">
        <v>236</v>
      </c>
    </row>
    <row r="124" spans="1:10" ht="76.5" x14ac:dyDescent="0.2">
      <c r="A124" s="121">
        <v>936</v>
      </c>
      <c r="B124" s="122">
        <v>40766</v>
      </c>
      <c r="C124" s="121" t="s">
        <v>237</v>
      </c>
      <c r="D124" s="121" t="s">
        <v>238</v>
      </c>
      <c r="E124" s="122">
        <v>40634</v>
      </c>
      <c r="F124" s="123" t="s">
        <v>239</v>
      </c>
      <c r="G124" s="124">
        <v>40786</v>
      </c>
      <c r="H124" s="121" t="s">
        <v>237</v>
      </c>
    </row>
    <row r="125" spans="1:10" x14ac:dyDescent="0.2">
      <c r="A125" s="118"/>
      <c r="B125" s="118"/>
      <c r="C125" s="118"/>
      <c r="D125" s="118"/>
      <c r="E125" s="118"/>
      <c r="F125" s="118"/>
      <c r="G125" s="119"/>
      <c r="H125" s="118"/>
    </row>
    <row r="128" spans="1:10" x14ac:dyDescent="0.2">
      <c r="A128" s="82" t="s">
        <v>197</v>
      </c>
      <c r="B128" s="83"/>
      <c r="C128" s="84"/>
      <c r="D128" s="84"/>
      <c r="E128" s="84"/>
      <c r="F128" s="84"/>
      <c r="G128" s="83"/>
      <c r="H128" s="84"/>
      <c r="I128" s="84"/>
    </row>
    <row r="129" spans="1:9" x14ac:dyDescent="0.2">
      <c r="A129" s="84"/>
      <c r="B129" s="83"/>
      <c r="C129" s="84"/>
      <c r="D129" s="84"/>
      <c r="E129" s="84"/>
      <c r="F129" s="84"/>
      <c r="G129" s="83"/>
      <c r="H129" s="84"/>
      <c r="I129" s="84"/>
    </row>
    <row r="130" spans="1:9" ht="38.25" x14ac:dyDescent="0.2">
      <c r="A130" s="85" t="s">
        <v>198</v>
      </c>
      <c r="B130" s="85" t="s">
        <v>199</v>
      </c>
      <c r="C130" s="85" t="s">
        <v>200</v>
      </c>
      <c r="D130" s="130" t="s">
        <v>201</v>
      </c>
      <c r="E130" s="130"/>
      <c r="F130" s="130"/>
      <c r="G130" s="85" t="s">
        <v>202</v>
      </c>
      <c r="H130" s="85" t="s">
        <v>203</v>
      </c>
      <c r="I130" s="84"/>
    </row>
    <row r="131" spans="1:9" x14ac:dyDescent="0.2">
      <c r="A131" s="86"/>
      <c r="B131" s="86"/>
      <c r="C131" s="86"/>
      <c r="D131" s="87"/>
      <c r="E131" s="88"/>
      <c r="F131" s="89"/>
      <c r="G131" s="90"/>
      <c r="H131" s="86"/>
      <c r="I131" s="118"/>
    </row>
    <row r="132" spans="1:9" x14ac:dyDescent="0.2">
      <c r="A132" s="91" t="s">
        <v>204</v>
      </c>
      <c r="B132" s="92">
        <v>2032000000</v>
      </c>
      <c r="C132" s="93" t="s">
        <v>205</v>
      </c>
      <c r="D132" s="94" t="s">
        <v>206</v>
      </c>
      <c r="E132" s="95">
        <v>85</v>
      </c>
      <c r="F132" s="96" t="s">
        <v>207</v>
      </c>
      <c r="G132" s="97">
        <f>+E132*B132/1000</f>
        <v>172720000</v>
      </c>
      <c r="H132" s="98" t="s">
        <v>208</v>
      </c>
      <c r="I132" s="84"/>
    </row>
    <row r="133" spans="1:9" x14ac:dyDescent="0.2">
      <c r="A133" s="91" t="s">
        <v>209</v>
      </c>
      <c r="B133" s="92">
        <v>387000000</v>
      </c>
      <c r="C133" s="93" t="s">
        <v>205</v>
      </c>
      <c r="D133" s="94" t="s">
        <v>206</v>
      </c>
      <c r="E133" s="95">
        <v>453</v>
      </c>
      <c r="F133" s="96" t="s">
        <v>207</v>
      </c>
      <c r="G133" s="97">
        <f>+B133*E133/1000</f>
        <v>175311000</v>
      </c>
      <c r="H133" s="98" t="s">
        <v>208</v>
      </c>
      <c r="I133" s="84"/>
    </row>
    <row r="134" spans="1:9" x14ac:dyDescent="0.2">
      <c r="A134" s="91" t="s">
        <v>210</v>
      </c>
      <c r="B134" s="92">
        <v>180000000</v>
      </c>
      <c r="C134" s="93" t="s">
        <v>205</v>
      </c>
      <c r="D134" s="94" t="s">
        <v>206</v>
      </c>
      <c r="E134" s="95">
        <v>185</v>
      </c>
      <c r="F134" s="96" t="s">
        <v>207</v>
      </c>
      <c r="G134" s="97">
        <v>33300000</v>
      </c>
      <c r="H134" s="98" t="s">
        <v>211</v>
      </c>
      <c r="I134" s="84"/>
    </row>
    <row r="135" spans="1:9" x14ac:dyDescent="0.2">
      <c r="A135" s="91" t="s">
        <v>212</v>
      </c>
      <c r="B135" s="92">
        <v>222063675</v>
      </c>
      <c r="C135" s="93" t="s">
        <v>205</v>
      </c>
      <c r="D135" s="94" t="s">
        <v>206</v>
      </c>
      <c r="E135" s="95">
        <v>500</v>
      </c>
      <c r="F135" s="96" t="s">
        <v>207</v>
      </c>
      <c r="G135" s="97">
        <v>111031838</v>
      </c>
      <c r="H135" s="98" t="s">
        <v>211</v>
      </c>
      <c r="I135" s="84"/>
    </row>
    <row r="136" spans="1:9" x14ac:dyDescent="0.2">
      <c r="A136" s="84"/>
      <c r="B136" s="83"/>
      <c r="C136" s="84"/>
      <c r="D136" s="84"/>
      <c r="E136" s="84"/>
      <c r="F136" s="84"/>
      <c r="G136" s="83"/>
      <c r="H136" s="84"/>
      <c r="I136" s="84"/>
    </row>
    <row r="137" spans="1:9" x14ac:dyDescent="0.2">
      <c r="A137" s="131" t="s">
        <v>213</v>
      </c>
      <c r="B137" s="131"/>
      <c r="C137" s="131"/>
      <c r="D137" s="131"/>
      <c r="E137" s="131"/>
      <c r="F137" s="131"/>
      <c r="G137" s="131"/>
      <c r="H137" s="131"/>
      <c r="I137" s="84"/>
    </row>
    <row r="138" spans="1:9" x14ac:dyDescent="0.2">
      <c r="A138" s="131"/>
      <c r="B138" s="131"/>
      <c r="C138" s="131"/>
      <c r="D138" s="131"/>
      <c r="E138" s="131"/>
      <c r="F138" s="131"/>
      <c r="G138" s="131"/>
      <c r="H138" s="131"/>
      <c r="I138" s="84"/>
    </row>
    <row r="139" spans="1:9" x14ac:dyDescent="0.2">
      <c r="A139" s="132" t="s">
        <v>214</v>
      </c>
      <c r="B139" s="132"/>
      <c r="C139" s="132"/>
      <c r="D139" s="132"/>
      <c r="E139" s="132"/>
      <c r="F139" s="132"/>
      <c r="G139" s="132"/>
      <c r="H139" s="132"/>
      <c r="I139" s="84"/>
    </row>
    <row r="140" spans="1:9" x14ac:dyDescent="0.2">
      <c r="A140" s="132"/>
      <c r="B140" s="132"/>
      <c r="C140" s="132"/>
      <c r="D140" s="132"/>
      <c r="E140" s="132"/>
      <c r="F140" s="132"/>
      <c r="G140" s="132"/>
      <c r="H140" s="132"/>
      <c r="I140" s="84"/>
    </row>
    <row r="141" spans="1:9" x14ac:dyDescent="0.2">
      <c r="A141" s="84"/>
      <c r="B141" s="83"/>
      <c r="C141" s="84"/>
      <c r="D141" s="84"/>
      <c r="E141" s="84"/>
      <c r="F141" s="84"/>
      <c r="G141" s="83"/>
      <c r="H141" s="84"/>
      <c r="I141" s="84"/>
    </row>
    <row r="142" spans="1:9" x14ac:dyDescent="0.2">
      <c r="A142" s="84"/>
      <c r="B142" s="83"/>
      <c r="C142" s="84"/>
      <c r="D142" s="84"/>
      <c r="E142" s="84"/>
      <c r="F142" s="84"/>
      <c r="G142" s="83"/>
      <c r="H142" s="84"/>
      <c r="I142" s="84"/>
    </row>
    <row r="143" spans="1:9" x14ac:dyDescent="0.2">
      <c r="A143" s="84"/>
      <c r="B143" s="83"/>
      <c r="C143" s="84"/>
      <c r="D143" s="84"/>
      <c r="E143" s="84"/>
      <c r="F143" s="84"/>
      <c r="G143" s="83"/>
      <c r="H143" s="84"/>
      <c r="I143" s="84"/>
    </row>
  </sheetData>
  <mergeCells count="24">
    <mergeCell ref="A98:I99"/>
    <mergeCell ref="A81:I81"/>
    <mergeCell ref="A82:I82"/>
    <mergeCell ref="A83:I84"/>
    <mergeCell ref="A85:I85"/>
    <mergeCell ref="A86:I87"/>
    <mergeCell ref="A88:I89"/>
    <mergeCell ref="A90:I91"/>
    <mergeCell ref="A92:I92"/>
    <mergeCell ref="A93:I93"/>
    <mergeCell ref="A94:I95"/>
    <mergeCell ref="A96:I97"/>
    <mergeCell ref="A139:H140"/>
    <mergeCell ref="A100:I100"/>
    <mergeCell ref="A101:I101"/>
    <mergeCell ref="A104:I105"/>
    <mergeCell ref="A106:I107"/>
    <mergeCell ref="A108:I109"/>
    <mergeCell ref="A110:I111"/>
    <mergeCell ref="A112:I113"/>
    <mergeCell ref="A114:I115"/>
    <mergeCell ref="A121:B121"/>
    <mergeCell ref="D130:F130"/>
    <mergeCell ref="A137:H1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5"/>
  <sheetViews>
    <sheetView workbookViewId="0">
      <selection activeCell="A25" sqref="A25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240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s="1" customFormat="1" x14ac:dyDescent="0.2">
      <c r="A6" s="12" t="s">
        <v>5</v>
      </c>
      <c r="B6" s="116">
        <v>24000</v>
      </c>
      <c r="C6" s="117">
        <v>168170</v>
      </c>
      <c r="D6" s="8"/>
    </row>
    <row r="7" spans="1:4" x14ac:dyDescent="0.2">
      <c r="A7" s="12" t="s">
        <v>137</v>
      </c>
      <c r="B7" s="116">
        <v>52000</v>
      </c>
      <c r="C7" s="117">
        <v>151614</v>
      </c>
      <c r="D7" s="14"/>
    </row>
    <row r="8" spans="1:4" x14ac:dyDescent="0.2">
      <c r="A8" s="12" t="s">
        <v>216</v>
      </c>
      <c r="B8" s="116">
        <v>390000</v>
      </c>
      <c r="C8" s="117">
        <v>159900</v>
      </c>
      <c r="D8" s="14"/>
    </row>
    <row r="9" spans="1:4" x14ac:dyDescent="0.2">
      <c r="A9" s="12" t="s">
        <v>241</v>
      </c>
      <c r="B9" s="116">
        <v>3438685</v>
      </c>
      <c r="C9" s="117">
        <v>343869</v>
      </c>
      <c r="D9" s="14"/>
    </row>
    <row r="10" spans="1:4" x14ac:dyDescent="0.2">
      <c r="A10" s="12" t="s">
        <v>218</v>
      </c>
      <c r="B10" s="116">
        <v>29320634</v>
      </c>
      <c r="C10" s="117">
        <v>27854602</v>
      </c>
      <c r="D10" s="14"/>
    </row>
    <row r="11" spans="1:4" x14ac:dyDescent="0.2">
      <c r="A11" s="12" t="s">
        <v>10</v>
      </c>
      <c r="B11" s="116">
        <v>19500</v>
      </c>
      <c r="C11" s="117">
        <v>19500</v>
      </c>
      <c r="D11" s="14"/>
    </row>
    <row r="12" spans="1:4" x14ac:dyDescent="0.2">
      <c r="A12" s="12" t="s">
        <v>242</v>
      </c>
      <c r="B12" s="116"/>
      <c r="C12" s="117"/>
      <c r="D12" s="14"/>
    </row>
    <row r="13" spans="1:4" x14ac:dyDescent="0.2">
      <c r="A13" s="12" t="s">
        <v>243</v>
      </c>
      <c r="B13" s="116"/>
      <c r="C13" s="117"/>
      <c r="D13" s="14"/>
    </row>
    <row r="14" spans="1:4" ht="13.5" thickBot="1" x14ac:dyDescent="0.25">
      <c r="A14" s="79"/>
      <c r="B14" s="80"/>
      <c r="C14" s="81"/>
      <c r="D14" s="14"/>
    </row>
    <row r="15" spans="1:4" ht="13.5" thickBot="1" x14ac:dyDescent="0.25">
      <c r="A15" s="15"/>
      <c r="B15" s="16"/>
      <c r="C15" s="17">
        <f>SUM(C6:C14)</f>
        <v>28697655</v>
      </c>
    </row>
    <row r="17" spans="1:256" x14ac:dyDescent="0.2">
      <c r="A17" s="18" t="s">
        <v>11</v>
      </c>
      <c r="E17" s="2"/>
    </row>
    <row r="18" spans="1:256" x14ac:dyDescent="0.2">
      <c r="A18" s="19" t="s">
        <v>12</v>
      </c>
    </row>
    <row r="19" spans="1:256" x14ac:dyDescent="0.2">
      <c r="A19" s="134" t="s">
        <v>244</v>
      </c>
      <c r="B19" s="134"/>
      <c r="C19" s="134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pans="1:256" x14ac:dyDescent="0.2">
      <c r="A20" s="134" t="s">
        <v>245</v>
      </c>
      <c r="B20" s="134"/>
      <c r="C20" s="134"/>
    </row>
    <row r="21" spans="1:256" x14ac:dyDescent="0.2">
      <c r="B21" s="3"/>
      <c r="C21" s="3"/>
    </row>
    <row r="22" spans="1:256" x14ac:dyDescent="0.2">
      <c r="A22" s="3" t="s">
        <v>246</v>
      </c>
      <c r="B22" s="3"/>
      <c r="C22" s="3"/>
    </row>
    <row r="23" spans="1:256" x14ac:dyDescent="0.2">
      <c r="B23" s="3"/>
      <c r="C23" s="3"/>
    </row>
    <row r="24" spans="1:256" x14ac:dyDescent="0.2">
      <c r="B24" s="3"/>
      <c r="C24" s="3"/>
    </row>
    <row r="25" spans="1:256" x14ac:dyDescent="0.2">
      <c r="A25" s="21" t="s">
        <v>14</v>
      </c>
      <c r="B25" s="21"/>
      <c r="C25" s="22"/>
      <c r="D25" s="22"/>
      <c r="E25" s="23"/>
      <c r="F25" s="23"/>
      <c r="G25" s="24"/>
      <c r="H25" s="24"/>
      <c r="I25" s="25"/>
      <c r="J25" s="25"/>
    </row>
    <row r="26" spans="1:256" x14ac:dyDescent="0.2">
      <c r="A26" s="26" t="s">
        <v>15</v>
      </c>
      <c r="B26" s="26"/>
      <c r="C26" s="27"/>
      <c r="D26" s="27"/>
      <c r="E26" s="28"/>
      <c r="F26" s="28"/>
      <c r="G26" s="29"/>
      <c r="H26" s="29"/>
      <c r="I26" s="26"/>
      <c r="J26" s="26"/>
    </row>
    <row r="27" spans="1:256" x14ac:dyDescent="0.2">
      <c r="A27" s="30"/>
      <c r="B27" s="30"/>
      <c r="C27" s="31" t="s">
        <v>16</v>
      </c>
      <c r="D27" s="32" t="s">
        <v>16</v>
      </c>
      <c r="E27" s="33" t="s">
        <v>17</v>
      </c>
      <c r="F27" s="33" t="s">
        <v>18</v>
      </c>
      <c r="G27" s="34" t="s">
        <v>19</v>
      </c>
      <c r="H27" s="34" t="s">
        <v>20</v>
      </c>
      <c r="I27" s="35"/>
      <c r="J27" s="35"/>
    </row>
    <row r="28" spans="1:256" x14ac:dyDescent="0.2">
      <c r="A28" s="36" t="s">
        <v>2</v>
      </c>
      <c r="B28" s="36" t="s">
        <v>21</v>
      </c>
      <c r="C28" s="37" t="s">
        <v>22</v>
      </c>
      <c r="D28" s="38" t="s">
        <v>23</v>
      </c>
      <c r="E28" s="39" t="s">
        <v>24</v>
      </c>
      <c r="F28" s="40" t="s">
        <v>25</v>
      </c>
      <c r="G28" s="41" t="s">
        <v>26</v>
      </c>
      <c r="H28" s="41" t="s">
        <v>247</v>
      </c>
      <c r="I28" s="35"/>
      <c r="J28" s="35"/>
    </row>
    <row r="29" spans="1:256" x14ac:dyDescent="0.2">
      <c r="A29" s="42"/>
      <c r="B29" s="25"/>
      <c r="C29" s="43"/>
      <c r="D29" s="43"/>
      <c r="E29" s="44"/>
      <c r="F29" s="44"/>
      <c r="G29" s="45"/>
      <c r="H29" s="45"/>
      <c r="I29" s="25"/>
      <c r="J29" s="25"/>
    </row>
    <row r="30" spans="1:256" x14ac:dyDescent="0.2">
      <c r="A30" s="46" t="s">
        <v>248</v>
      </c>
      <c r="B30" s="20">
        <v>794</v>
      </c>
      <c r="C30" s="47">
        <v>39149</v>
      </c>
      <c r="D30" s="47">
        <v>40133</v>
      </c>
      <c r="E30" s="48">
        <v>33000000000</v>
      </c>
      <c r="F30" s="48">
        <v>15876681</v>
      </c>
      <c r="G30" s="49">
        <v>0.90180901159379601</v>
      </c>
      <c r="H30" s="48">
        <v>14317734</v>
      </c>
      <c r="I30" s="20"/>
      <c r="J30" s="20"/>
    </row>
    <row r="31" spans="1:256" x14ac:dyDescent="0.2">
      <c r="A31" s="46" t="s">
        <v>249</v>
      </c>
      <c r="B31" s="20">
        <v>798</v>
      </c>
      <c r="C31" s="47">
        <v>39202</v>
      </c>
      <c r="D31" s="47">
        <v>40273</v>
      </c>
      <c r="E31" s="48" t="s">
        <v>31</v>
      </c>
      <c r="F31" s="48">
        <v>22090910</v>
      </c>
      <c r="G31" s="49">
        <v>0.92570287960070452</v>
      </c>
      <c r="H31" s="48">
        <v>20449119</v>
      </c>
      <c r="I31" s="20"/>
      <c r="J31" s="20"/>
    </row>
    <row r="32" spans="1:256" x14ac:dyDescent="0.2">
      <c r="A32" s="46" t="s">
        <v>250</v>
      </c>
      <c r="B32" s="20">
        <v>807</v>
      </c>
      <c r="C32" s="47">
        <v>39286</v>
      </c>
      <c r="D32" s="47">
        <v>40292</v>
      </c>
      <c r="E32" s="48">
        <v>3852946392</v>
      </c>
      <c r="F32" s="48">
        <v>20236133</v>
      </c>
      <c r="G32" s="49">
        <v>0.18265846542914102</v>
      </c>
      <c r="H32" s="48">
        <v>3696301</v>
      </c>
      <c r="I32" s="20"/>
      <c r="J32" s="20"/>
    </row>
    <row r="33" spans="1:10" x14ac:dyDescent="0.2">
      <c r="A33" s="46" t="s">
        <v>251</v>
      </c>
      <c r="B33" s="20">
        <v>842</v>
      </c>
      <c r="C33" s="47">
        <v>39665</v>
      </c>
      <c r="D33" s="47">
        <v>40658</v>
      </c>
      <c r="E33" s="48">
        <v>32955200000</v>
      </c>
      <c r="F33" s="48">
        <v>40000000</v>
      </c>
      <c r="G33" s="49">
        <v>2.2049750000000001E-3</v>
      </c>
      <c r="H33" s="48">
        <v>88199</v>
      </c>
      <c r="I33" s="20"/>
      <c r="J33" s="20"/>
    </row>
    <row r="34" spans="1:10" x14ac:dyDescent="0.2">
      <c r="A34" s="46" t="s">
        <v>252</v>
      </c>
      <c r="B34" s="20">
        <v>850</v>
      </c>
      <c r="C34" s="47">
        <v>39734</v>
      </c>
      <c r="D34" s="47">
        <v>40780</v>
      </c>
      <c r="E34" s="48">
        <v>7350000000</v>
      </c>
      <c r="F34" s="48">
        <v>1</v>
      </c>
      <c r="G34" s="49">
        <v>1</v>
      </c>
      <c r="H34" s="48">
        <v>1</v>
      </c>
      <c r="I34" s="20"/>
      <c r="J34" s="20"/>
    </row>
    <row r="35" spans="1:10" x14ac:dyDescent="0.2">
      <c r="A35" s="46" t="s">
        <v>175</v>
      </c>
      <c r="B35" s="20"/>
      <c r="C35" s="47"/>
      <c r="D35" s="47"/>
      <c r="E35" s="48"/>
      <c r="F35" s="48">
        <v>20999999</v>
      </c>
      <c r="G35" s="49">
        <v>0.95238099773242846</v>
      </c>
      <c r="H35" s="48">
        <v>20000000</v>
      </c>
      <c r="I35" s="20"/>
      <c r="J35" s="20"/>
    </row>
    <row r="36" spans="1:10" x14ac:dyDescent="0.2">
      <c r="A36" s="46" t="s">
        <v>42</v>
      </c>
      <c r="B36" s="20">
        <v>855</v>
      </c>
      <c r="C36" s="47">
        <v>39772</v>
      </c>
      <c r="D36" s="47">
        <v>40846</v>
      </c>
      <c r="E36" s="48">
        <v>144052468280</v>
      </c>
      <c r="F36" s="48">
        <v>150000000</v>
      </c>
      <c r="G36" s="49">
        <v>0.99979467333333338</v>
      </c>
      <c r="H36" s="48">
        <v>149969201</v>
      </c>
      <c r="I36" s="20"/>
      <c r="J36" s="20"/>
    </row>
    <row r="37" spans="1:10" x14ac:dyDescent="0.2">
      <c r="A37" s="46" t="s">
        <v>253</v>
      </c>
      <c r="B37" s="20">
        <v>856</v>
      </c>
      <c r="C37" s="47">
        <v>39778</v>
      </c>
      <c r="D37" s="47">
        <v>40798</v>
      </c>
      <c r="E37" s="48" t="s">
        <v>44</v>
      </c>
      <c r="F37" s="48">
        <v>69200066</v>
      </c>
      <c r="G37" s="49">
        <v>0.96249182768120478</v>
      </c>
      <c r="H37" s="48">
        <v>66604498</v>
      </c>
      <c r="I37" s="20"/>
      <c r="J37" s="20"/>
    </row>
    <row r="38" spans="1:10" x14ac:dyDescent="0.2">
      <c r="A38" s="46" t="s">
        <v>45</v>
      </c>
      <c r="B38" s="20">
        <v>858</v>
      </c>
      <c r="C38" s="47">
        <v>39805</v>
      </c>
      <c r="D38" s="47">
        <v>40866</v>
      </c>
      <c r="E38" s="48">
        <v>153562500000</v>
      </c>
      <c r="F38" s="48">
        <v>945000000</v>
      </c>
      <c r="G38" s="49">
        <v>0.99272090264550261</v>
      </c>
      <c r="H38" s="48">
        <v>938121253</v>
      </c>
      <c r="I38" s="20"/>
      <c r="J38" s="20"/>
    </row>
    <row r="39" spans="1:10" x14ac:dyDescent="0.2">
      <c r="A39" s="46" t="s">
        <v>46</v>
      </c>
      <c r="B39" s="20">
        <v>869</v>
      </c>
      <c r="C39" s="47">
        <v>39905</v>
      </c>
      <c r="D39" s="47">
        <v>40895</v>
      </c>
      <c r="E39" s="48">
        <v>30000000000</v>
      </c>
      <c r="F39" s="48">
        <v>28000000</v>
      </c>
      <c r="G39" s="49">
        <v>0.99411596428571425</v>
      </c>
      <c r="H39" s="48">
        <v>27835247</v>
      </c>
      <c r="I39" s="20"/>
      <c r="J39" s="20"/>
    </row>
    <row r="40" spans="1:10" x14ac:dyDescent="0.2">
      <c r="A40" s="46" t="s">
        <v>254</v>
      </c>
      <c r="B40" s="20">
        <v>874</v>
      </c>
      <c r="C40" s="47">
        <v>40025</v>
      </c>
      <c r="D40" s="47">
        <v>41027</v>
      </c>
      <c r="E40" s="48">
        <v>4984667129</v>
      </c>
      <c r="F40" s="48">
        <v>22246633</v>
      </c>
      <c r="G40" s="49">
        <v>0.10185653712181973</v>
      </c>
      <c r="H40" s="48">
        <v>2265965</v>
      </c>
      <c r="I40" s="20"/>
      <c r="J40" s="20"/>
    </row>
    <row r="41" spans="1:10" x14ac:dyDescent="0.2">
      <c r="A41" s="46" t="s">
        <v>255</v>
      </c>
      <c r="B41" s="20">
        <v>875</v>
      </c>
      <c r="C41" s="47">
        <v>40030</v>
      </c>
      <c r="D41" s="47">
        <v>40995</v>
      </c>
      <c r="E41" s="48">
        <v>9506281564</v>
      </c>
      <c r="F41" s="48">
        <v>11794394</v>
      </c>
      <c r="G41" s="49">
        <v>0.5757014730896729</v>
      </c>
      <c r="H41" s="48">
        <v>6790050</v>
      </c>
      <c r="I41" s="20"/>
      <c r="J41" s="20"/>
    </row>
    <row r="42" spans="1:10" x14ac:dyDescent="0.2">
      <c r="A42" s="46" t="s">
        <v>49</v>
      </c>
      <c r="B42" s="20">
        <v>876</v>
      </c>
      <c r="C42" s="47">
        <v>40039</v>
      </c>
      <c r="D42" s="47">
        <v>40872</v>
      </c>
      <c r="E42" s="48">
        <v>39250000000</v>
      </c>
      <c r="F42" s="48">
        <v>56071428571</v>
      </c>
      <c r="G42" s="49">
        <v>1</v>
      </c>
      <c r="H42" s="48">
        <v>56071428571</v>
      </c>
      <c r="I42" s="20"/>
      <c r="J42" s="20"/>
    </row>
    <row r="43" spans="1:10" x14ac:dyDescent="0.2">
      <c r="A43" s="46" t="s">
        <v>256</v>
      </c>
      <c r="B43" s="20">
        <v>877</v>
      </c>
      <c r="C43" s="47">
        <v>40050</v>
      </c>
      <c r="D43" s="47">
        <v>41085</v>
      </c>
      <c r="E43" s="48">
        <v>29745207600</v>
      </c>
      <c r="F43" s="48">
        <v>123938365</v>
      </c>
      <c r="G43" s="49">
        <v>0.91428129619105436</v>
      </c>
      <c r="H43" s="48">
        <v>113314529</v>
      </c>
      <c r="I43" s="20"/>
      <c r="J43" s="20"/>
    </row>
    <row r="44" spans="1:10" x14ac:dyDescent="0.2">
      <c r="A44" s="46" t="s">
        <v>51</v>
      </c>
      <c r="B44" s="20">
        <v>880</v>
      </c>
      <c r="C44" s="47">
        <v>40081</v>
      </c>
      <c r="D44" s="47">
        <v>40998</v>
      </c>
      <c r="E44" s="48">
        <v>10580593521</v>
      </c>
      <c r="F44" s="48">
        <v>6011700864</v>
      </c>
      <c r="G44" s="49">
        <v>0.89166718824950497</v>
      </c>
      <c r="H44" s="48">
        <v>5360436406</v>
      </c>
      <c r="I44" s="20"/>
      <c r="J44" s="20"/>
    </row>
    <row r="45" spans="1:10" x14ac:dyDescent="0.2">
      <c r="A45" s="46" t="s">
        <v>257</v>
      </c>
      <c r="B45" s="20">
        <v>884</v>
      </c>
      <c r="C45" s="47">
        <v>40105</v>
      </c>
      <c r="D45" s="47">
        <v>41142</v>
      </c>
      <c r="E45" s="48">
        <v>50000000000</v>
      </c>
      <c r="F45" s="48">
        <v>28681730</v>
      </c>
      <c r="G45" s="49">
        <v>0.96417911332405681</v>
      </c>
      <c r="H45" s="48">
        <v>27654325</v>
      </c>
      <c r="I45" s="20"/>
      <c r="J45" s="20"/>
    </row>
    <row r="46" spans="1:10" x14ac:dyDescent="0.2">
      <c r="A46" s="46" t="s">
        <v>258</v>
      </c>
      <c r="B46" s="20">
        <v>886</v>
      </c>
      <c r="C46" s="47">
        <v>40115</v>
      </c>
      <c r="D46" s="47">
        <v>41152</v>
      </c>
      <c r="E46" s="48">
        <v>18600000000</v>
      </c>
      <c r="F46" s="48">
        <v>93000000</v>
      </c>
      <c r="G46" s="49">
        <v>0.98101938709677416</v>
      </c>
      <c r="H46" s="48">
        <v>91234803</v>
      </c>
      <c r="I46" s="20"/>
      <c r="J46" s="20"/>
    </row>
    <row r="47" spans="1:10" x14ac:dyDescent="0.2">
      <c r="A47" s="46" t="s">
        <v>259</v>
      </c>
      <c r="B47" s="20">
        <v>890</v>
      </c>
      <c r="C47" s="47">
        <v>40123</v>
      </c>
      <c r="D47" s="47">
        <v>41148</v>
      </c>
      <c r="E47" s="48">
        <v>1967214975</v>
      </c>
      <c r="F47" s="48">
        <v>26229533</v>
      </c>
      <c r="G47" s="49">
        <v>0.92331876438669347</v>
      </c>
      <c r="H47" s="48">
        <v>24218220</v>
      </c>
      <c r="I47" s="20"/>
      <c r="J47" s="20"/>
    </row>
    <row r="48" spans="1:10" x14ac:dyDescent="0.2">
      <c r="A48" s="46" t="s">
        <v>260</v>
      </c>
      <c r="B48" s="20">
        <v>894</v>
      </c>
      <c r="C48" s="47">
        <v>40227</v>
      </c>
      <c r="D48" s="47">
        <v>41261</v>
      </c>
      <c r="E48" s="47" t="s">
        <v>58</v>
      </c>
      <c r="F48" s="48">
        <v>1500000000</v>
      </c>
      <c r="G48" s="49">
        <v>0.86333379533333332</v>
      </c>
      <c r="H48" s="48">
        <v>1295000693</v>
      </c>
      <c r="I48" s="20"/>
      <c r="J48" s="20"/>
    </row>
    <row r="49" spans="1:10" x14ac:dyDescent="0.2">
      <c r="A49" s="46" t="s">
        <v>59</v>
      </c>
      <c r="B49" s="20">
        <v>896</v>
      </c>
      <c r="C49" s="47">
        <v>40252</v>
      </c>
      <c r="D49" s="47">
        <v>41310</v>
      </c>
      <c r="E49" s="48" t="s">
        <v>60</v>
      </c>
      <c r="F49" s="48">
        <v>500000000</v>
      </c>
      <c r="G49" s="49">
        <v>0.24998868599999999</v>
      </c>
      <c r="H49" s="48">
        <v>124994343</v>
      </c>
      <c r="I49" s="20"/>
      <c r="J49" s="20"/>
    </row>
    <row r="50" spans="1:10" x14ac:dyDescent="0.2">
      <c r="A50" s="46" t="s">
        <v>261</v>
      </c>
      <c r="B50" s="20">
        <v>901</v>
      </c>
      <c r="C50" s="47">
        <v>40434</v>
      </c>
      <c r="D50" s="47">
        <v>41393</v>
      </c>
      <c r="E50" s="48">
        <v>1000000000</v>
      </c>
      <c r="F50" s="48">
        <v>1000000</v>
      </c>
      <c r="G50" s="49">
        <v>0.59499999999999997</v>
      </c>
      <c r="H50" s="48">
        <v>595000</v>
      </c>
      <c r="I50" s="20"/>
      <c r="J50" s="20"/>
    </row>
    <row r="51" spans="1:10" x14ac:dyDescent="0.2">
      <c r="A51" s="46" t="s">
        <v>262</v>
      </c>
      <c r="B51" s="20">
        <v>905</v>
      </c>
      <c r="C51" s="47">
        <v>40459</v>
      </c>
      <c r="D51" s="47">
        <v>41392</v>
      </c>
      <c r="E51" s="48">
        <v>17000000000</v>
      </c>
      <c r="F51" s="48">
        <v>603264726</v>
      </c>
      <c r="G51" s="49">
        <v>0.39686959585301529</v>
      </c>
      <c r="H51" s="48">
        <v>239417428</v>
      </c>
      <c r="I51" s="20"/>
      <c r="J51" s="20"/>
    </row>
    <row r="52" spans="1:10" x14ac:dyDescent="0.2">
      <c r="A52" s="46"/>
      <c r="B52" s="20" t="s">
        <v>63</v>
      </c>
      <c r="C52" s="47"/>
      <c r="D52" s="47"/>
      <c r="E52" s="48"/>
      <c r="F52" s="48">
        <v>242857142</v>
      </c>
      <c r="G52" s="125">
        <v>0.99999576294116155</v>
      </c>
      <c r="H52" s="48">
        <v>242856113</v>
      </c>
      <c r="I52" s="20"/>
      <c r="J52" s="20"/>
    </row>
    <row r="53" spans="1:10" x14ac:dyDescent="0.2">
      <c r="A53" s="46" t="s">
        <v>263</v>
      </c>
      <c r="B53" s="20">
        <v>909</v>
      </c>
      <c r="C53" s="47">
        <v>40493</v>
      </c>
      <c r="D53" s="47">
        <v>41518</v>
      </c>
      <c r="E53" s="48" t="s">
        <v>66</v>
      </c>
      <c r="F53" s="48">
        <v>1264160000</v>
      </c>
      <c r="G53" s="49">
        <v>0.95</v>
      </c>
      <c r="H53" s="48">
        <v>1200952000</v>
      </c>
      <c r="I53" s="20"/>
      <c r="J53" s="20"/>
    </row>
    <row r="54" spans="1:10" x14ac:dyDescent="0.2">
      <c r="A54" s="46" t="s">
        <v>67</v>
      </c>
      <c r="B54" s="20">
        <v>910</v>
      </c>
      <c r="C54" s="47">
        <v>40504</v>
      </c>
      <c r="D54" s="47">
        <v>41551</v>
      </c>
      <c r="E54" s="48">
        <v>30104986440</v>
      </c>
      <c r="F54" s="48">
        <v>6823000</v>
      </c>
      <c r="G54" s="49">
        <v>0.99727070203722701</v>
      </c>
      <c r="H54" s="48">
        <v>6804378</v>
      </c>
      <c r="I54" s="20"/>
      <c r="J54" s="20"/>
    </row>
    <row r="55" spans="1:10" x14ac:dyDescent="0.2">
      <c r="A55" s="46" t="s">
        <v>10</v>
      </c>
      <c r="B55" s="20">
        <v>911</v>
      </c>
      <c r="C55" s="47">
        <v>40506</v>
      </c>
      <c r="D55" s="47">
        <v>41449</v>
      </c>
      <c r="E55" s="48">
        <v>3082051000</v>
      </c>
      <c r="F55" s="48">
        <v>3082051</v>
      </c>
      <c r="G55" s="49">
        <v>0.58747178421122814</v>
      </c>
      <c r="H55" s="48">
        <v>1810618</v>
      </c>
      <c r="I55" s="20"/>
      <c r="J55" s="20"/>
    </row>
    <row r="56" spans="1:10" x14ac:dyDescent="0.2">
      <c r="A56" s="46" t="s">
        <v>68</v>
      </c>
      <c r="B56" s="20">
        <v>912</v>
      </c>
      <c r="C56" s="47">
        <v>40514</v>
      </c>
      <c r="D56" s="47">
        <v>41509</v>
      </c>
      <c r="E56" s="48">
        <v>1795781586</v>
      </c>
      <c r="F56" s="48">
        <v>3070175</v>
      </c>
      <c r="G56" s="49">
        <v>0</v>
      </c>
      <c r="H56" s="48">
        <v>0</v>
      </c>
      <c r="I56" s="20"/>
      <c r="J56" s="20"/>
    </row>
    <row r="57" spans="1:10" x14ac:dyDescent="0.2">
      <c r="A57" s="46" t="s">
        <v>264</v>
      </c>
      <c r="B57" s="20">
        <v>913</v>
      </c>
      <c r="C57" s="47">
        <v>40595</v>
      </c>
      <c r="D57" s="47">
        <v>41622</v>
      </c>
      <c r="E57" s="48" t="s">
        <v>103</v>
      </c>
      <c r="F57" s="48">
        <v>1792000000</v>
      </c>
      <c r="G57" s="49">
        <v>0.9464285714285714</v>
      </c>
      <c r="H57" s="48">
        <v>1696000000</v>
      </c>
      <c r="I57" s="20"/>
      <c r="J57" s="20"/>
    </row>
    <row r="58" spans="1:10" x14ac:dyDescent="0.2">
      <c r="A58" s="46" t="s">
        <v>124</v>
      </c>
      <c r="B58" s="20">
        <v>915</v>
      </c>
      <c r="C58" s="47">
        <v>40618</v>
      </c>
      <c r="D58" s="47">
        <v>41658</v>
      </c>
      <c r="E58" s="48" t="s">
        <v>125</v>
      </c>
      <c r="F58" s="48">
        <v>203043804</v>
      </c>
      <c r="G58" s="49">
        <v>0.77064580113954129</v>
      </c>
      <c r="H58" s="48">
        <v>156474855</v>
      </c>
      <c r="I58" s="20"/>
      <c r="J58" s="20"/>
    </row>
    <row r="59" spans="1:10" x14ac:dyDescent="0.2">
      <c r="A59" s="46" t="s">
        <v>126</v>
      </c>
      <c r="B59" s="20"/>
      <c r="C59" s="47"/>
      <c r="D59" s="47"/>
      <c r="E59" s="48"/>
      <c r="F59" s="48">
        <v>16595183</v>
      </c>
      <c r="G59" s="49">
        <v>0.62756138332430567</v>
      </c>
      <c r="H59" s="48">
        <v>10414496</v>
      </c>
      <c r="I59" s="20"/>
      <c r="J59" s="20"/>
    </row>
    <row r="60" spans="1:10" x14ac:dyDescent="0.2">
      <c r="A60" s="46" t="s">
        <v>127</v>
      </c>
      <c r="B60" s="20">
        <v>916</v>
      </c>
      <c r="C60" s="47">
        <v>40619</v>
      </c>
      <c r="D60" s="47">
        <v>41624</v>
      </c>
      <c r="E60" s="48">
        <v>38473360000</v>
      </c>
      <c r="F60" s="48">
        <v>181000000000</v>
      </c>
      <c r="G60" s="49">
        <v>0.92096881257458563</v>
      </c>
      <c r="H60" s="48">
        <v>166695355076</v>
      </c>
      <c r="I60" s="20"/>
      <c r="J60" s="20"/>
    </row>
    <row r="61" spans="1:10" x14ac:dyDescent="0.2">
      <c r="A61" s="46" t="s">
        <v>265</v>
      </c>
      <c r="B61" s="20">
        <v>917</v>
      </c>
      <c r="C61" s="47">
        <v>40624</v>
      </c>
      <c r="D61" s="47">
        <v>41656</v>
      </c>
      <c r="E61" s="48" t="s">
        <v>129</v>
      </c>
      <c r="F61" s="48">
        <v>246081158</v>
      </c>
      <c r="G61" s="49">
        <v>0.20397378412856787</v>
      </c>
      <c r="H61" s="48">
        <v>50194105</v>
      </c>
      <c r="I61" s="20"/>
      <c r="J61" s="20"/>
    </row>
    <row r="62" spans="1:10" x14ac:dyDescent="0.2">
      <c r="A62" s="46"/>
      <c r="B62" s="20" t="s">
        <v>63</v>
      </c>
      <c r="C62" s="47"/>
      <c r="D62" s="47"/>
      <c r="E62" s="48" t="s">
        <v>140</v>
      </c>
      <c r="F62" s="48">
        <v>172256811</v>
      </c>
      <c r="G62" s="49">
        <v>0.2913911195070249</v>
      </c>
      <c r="H62" s="48">
        <v>50194105</v>
      </c>
      <c r="I62" s="20"/>
      <c r="J62" s="20"/>
    </row>
    <row r="63" spans="1:10" x14ac:dyDescent="0.2">
      <c r="A63" s="46" t="s">
        <v>266</v>
      </c>
      <c r="B63" s="20">
        <v>918</v>
      </c>
      <c r="C63" s="47">
        <v>40624</v>
      </c>
      <c r="D63" s="47">
        <v>41656</v>
      </c>
      <c r="E63" s="48" t="s">
        <v>132</v>
      </c>
      <c r="F63" s="48">
        <v>210957113</v>
      </c>
      <c r="G63" s="49">
        <v>0.77895658346443142</v>
      </c>
      <c r="H63" s="48">
        <v>164326432</v>
      </c>
      <c r="I63" s="20"/>
      <c r="J63" s="20"/>
    </row>
    <row r="64" spans="1:10" x14ac:dyDescent="0.2">
      <c r="A64" s="46"/>
      <c r="B64" s="20" t="s">
        <v>63</v>
      </c>
      <c r="C64" s="47"/>
      <c r="D64" s="47"/>
      <c r="E64" s="48" t="s">
        <v>141</v>
      </c>
      <c r="F64" s="48">
        <v>164326432</v>
      </c>
      <c r="G64" s="49">
        <v>1</v>
      </c>
      <c r="H64" s="48">
        <v>164326432</v>
      </c>
      <c r="I64" s="20"/>
      <c r="J64" s="20"/>
    </row>
    <row r="65" spans="1:10" x14ac:dyDescent="0.2">
      <c r="A65" s="46" t="s">
        <v>142</v>
      </c>
      <c r="B65" s="20">
        <v>919</v>
      </c>
      <c r="C65" s="47">
        <v>40644</v>
      </c>
      <c r="D65" s="47">
        <v>41020</v>
      </c>
      <c r="E65" s="48">
        <v>72000000000</v>
      </c>
      <c r="F65" s="48">
        <v>24000000</v>
      </c>
      <c r="G65" s="49">
        <v>0.75904366666666667</v>
      </c>
      <c r="H65" s="48">
        <v>18217048</v>
      </c>
      <c r="I65" s="20"/>
      <c r="J65" s="20"/>
    </row>
    <row r="66" spans="1:10" x14ac:dyDescent="0.2">
      <c r="A66" s="46" t="s">
        <v>267</v>
      </c>
      <c r="B66" s="20">
        <v>920</v>
      </c>
      <c r="C66" s="47">
        <v>40645</v>
      </c>
      <c r="D66" s="47">
        <v>41709</v>
      </c>
      <c r="E66" s="48" t="s">
        <v>144</v>
      </c>
      <c r="F66" s="48">
        <v>430000000</v>
      </c>
      <c r="G66" s="49">
        <v>0.9</v>
      </c>
      <c r="H66" s="48">
        <v>387000000</v>
      </c>
      <c r="I66" s="20"/>
      <c r="J66" s="20"/>
    </row>
    <row r="67" spans="1:10" x14ac:dyDescent="0.2">
      <c r="A67" s="46" t="s">
        <v>147</v>
      </c>
      <c r="B67" s="20">
        <v>922</v>
      </c>
      <c r="C67" s="47">
        <v>40647</v>
      </c>
      <c r="D67" s="47">
        <v>41658</v>
      </c>
      <c r="E67" s="48" t="s">
        <v>148</v>
      </c>
      <c r="F67" s="48">
        <v>529411762</v>
      </c>
      <c r="G67" s="49">
        <v>0.65533253868281072</v>
      </c>
      <c r="H67" s="48">
        <v>346940754</v>
      </c>
      <c r="I67" s="20"/>
      <c r="J67" s="20"/>
    </row>
    <row r="68" spans="1:10" x14ac:dyDescent="0.2">
      <c r="A68" s="46" t="s">
        <v>157</v>
      </c>
      <c r="B68" s="20">
        <v>924</v>
      </c>
      <c r="C68" s="47">
        <v>40679</v>
      </c>
      <c r="D68" s="47">
        <v>41707</v>
      </c>
      <c r="E68" s="48">
        <v>120000000000</v>
      </c>
      <c r="F68" s="48">
        <v>75000000</v>
      </c>
      <c r="G68" s="49">
        <v>0.50133154666666668</v>
      </c>
      <c r="H68" s="48">
        <v>37599866</v>
      </c>
      <c r="I68" s="20"/>
      <c r="J68" s="20"/>
    </row>
    <row r="69" spans="1:10" x14ac:dyDescent="0.2">
      <c r="A69" s="46" t="s">
        <v>268</v>
      </c>
      <c r="B69" s="20">
        <v>925</v>
      </c>
      <c r="C69" s="47">
        <v>40682</v>
      </c>
      <c r="D69" s="47">
        <v>41702</v>
      </c>
      <c r="E69" s="48">
        <v>3781901852</v>
      </c>
      <c r="F69" s="48">
        <v>187000000</v>
      </c>
      <c r="G69" s="49">
        <v>0.96256684491978606</v>
      </c>
      <c r="H69" s="48">
        <v>180000000</v>
      </c>
      <c r="I69" s="20"/>
      <c r="J69" s="20"/>
    </row>
    <row r="70" spans="1:10" x14ac:dyDescent="0.2">
      <c r="A70" s="46" t="s">
        <v>161</v>
      </c>
      <c r="B70" s="20">
        <v>926</v>
      </c>
      <c r="C70" s="47">
        <v>40687</v>
      </c>
      <c r="D70" s="47">
        <v>41737</v>
      </c>
      <c r="E70" s="48" t="s">
        <v>162</v>
      </c>
      <c r="F70" s="48">
        <v>834684211</v>
      </c>
      <c r="G70" s="49">
        <v>0.98327482919165943</v>
      </c>
      <c r="H70" s="48">
        <v>820723975</v>
      </c>
      <c r="I70" s="20"/>
      <c r="J70" s="20"/>
    </row>
    <row r="71" spans="1:10" x14ac:dyDescent="0.2">
      <c r="A71" s="46" t="s">
        <v>269</v>
      </c>
      <c r="B71" s="20">
        <v>927</v>
      </c>
      <c r="C71" s="47">
        <v>40687</v>
      </c>
      <c r="D71" s="47">
        <v>41721</v>
      </c>
      <c r="E71" s="48">
        <v>25897979168</v>
      </c>
      <c r="F71" s="48">
        <v>158938000</v>
      </c>
      <c r="G71" s="49">
        <v>0.97263083718179411</v>
      </c>
      <c r="H71" s="48">
        <v>154588000</v>
      </c>
      <c r="I71" s="20"/>
      <c r="J71" s="20"/>
    </row>
    <row r="72" spans="1:10" x14ac:dyDescent="0.2">
      <c r="A72" s="46" t="s">
        <v>164</v>
      </c>
      <c r="B72" s="20">
        <v>928</v>
      </c>
      <c r="C72" s="47">
        <v>40690</v>
      </c>
      <c r="D72" s="47">
        <v>41722</v>
      </c>
      <c r="E72" s="48">
        <v>92187000000</v>
      </c>
      <c r="F72" s="48">
        <v>450000000</v>
      </c>
      <c r="G72" s="49">
        <v>0.73835245555555551</v>
      </c>
      <c r="H72" s="48">
        <v>332258605</v>
      </c>
      <c r="I72" s="20"/>
      <c r="J72" s="20"/>
    </row>
    <row r="73" spans="1:10" x14ac:dyDescent="0.2">
      <c r="A73" s="46" t="s">
        <v>270</v>
      </c>
      <c r="B73" s="20">
        <v>929</v>
      </c>
      <c r="C73" s="47">
        <v>40701</v>
      </c>
      <c r="D73" s="47">
        <v>41721</v>
      </c>
      <c r="E73" s="48">
        <v>4797900000</v>
      </c>
      <c r="F73" s="48">
        <v>270000000</v>
      </c>
      <c r="G73" s="49">
        <v>0</v>
      </c>
      <c r="H73" s="48">
        <v>0</v>
      </c>
      <c r="I73" s="20"/>
      <c r="J73" s="20"/>
    </row>
    <row r="74" spans="1:10" x14ac:dyDescent="0.2">
      <c r="A74" s="46" t="s">
        <v>181</v>
      </c>
      <c r="B74" s="20">
        <v>930</v>
      </c>
      <c r="C74" s="47">
        <v>40711</v>
      </c>
      <c r="D74" s="47">
        <v>41750</v>
      </c>
      <c r="E74" s="48" t="s">
        <v>182</v>
      </c>
      <c r="F74" s="48">
        <v>1760974629</v>
      </c>
      <c r="G74" s="49">
        <v>0.91131116801569778</v>
      </c>
      <c r="H74" s="48">
        <v>1604795846</v>
      </c>
      <c r="I74" s="20"/>
      <c r="J74" s="20"/>
    </row>
    <row r="75" spans="1:10" x14ac:dyDescent="0.2">
      <c r="A75" s="46" t="s">
        <v>183</v>
      </c>
      <c r="B75" s="20">
        <v>931</v>
      </c>
      <c r="C75" s="47">
        <v>40722</v>
      </c>
      <c r="D75" s="47">
        <v>41576</v>
      </c>
      <c r="E75" s="48">
        <v>1174036044</v>
      </c>
      <c r="F75" s="48">
        <v>19898916</v>
      </c>
      <c r="G75" s="49">
        <v>0</v>
      </c>
      <c r="H75" s="48">
        <v>0</v>
      </c>
      <c r="I75" s="20"/>
      <c r="J75" s="20"/>
    </row>
    <row r="76" spans="1:10" x14ac:dyDescent="0.2">
      <c r="A76" s="46" t="s">
        <v>271</v>
      </c>
      <c r="B76" s="20">
        <v>933</v>
      </c>
      <c r="C76" s="47">
        <v>40749</v>
      </c>
      <c r="D76" s="47">
        <v>41736</v>
      </c>
      <c r="E76" s="48">
        <v>110000000000</v>
      </c>
      <c r="F76" s="48">
        <v>100000000</v>
      </c>
      <c r="G76" s="49">
        <v>0.29553125000000002</v>
      </c>
      <c r="H76" s="48">
        <v>29553125</v>
      </c>
      <c r="I76" s="20"/>
      <c r="J76" s="20"/>
    </row>
    <row r="77" spans="1:10" x14ac:dyDescent="0.2">
      <c r="A77" s="46" t="s">
        <v>195</v>
      </c>
      <c r="B77" s="20">
        <v>934</v>
      </c>
      <c r="C77" s="47">
        <v>40751</v>
      </c>
      <c r="D77" s="47">
        <v>41757</v>
      </c>
      <c r="E77" s="48">
        <v>8111609611</v>
      </c>
      <c r="F77" s="48">
        <v>16642639</v>
      </c>
      <c r="G77" s="49">
        <v>0</v>
      </c>
      <c r="H77" s="48">
        <v>0</v>
      </c>
      <c r="I77" s="20"/>
      <c r="J77" s="20"/>
    </row>
    <row r="78" spans="1:10" x14ac:dyDescent="0.2">
      <c r="A78" s="46" t="s">
        <v>272</v>
      </c>
      <c r="B78" s="20">
        <v>935</v>
      </c>
      <c r="C78" s="47">
        <v>40763</v>
      </c>
      <c r="D78" s="47">
        <v>41791</v>
      </c>
      <c r="E78" s="48" t="s">
        <v>224</v>
      </c>
      <c r="F78" s="48">
        <v>350000000</v>
      </c>
      <c r="G78" s="49">
        <v>0</v>
      </c>
      <c r="H78" s="48">
        <v>0</v>
      </c>
      <c r="I78" s="20"/>
      <c r="J78" s="20"/>
    </row>
    <row r="79" spans="1:10" x14ac:dyDescent="0.2">
      <c r="A79" s="46" t="s">
        <v>273</v>
      </c>
      <c r="B79" s="20">
        <v>937</v>
      </c>
      <c r="C79" s="47">
        <v>40806</v>
      </c>
      <c r="D79" s="50" t="s">
        <v>226</v>
      </c>
      <c r="E79" s="48" t="s">
        <v>274</v>
      </c>
      <c r="F79" s="48">
        <v>561093168</v>
      </c>
      <c r="G79" s="49">
        <v>0</v>
      </c>
      <c r="H79" s="48">
        <v>0</v>
      </c>
      <c r="I79" s="20"/>
      <c r="J79" s="20"/>
    </row>
    <row r="80" spans="1:10" x14ac:dyDescent="0.2">
      <c r="A80" s="46" t="s">
        <v>275</v>
      </c>
      <c r="B80" s="20">
        <v>938</v>
      </c>
      <c r="C80" s="47">
        <v>40809</v>
      </c>
      <c r="D80" s="47">
        <v>41846</v>
      </c>
      <c r="E80" s="48" t="s">
        <v>276</v>
      </c>
      <c r="F80" s="48">
        <v>1017478430</v>
      </c>
      <c r="G80" s="49">
        <v>0</v>
      </c>
      <c r="H80" s="48">
        <v>0</v>
      </c>
      <c r="I80" s="20"/>
      <c r="J80" s="20"/>
    </row>
    <row r="81" spans="1:10" x14ac:dyDescent="0.2">
      <c r="A81" s="46" t="s">
        <v>277</v>
      </c>
      <c r="B81" s="20">
        <v>939</v>
      </c>
      <c r="C81" s="47">
        <v>40814</v>
      </c>
      <c r="D81" s="47">
        <v>41726</v>
      </c>
      <c r="E81" s="48">
        <v>94879658733</v>
      </c>
      <c r="F81" s="48">
        <v>163500000</v>
      </c>
      <c r="G81" s="49">
        <v>0</v>
      </c>
      <c r="H81" s="48">
        <v>0</v>
      </c>
      <c r="I81" s="20"/>
      <c r="J81" s="20"/>
    </row>
    <row r="82" spans="1:10" x14ac:dyDescent="0.2">
      <c r="A82" s="51"/>
      <c r="B82" s="76"/>
      <c r="C82" s="53"/>
      <c r="D82" s="54"/>
      <c r="E82" s="55"/>
      <c r="F82" s="55"/>
      <c r="G82" s="56"/>
      <c r="H82" s="57"/>
      <c r="I82" s="25"/>
      <c r="J82" s="25"/>
    </row>
    <row r="83" spans="1:10" x14ac:dyDescent="0.2">
      <c r="A83" s="25"/>
      <c r="B83" s="25"/>
      <c r="C83" s="58"/>
      <c r="D83" s="58"/>
      <c r="E83" s="63"/>
      <c r="F83" s="63"/>
      <c r="G83" s="61"/>
      <c r="H83" s="61"/>
      <c r="I83" s="25"/>
      <c r="J83" s="25"/>
    </row>
    <row r="84" spans="1:10" x14ac:dyDescent="0.2">
      <c r="A84" s="62" t="s">
        <v>69</v>
      </c>
      <c r="B84" s="25"/>
      <c r="C84" s="58"/>
      <c r="D84" s="58"/>
      <c r="E84" s="63"/>
      <c r="F84" s="63" t="s">
        <v>70</v>
      </c>
      <c r="G84" s="61"/>
      <c r="H84" s="63"/>
      <c r="I84" s="25"/>
      <c r="J84" s="25"/>
    </row>
    <row r="85" spans="1:10" x14ac:dyDescent="0.2">
      <c r="A85" s="62" t="s">
        <v>71</v>
      </c>
      <c r="B85" s="25"/>
      <c r="C85" s="58"/>
      <c r="D85" s="58"/>
      <c r="E85" s="63"/>
      <c r="F85" s="63"/>
      <c r="G85" s="61"/>
      <c r="H85" s="25"/>
      <c r="I85" s="25"/>
      <c r="J85" s="25"/>
    </row>
    <row r="86" spans="1:10" x14ac:dyDescent="0.2">
      <c r="A86" s="127" t="s">
        <v>278</v>
      </c>
      <c r="B86" s="127"/>
      <c r="C86" s="127"/>
      <c r="D86" s="127"/>
      <c r="E86" s="127"/>
      <c r="F86" s="127"/>
      <c r="G86" s="127"/>
      <c r="H86" s="127"/>
      <c r="I86" s="127"/>
      <c r="J86" s="25"/>
    </row>
    <row r="87" spans="1:10" x14ac:dyDescent="0.2">
      <c r="A87" s="126" t="s">
        <v>279</v>
      </c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6"/>
      <c r="B88" s="126"/>
      <c r="C88" s="126"/>
      <c r="D88" s="126"/>
      <c r="E88" s="126"/>
      <c r="F88" s="126"/>
      <c r="G88" s="126"/>
      <c r="H88" s="126"/>
      <c r="I88" s="126"/>
      <c r="J88" s="25"/>
    </row>
    <row r="89" spans="1:10" x14ac:dyDescent="0.2">
      <c r="A89" s="126" t="s">
        <v>280</v>
      </c>
      <c r="B89" s="126"/>
      <c r="C89" s="126"/>
      <c r="D89" s="126"/>
      <c r="E89" s="126"/>
      <c r="F89" s="126"/>
      <c r="G89" s="126"/>
      <c r="H89" s="126"/>
      <c r="I89" s="126"/>
      <c r="J89" s="66"/>
    </row>
    <row r="90" spans="1:10" x14ac:dyDescent="0.2">
      <c r="A90" s="126" t="s">
        <v>281</v>
      </c>
      <c r="B90" s="126"/>
      <c r="C90" s="126"/>
      <c r="D90" s="126"/>
      <c r="E90" s="126"/>
      <c r="F90" s="126"/>
      <c r="G90" s="126"/>
      <c r="H90" s="126"/>
      <c r="I90" s="126"/>
      <c r="J90" s="25"/>
    </row>
    <row r="91" spans="1:10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25"/>
    </row>
    <row r="92" spans="1:10" x14ac:dyDescent="0.2">
      <c r="A92" s="126" t="s">
        <v>282</v>
      </c>
      <c r="B92" s="126"/>
      <c r="C92" s="126"/>
      <c r="D92" s="126"/>
      <c r="E92" s="126"/>
      <c r="F92" s="126"/>
      <c r="G92" s="126"/>
      <c r="H92" s="126"/>
      <c r="I92" s="126"/>
      <c r="J92" s="67"/>
    </row>
    <row r="93" spans="1:10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67"/>
    </row>
    <row r="94" spans="1:10" x14ac:dyDescent="0.2">
      <c r="A94" s="126" t="s">
        <v>283</v>
      </c>
      <c r="B94" s="126"/>
      <c r="C94" s="126"/>
      <c r="D94" s="126"/>
      <c r="E94" s="126"/>
      <c r="F94" s="126"/>
      <c r="G94" s="126"/>
      <c r="H94" s="126"/>
      <c r="I94" s="126"/>
      <c r="J94" s="25"/>
    </row>
    <row r="95" spans="1:10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25"/>
    </row>
    <row r="96" spans="1:10" x14ac:dyDescent="0.2">
      <c r="A96" s="126" t="s">
        <v>284</v>
      </c>
      <c r="B96" s="126"/>
      <c r="C96" s="126"/>
      <c r="D96" s="126"/>
      <c r="E96" s="126"/>
      <c r="F96" s="126"/>
      <c r="G96" s="126"/>
      <c r="H96" s="126"/>
      <c r="I96" s="126"/>
      <c r="J96" s="66"/>
    </row>
    <row r="97" spans="1:10" x14ac:dyDescent="0.2">
      <c r="A97" s="126" t="s">
        <v>285</v>
      </c>
      <c r="B97" s="126"/>
      <c r="C97" s="126"/>
      <c r="D97" s="126"/>
      <c r="E97" s="126"/>
      <c r="F97" s="126"/>
      <c r="G97" s="126"/>
      <c r="H97" s="126"/>
      <c r="I97" s="126"/>
      <c r="J97" s="67"/>
    </row>
    <row r="98" spans="1:10" x14ac:dyDescent="0.2">
      <c r="A98" s="126" t="s">
        <v>286</v>
      </c>
      <c r="B98" s="126"/>
      <c r="C98" s="126"/>
      <c r="D98" s="126"/>
      <c r="E98" s="126"/>
      <c r="F98" s="126"/>
      <c r="G98" s="126"/>
      <c r="H98" s="126"/>
      <c r="I98" s="126"/>
      <c r="J98" s="25"/>
    </row>
    <row r="99" spans="1:10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25"/>
    </row>
    <row r="100" spans="1:10" x14ac:dyDescent="0.2">
      <c r="A100" s="126" t="s">
        <v>287</v>
      </c>
      <c r="B100" s="126"/>
      <c r="C100" s="126"/>
      <c r="D100" s="126"/>
      <c r="E100" s="126"/>
      <c r="F100" s="126"/>
      <c r="G100" s="126"/>
      <c r="H100" s="126"/>
      <c r="I100" s="126"/>
      <c r="J100" s="25"/>
    </row>
    <row r="101" spans="1:10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25"/>
    </row>
    <row r="102" spans="1:10" x14ac:dyDescent="0.2">
      <c r="A102" s="126" t="s">
        <v>288</v>
      </c>
      <c r="B102" s="126"/>
      <c r="C102" s="126"/>
      <c r="D102" s="126"/>
      <c r="E102" s="126"/>
      <c r="F102" s="126"/>
      <c r="G102" s="126"/>
      <c r="H102" s="126"/>
      <c r="I102" s="126"/>
      <c r="J102" s="25"/>
    </row>
    <row r="103" spans="1:10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25"/>
    </row>
    <row r="104" spans="1:10" x14ac:dyDescent="0.2">
      <c r="A104" s="126" t="s">
        <v>289</v>
      </c>
      <c r="B104" s="126"/>
      <c r="C104" s="126"/>
      <c r="D104" s="126"/>
      <c r="E104" s="126"/>
      <c r="F104" s="126"/>
      <c r="G104" s="126"/>
      <c r="H104" s="126"/>
      <c r="I104" s="126"/>
      <c r="J104" s="25"/>
    </row>
    <row r="105" spans="1:10" x14ac:dyDescent="0.2">
      <c r="A105" s="126" t="s">
        <v>290</v>
      </c>
      <c r="B105" s="126"/>
      <c r="C105" s="126"/>
      <c r="D105" s="126"/>
      <c r="E105" s="126"/>
      <c r="F105" s="126"/>
      <c r="G105" s="126"/>
      <c r="H105" s="126"/>
      <c r="I105" s="126"/>
      <c r="J105" s="25"/>
    </row>
    <row r="106" spans="1:10" x14ac:dyDescent="0.2">
      <c r="A106" s="25" t="s">
        <v>291</v>
      </c>
      <c r="B106" s="25"/>
      <c r="C106" s="58"/>
      <c r="D106" s="58"/>
      <c r="E106" s="63"/>
      <c r="F106" s="63"/>
      <c r="G106" s="61"/>
      <c r="H106" s="61"/>
      <c r="I106" s="25"/>
      <c r="J106" s="25"/>
    </row>
    <row r="107" spans="1:10" x14ac:dyDescent="0.2">
      <c r="A107" s="25" t="s">
        <v>292</v>
      </c>
      <c r="B107" s="25"/>
      <c r="C107" s="58"/>
      <c r="D107" s="58"/>
      <c r="E107" s="63"/>
      <c r="F107" s="63"/>
      <c r="G107" s="61"/>
      <c r="H107" s="61"/>
      <c r="I107" s="25"/>
      <c r="J107" s="25"/>
    </row>
    <row r="108" spans="1:10" x14ac:dyDescent="0.2">
      <c r="A108" s="126" t="s">
        <v>293</v>
      </c>
      <c r="B108" s="126"/>
      <c r="C108" s="126"/>
      <c r="D108" s="126"/>
      <c r="E108" s="126"/>
      <c r="F108" s="126"/>
      <c r="G108" s="126"/>
      <c r="H108" s="126"/>
      <c r="I108" s="126"/>
      <c r="J108" s="25"/>
    </row>
    <row r="109" spans="1:10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25"/>
    </row>
    <row r="110" spans="1:10" x14ac:dyDescent="0.2">
      <c r="A110" s="126" t="s">
        <v>294</v>
      </c>
      <c r="B110" s="126"/>
      <c r="C110" s="126"/>
      <c r="D110" s="126"/>
      <c r="E110" s="126"/>
      <c r="F110" s="126"/>
      <c r="G110" s="126"/>
      <c r="H110" s="126"/>
      <c r="I110" s="126"/>
      <c r="J110" s="25"/>
    </row>
    <row r="111" spans="1:10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25"/>
    </row>
    <row r="112" spans="1:10" x14ac:dyDescent="0.2">
      <c r="A112" s="126" t="s">
        <v>295</v>
      </c>
      <c r="B112" s="126"/>
      <c r="C112" s="126"/>
      <c r="D112" s="126"/>
      <c r="E112" s="126"/>
      <c r="F112" s="126"/>
      <c r="G112" s="126"/>
      <c r="H112" s="126"/>
      <c r="I112" s="126"/>
      <c r="J112" s="25"/>
    </row>
    <row r="113" spans="1:10" x14ac:dyDescent="0.2">
      <c r="A113" s="126"/>
      <c r="B113" s="126"/>
      <c r="C113" s="126"/>
      <c r="D113" s="126"/>
      <c r="E113" s="126"/>
      <c r="F113" s="126"/>
      <c r="G113" s="126"/>
      <c r="H113" s="126"/>
      <c r="I113" s="126"/>
      <c r="J113" s="25"/>
    </row>
    <row r="114" spans="1:10" x14ac:dyDescent="0.2">
      <c r="A114" s="126" t="s">
        <v>296</v>
      </c>
      <c r="B114" s="126"/>
      <c r="C114" s="126"/>
      <c r="D114" s="126"/>
      <c r="E114" s="126"/>
      <c r="F114" s="126"/>
      <c r="G114" s="126"/>
      <c r="H114" s="126"/>
      <c r="I114" s="126"/>
      <c r="J114" s="25"/>
    </row>
    <row r="115" spans="1:10" x14ac:dyDescent="0.2">
      <c r="A115" s="126" t="s">
        <v>166</v>
      </c>
      <c r="B115" s="126"/>
      <c r="C115" s="126"/>
      <c r="D115" s="126"/>
      <c r="E115" s="126"/>
      <c r="F115" s="126"/>
      <c r="G115" s="126"/>
      <c r="H115" s="126"/>
      <c r="I115" s="126"/>
      <c r="J115" s="25"/>
    </row>
    <row r="116" spans="1:10" x14ac:dyDescent="0.2">
      <c r="A116" s="126" t="s">
        <v>297</v>
      </c>
      <c r="B116" s="126"/>
      <c r="C116" s="126"/>
      <c r="D116" s="126"/>
      <c r="E116" s="126"/>
      <c r="F116" s="126"/>
      <c r="G116" s="126"/>
      <c r="H116" s="126"/>
      <c r="I116" s="126"/>
      <c r="J116" s="25"/>
    </row>
    <row r="117" spans="1:10" x14ac:dyDescent="0.2">
      <c r="A117" s="126"/>
      <c r="B117" s="126"/>
      <c r="C117" s="126"/>
      <c r="D117" s="126"/>
      <c r="E117" s="126"/>
      <c r="F117" s="126"/>
      <c r="G117" s="126"/>
      <c r="H117" s="126"/>
      <c r="I117" s="126"/>
      <c r="J117" s="25"/>
    </row>
    <row r="118" spans="1:10" x14ac:dyDescent="0.2">
      <c r="A118" s="126" t="s">
        <v>298</v>
      </c>
      <c r="B118" s="126"/>
      <c r="C118" s="126"/>
      <c r="D118" s="126"/>
      <c r="E118" s="126"/>
      <c r="F118" s="126"/>
      <c r="G118" s="126"/>
      <c r="H118" s="126"/>
      <c r="I118" s="126"/>
      <c r="J118" s="25"/>
    </row>
    <row r="119" spans="1:10" x14ac:dyDescent="0.2">
      <c r="A119" s="126"/>
      <c r="B119" s="126"/>
      <c r="C119" s="126"/>
      <c r="D119" s="126"/>
      <c r="E119" s="126"/>
      <c r="F119" s="126"/>
      <c r="G119" s="126"/>
      <c r="H119" s="126"/>
      <c r="I119" s="126"/>
      <c r="J119" s="25"/>
    </row>
    <row r="120" spans="1:10" x14ac:dyDescent="0.2">
      <c r="A120" s="25" t="s">
        <v>299</v>
      </c>
      <c r="B120" s="25"/>
      <c r="C120" s="58"/>
      <c r="D120" s="58"/>
      <c r="E120" s="63"/>
      <c r="F120" s="63"/>
      <c r="G120" s="61"/>
      <c r="H120" s="61"/>
      <c r="I120" s="61"/>
      <c r="J120" s="25"/>
    </row>
    <row r="121" spans="1:10" x14ac:dyDescent="0.2">
      <c r="A121" s="25" t="s">
        <v>300</v>
      </c>
      <c r="B121" s="25"/>
      <c r="C121" s="58"/>
      <c r="D121" s="58"/>
      <c r="E121" s="63"/>
      <c r="F121" s="63"/>
      <c r="G121" s="61"/>
      <c r="H121" s="61"/>
      <c r="I121" s="61"/>
      <c r="J121" s="25"/>
    </row>
    <row r="122" spans="1:10" x14ac:dyDescent="0.2">
      <c r="A122" s="25" t="s">
        <v>301</v>
      </c>
      <c r="B122" s="25"/>
      <c r="C122" s="58"/>
      <c r="D122" s="58"/>
      <c r="E122" s="63"/>
      <c r="F122" s="63"/>
      <c r="G122" s="61"/>
      <c r="H122" s="61"/>
      <c r="I122" s="25"/>
      <c r="J122" s="25"/>
    </row>
    <row r="123" spans="1:10" x14ac:dyDescent="0.2">
      <c r="A123" s="25" t="s">
        <v>302</v>
      </c>
      <c r="B123" s="25"/>
      <c r="C123" s="58"/>
      <c r="D123" s="58"/>
      <c r="E123" s="63"/>
      <c r="F123" s="63"/>
      <c r="G123" s="61"/>
      <c r="H123" s="61"/>
      <c r="I123" s="25"/>
      <c r="J123" s="25"/>
    </row>
    <row r="125" spans="1:10" x14ac:dyDescent="0.2">
      <c r="A125" s="133" t="s">
        <v>229</v>
      </c>
      <c r="B125" s="133"/>
      <c r="C125" s="118"/>
      <c r="D125" s="118"/>
      <c r="E125" s="118"/>
      <c r="F125" s="118"/>
      <c r="G125" s="119"/>
      <c r="H125" s="118"/>
    </row>
    <row r="126" spans="1:10" x14ac:dyDescent="0.2">
      <c r="A126" s="118"/>
      <c r="B126" s="118"/>
      <c r="C126" s="118"/>
      <c r="D126" s="118"/>
      <c r="E126" s="118"/>
      <c r="F126" s="118"/>
      <c r="G126" s="119"/>
      <c r="H126" s="118"/>
    </row>
    <row r="127" spans="1:10" ht="51" x14ac:dyDescent="0.2">
      <c r="A127" s="120" t="s">
        <v>230</v>
      </c>
      <c r="B127" s="120" t="s">
        <v>16</v>
      </c>
      <c r="C127" s="120" t="s">
        <v>231</v>
      </c>
      <c r="D127" s="120" t="s">
        <v>232</v>
      </c>
      <c r="E127" s="120" t="s">
        <v>233</v>
      </c>
      <c r="F127" s="120" t="s">
        <v>234</v>
      </c>
      <c r="G127" s="120" t="s">
        <v>235</v>
      </c>
      <c r="H127" s="120" t="s">
        <v>236</v>
      </c>
    </row>
    <row r="128" spans="1:10" ht="76.5" x14ac:dyDescent="0.2">
      <c r="A128" s="121">
        <v>936</v>
      </c>
      <c r="B128" s="122">
        <v>40766</v>
      </c>
      <c r="C128" s="121" t="s">
        <v>237</v>
      </c>
      <c r="D128" s="121" t="s">
        <v>238</v>
      </c>
      <c r="E128" s="122">
        <v>40634</v>
      </c>
      <c r="F128" s="123" t="s">
        <v>239</v>
      </c>
      <c r="G128" s="124">
        <v>40786</v>
      </c>
      <c r="H128" s="121" t="s">
        <v>237</v>
      </c>
    </row>
    <row r="129" spans="1:8" ht="76.5" x14ac:dyDescent="0.2">
      <c r="A129" s="121">
        <v>937</v>
      </c>
      <c r="B129" s="122">
        <v>40806</v>
      </c>
      <c r="C129" s="121" t="s">
        <v>190</v>
      </c>
      <c r="D129" s="121" t="s">
        <v>303</v>
      </c>
      <c r="E129" s="122">
        <v>40634</v>
      </c>
      <c r="F129" s="123" t="s">
        <v>304</v>
      </c>
      <c r="G129" s="124">
        <v>40835</v>
      </c>
      <c r="H129" s="121" t="s">
        <v>190</v>
      </c>
    </row>
    <row r="130" spans="1:8" x14ac:dyDescent="0.2">
      <c r="A130" s="118"/>
      <c r="B130" s="118"/>
      <c r="C130" s="118"/>
      <c r="D130" s="118"/>
      <c r="E130" s="118"/>
      <c r="F130" s="118"/>
      <c r="G130" s="119"/>
      <c r="H130" s="118"/>
    </row>
    <row r="131" spans="1:8" x14ac:dyDescent="0.2">
      <c r="A131" s="118"/>
      <c r="B131" s="118"/>
      <c r="C131" s="118"/>
      <c r="D131" s="118"/>
      <c r="E131" s="118"/>
      <c r="F131" s="118"/>
      <c r="G131" s="119"/>
      <c r="H131" s="118"/>
    </row>
    <row r="132" spans="1:8" x14ac:dyDescent="0.2">
      <c r="A132" s="82" t="s">
        <v>197</v>
      </c>
      <c r="B132" s="83"/>
      <c r="C132" s="84"/>
      <c r="D132" s="84"/>
      <c r="E132" s="84"/>
      <c r="F132" s="84"/>
      <c r="G132" s="83"/>
      <c r="H132" s="84"/>
    </row>
    <row r="133" spans="1:8" x14ac:dyDescent="0.2">
      <c r="A133" s="84"/>
      <c r="B133" s="83"/>
      <c r="C133" s="84"/>
      <c r="D133" s="84"/>
      <c r="E133" s="84"/>
      <c r="F133" s="84"/>
      <c r="G133" s="83"/>
      <c r="H133" s="84"/>
    </row>
    <row r="134" spans="1:8" ht="38.25" x14ac:dyDescent="0.2">
      <c r="A134" s="85" t="s">
        <v>198</v>
      </c>
      <c r="B134" s="85" t="s">
        <v>199</v>
      </c>
      <c r="C134" s="85" t="s">
        <v>200</v>
      </c>
      <c r="D134" s="130" t="s">
        <v>201</v>
      </c>
      <c r="E134" s="130"/>
      <c r="F134" s="130"/>
      <c r="G134" s="85" t="s">
        <v>202</v>
      </c>
      <c r="H134" s="85" t="s">
        <v>203</v>
      </c>
    </row>
    <row r="135" spans="1:8" x14ac:dyDescent="0.2">
      <c r="A135" s="86"/>
      <c r="B135" s="86"/>
      <c r="C135" s="86"/>
      <c r="D135" s="87"/>
      <c r="E135" s="88"/>
      <c r="F135" s="89"/>
      <c r="G135" s="90"/>
      <c r="H135" s="86"/>
    </row>
    <row r="136" spans="1:8" x14ac:dyDescent="0.2">
      <c r="A136" s="91" t="s">
        <v>204</v>
      </c>
      <c r="B136" s="92">
        <v>2032000000</v>
      </c>
      <c r="C136" s="93" t="s">
        <v>205</v>
      </c>
      <c r="D136" s="94" t="s">
        <v>206</v>
      </c>
      <c r="E136" s="95">
        <v>85</v>
      </c>
      <c r="F136" s="96" t="s">
        <v>207</v>
      </c>
      <c r="G136" s="97">
        <f>+E136*B136/1000</f>
        <v>172720000</v>
      </c>
      <c r="H136" s="98" t="s">
        <v>208</v>
      </c>
    </row>
    <row r="137" spans="1:8" x14ac:dyDescent="0.2">
      <c r="A137" s="91" t="s">
        <v>209</v>
      </c>
      <c r="B137" s="92">
        <v>387000000</v>
      </c>
      <c r="C137" s="93" t="s">
        <v>205</v>
      </c>
      <c r="D137" s="94" t="s">
        <v>206</v>
      </c>
      <c r="E137" s="95">
        <v>453</v>
      </c>
      <c r="F137" s="96" t="s">
        <v>207</v>
      </c>
      <c r="G137" s="97">
        <f>+B137*E137/1000</f>
        <v>175311000</v>
      </c>
      <c r="H137" s="98" t="s">
        <v>208</v>
      </c>
    </row>
    <row r="138" spans="1:8" x14ac:dyDescent="0.2">
      <c r="A138" s="91" t="s">
        <v>210</v>
      </c>
      <c r="B138" s="92">
        <v>180000000</v>
      </c>
      <c r="C138" s="93" t="s">
        <v>205</v>
      </c>
      <c r="D138" s="94" t="s">
        <v>206</v>
      </c>
      <c r="E138" s="95">
        <v>185</v>
      </c>
      <c r="F138" s="96" t="s">
        <v>207</v>
      </c>
      <c r="G138" s="97">
        <v>33300000</v>
      </c>
      <c r="H138" s="98" t="s">
        <v>211</v>
      </c>
    </row>
    <row r="139" spans="1:8" x14ac:dyDescent="0.2">
      <c r="A139" s="91" t="s">
        <v>212</v>
      </c>
      <c r="B139" s="92">
        <v>222063675</v>
      </c>
      <c r="C139" s="93" t="s">
        <v>205</v>
      </c>
      <c r="D139" s="94" t="s">
        <v>206</v>
      </c>
      <c r="E139" s="95">
        <v>500</v>
      </c>
      <c r="F139" s="96" t="s">
        <v>207</v>
      </c>
      <c r="G139" s="97">
        <v>111031838</v>
      </c>
      <c r="H139" s="98" t="s">
        <v>211</v>
      </c>
    </row>
    <row r="140" spans="1:8" x14ac:dyDescent="0.2">
      <c r="A140" s="84"/>
      <c r="B140" s="83"/>
      <c r="C140" s="84"/>
      <c r="D140" s="84"/>
      <c r="E140" s="84"/>
      <c r="F140" s="84"/>
      <c r="G140" s="83"/>
      <c r="H140" s="84"/>
    </row>
    <row r="141" spans="1:8" x14ac:dyDescent="0.2">
      <c r="A141" s="131" t="s">
        <v>213</v>
      </c>
      <c r="B141" s="131"/>
      <c r="C141" s="131"/>
      <c r="D141" s="131"/>
      <c r="E141" s="131"/>
      <c r="F141" s="131"/>
      <c r="G141" s="131"/>
      <c r="H141" s="131"/>
    </row>
    <row r="142" spans="1:8" x14ac:dyDescent="0.2">
      <c r="A142" s="131"/>
      <c r="B142" s="131"/>
      <c r="C142" s="131"/>
      <c r="D142" s="131"/>
      <c r="E142" s="131"/>
      <c r="F142" s="131"/>
      <c r="G142" s="131"/>
      <c r="H142" s="131"/>
    </row>
    <row r="143" spans="1:8" x14ac:dyDescent="0.2">
      <c r="A143" s="132" t="s">
        <v>214</v>
      </c>
      <c r="B143" s="132"/>
      <c r="C143" s="132"/>
      <c r="D143" s="132"/>
      <c r="E143" s="132"/>
      <c r="F143" s="132"/>
      <c r="G143" s="132"/>
      <c r="H143" s="132"/>
    </row>
    <row r="144" spans="1:8" x14ac:dyDescent="0.2">
      <c r="A144" s="132"/>
      <c r="B144" s="132"/>
      <c r="C144" s="132"/>
      <c r="D144" s="132"/>
      <c r="E144" s="132"/>
      <c r="F144" s="132"/>
      <c r="G144" s="132"/>
      <c r="H144" s="132"/>
    </row>
    <row r="145" spans="1:8" x14ac:dyDescent="0.2">
      <c r="A145" s="84"/>
      <c r="B145" s="83"/>
      <c r="C145" s="84"/>
      <c r="D145" s="84"/>
      <c r="E145" s="84"/>
      <c r="F145" s="84"/>
      <c r="G145" s="83"/>
      <c r="H145" s="84"/>
    </row>
  </sheetData>
  <mergeCells count="25">
    <mergeCell ref="A90:I91"/>
    <mergeCell ref="A19:C19"/>
    <mergeCell ref="A20:C20"/>
    <mergeCell ref="A86:I86"/>
    <mergeCell ref="A87:I88"/>
    <mergeCell ref="A89:I89"/>
    <mergeCell ref="A112:I113"/>
    <mergeCell ref="A92:I93"/>
    <mergeCell ref="A94:I95"/>
    <mergeCell ref="A96:I96"/>
    <mergeCell ref="A97:I97"/>
    <mergeCell ref="A98:I99"/>
    <mergeCell ref="A100:I101"/>
    <mergeCell ref="A102:I103"/>
    <mergeCell ref="A104:I104"/>
    <mergeCell ref="A105:I105"/>
    <mergeCell ref="A108:I109"/>
    <mergeCell ref="A110:I111"/>
    <mergeCell ref="A143:H144"/>
    <mergeCell ref="A114:I115"/>
    <mergeCell ref="A116:I117"/>
    <mergeCell ref="A118:I119"/>
    <mergeCell ref="A125:B125"/>
    <mergeCell ref="D134:F134"/>
    <mergeCell ref="A141:H14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workbookViewId="0">
      <selection activeCell="A15" sqref="A15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7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305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s="1" customFormat="1" x14ac:dyDescent="0.2">
      <c r="A5" s="9"/>
      <c r="B5" s="10"/>
      <c r="C5" s="11"/>
      <c r="D5" s="8"/>
    </row>
    <row r="6" spans="1:10" x14ac:dyDescent="0.2">
      <c r="A6" s="12" t="s">
        <v>306</v>
      </c>
      <c r="B6" s="116">
        <v>24500</v>
      </c>
      <c r="C6" s="117">
        <v>24500</v>
      </c>
      <c r="D6" s="14"/>
    </row>
    <row r="7" spans="1:10" x14ac:dyDescent="0.2">
      <c r="A7" s="12" t="s">
        <v>218</v>
      </c>
      <c r="B7" s="116">
        <v>60446875</v>
      </c>
      <c r="C7" s="117">
        <v>55852913</v>
      </c>
      <c r="D7" s="14"/>
    </row>
    <row r="8" spans="1:10" x14ac:dyDescent="0.2">
      <c r="A8" s="12" t="s">
        <v>137</v>
      </c>
      <c r="B8" s="116">
        <v>280000</v>
      </c>
      <c r="C8" s="117">
        <v>818778</v>
      </c>
      <c r="D8" s="14"/>
    </row>
    <row r="9" spans="1:10" ht="13.5" thickBot="1" x14ac:dyDescent="0.25">
      <c r="A9" s="79"/>
      <c r="B9" s="80"/>
      <c r="C9" s="81"/>
      <c r="D9" s="14"/>
    </row>
    <row r="10" spans="1:10" ht="13.5" thickBot="1" x14ac:dyDescent="0.25">
      <c r="A10" s="15"/>
      <c r="B10" s="16"/>
      <c r="C10" s="17">
        <f>SUM(C6:C9)</f>
        <v>56696191</v>
      </c>
    </row>
    <row r="12" spans="1:10" x14ac:dyDescent="0.2">
      <c r="A12" s="18" t="s">
        <v>11</v>
      </c>
      <c r="E12" s="2"/>
    </row>
    <row r="13" spans="1:10" x14ac:dyDescent="0.2">
      <c r="A13" s="19" t="s">
        <v>12</v>
      </c>
    </row>
    <row r="14" spans="1:10" x14ac:dyDescent="0.2">
      <c r="B14" s="3"/>
      <c r="C14" s="3"/>
    </row>
    <row r="15" spans="1:10" x14ac:dyDescent="0.2">
      <c r="A15" s="21" t="s">
        <v>14</v>
      </c>
      <c r="B15" s="21"/>
      <c r="C15" s="22"/>
      <c r="D15" s="22"/>
      <c r="E15" s="23"/>
      <c r="F15" s="23"/>
      <c r="G15" s="24"/>
      <c r="H15" s="24"/>
      <c r="I15" s="25"/>
      <c r="J15" s="25"/>
    </row>
    <row r="16" spans="1:10" x14ac:dyDescent="0.2">
      <c r="A16" s="26" t="s">
        <v>15</v>
      </c>
      <c r="B16" s="26"/>
      <c r="C16" s="27"/>
      <c r="D16" s="27"/>
      <c r="E16" s="28"/>
      <c r="F16" s="28"/>
      <c r="G16" s="29"/>
      <c r="H16" s="29"/>
      <c r="I16" s="26"/>
      <c r="J16" s="26"/>
    </row>
    <row r="17" spans="1:10" x14ac:dyDescent="0.2">
      <c r="A17" s="30"/>
      <c r="B17" s="30"/>
      <c r="C17" s="31" t="s">
        <v>16</v>
      </c>
      <c r="D17" s="32" t="s">
        <v>16</v>
      </c>
      <c r="E17" s="33" t="s">
        <v>17</v>
      </c>
      <c r="F17" s="33" t="s">
        <v>18</v>
      </c>
      <c r="G17" s="34" t="s">
        <v>19</v>
      </c>
      <c r="H17" s="34" t="s">
        <v>20</v>
      </c>
      <c r="I17" s="35"/>
      <c r="J17" s="35"/>
    </row>
    <row r="18" spans="1:10" x14ac:dyDescent="0.2">
      <c r="A18" s="36" t="s">
        <v>2</v>
      </c>
      <c r="B18" s="36" t="s">
        <v>21</v>
      </c>
      <c r="C18" s="37" t="s">
        <v>22</v>
      </c>
      <c r="D18" s="38" t="s">
        <v>23</v>
      </c>
      <c r="E18" s="39" t="s">
        <v>24</v>
      </c>
      <c r="F18" s="40" t="s">
        <v>25</v>
      </c>
      <c r="G18" s="41" t="s">
        <v>26</v>
      </c>
      <c r="H18" s="41" t="s">
        <v>307</v>
      </c>
      <c r="I18" s="35"/>
      <c r="J18" s="35"/>
    </row>
    <row r="19" spans="1:10" x14ac:dyDescent="0.2">
      <c r="A19" s="42"/>
      <c r="B19" s="25"/>
      <c r="C19" s="43"/>
      <c r="D19" s="43"/>
      <c r="E19" s="44"/>
      <c r="F19" s="44"/>
      <c r="G19" s="45"/>
      <c r="H19" s="45"/>
      <c r="I19" s="25"/>
      <c r="J19" s="25"/>
    </row>
    <row r="20" spans="1:10" x14ac:dyDescent="0.2">
      <c r="A20" s="46" t="s">
        <v>248</v>
      </c>
      <c r="B20" s="20">
        <v>794</v>
      </c>
      <c r="C20" s="47">
        <v>39149</v>
      </c>
      <c r="D20" s="47">
        <v>40133</v>
      </c>
      <c r="E20" s="48">
        <v>33000000000</v>
      </c>
      <c r="F20" s="48">
        <v>15876681</v>
      </c>
      <c r="G20" s="49">
        <v>0.90180901159379601</v>
      </c>
      <c r="H20" s="48">
        <v>14317734</v>
      </c>
      <c r="I20" s="20"/>
      <c r="J20" s="20"/>
    </row>
    <row r="21" spans="1:10" x14ac:dyDescent="0.2">
      <c r="A21" s="46" t="s">
        <v>249</v>
      </c>
      <c r="B21" s="20">
        <v>798</v>
      </c>
      <c r="C21" s="47">
        <v>39202</v>
      </c>
      <c r="D21" s="47">
        <v>40273</v>
      </c>
      <c r="E21" s="48" t="s">
        <v>31</v>
      </c>
      <c r="F21" s="48">
        <v>22090910</v>
      </c>
      <c r="G21" s="49">
        <v>0.92568024585677999</v>
      </c>
      <c r="H21" s="48">
        <v>20449119</v>
      </c>
      <c r="I21" s="20"/>
      <c r="J21" s="20"/>
    </row>
    <row r="22" spans="1:10" x14ac:dyDescent="0.2">
      <c r="A22" s="46" t="s">
        <v>250</v>
      </c>
      <c r="B22" s="20">
        <v>807</v>
      </c>
      <c r="C22" s="47">
        <v>39286</v>
      </c>
      <c r="D22" s="47">
        <v>40292</v>
      </c>
      <c r="E22" s="48">
        <v>3852946392</v>
      </c>
      <c r="F22" s="48">
        <v>20236133</v>
      </c>
      <c r="G22" s="49">
        <v>0.19649510111442733</v>
      </c>
      <c r="H22" s="48">
        <v>3976301</v>
      </c>
      <c r="I22" s="20"/>
      <c r="J22" s="20"/>
    </row>
    <row r="23" spans="1:10" x14ac:dyDescent="0.2">
      <c r="A23" s="46" t="s">
        <v>251</v>
      </c>
      <c r="B23" s="20">
        <v>842</v>
      </c>
      <c r="C23" s="47">
        <v>39665</v>
      </c>
      <c r="D23" s="47">
        <v>40658</v>
      </c>
      <c r="E23" s="48">
        <v>32955200000</v>
      </c>
      <c r="F23" s="48">
        <v>40000000</v>
      </c>
      <c r="G23" s="49">
        <v>2.2049750000000001E-3</v>
      </c>
      <c r="H23" s="48">
        <v>88199</v>
      </c>
      <c r="I23" s="20"/>
      <c r="J23" s="20"/>
    </row>
    <row r="24" spans="1:10" x14ac:dyDescent="0.2">
      <c r="A24" s="46" t="s">
        <v>252</v>
      </c>
      <c r="B24" s="20">
        <v>850</v>
      </c>
      <c r="C24" s="47">
        <v>39734</v>
      </c>
      <c r="D24" s="47">
        <v>40780</v>
      </c>
      <c r="E24" s="48">
        <v>7350000000</v>
      </c>
      <c r="F24" s="48">
        <v>1</v>
      </c>
      <c r="G24" s="49">
        <v>1</v>
      </c>
      <c r="H24" s="48">
        <v>1</v>
      </c>
      <c r="I24" s="20"/>
      <c r="J24" s="20"/>
    </row>
    <row r="25" spans="1:10" x14ac:dyDescent="0.2">
      <c r="A25" s="46" t="s">
        <v>175</v>
      </c>
      <c r="B25" s="20"/>
      <c r="C25" s="47"/>
      <c r="D25" s="47"/>
      <c r="E25" s="48"/>
      <c r="F25" s="48">
        <v>20999999</v>
      </c>
      <c r="G25" s="49">
        <v>0.95238099773242846</v>
      </c>
      <c r="H25" s="48">
        <v>20000000</v>
      </c>
      <c r="I25" s="20"/>
      <c r="J25" s="20"/>
    </row>
    <row r="26" spans="1:10" x14ac:dyDescent="0.2">
      <c r="A26" s="46" t="s">
        <v>45</v>
      </c>
      <c r="B26" s="20">
        <v>858</v>
      </c>
      <c r="C26" s="47">
        <v>39805</v>
      </c>
      <c r="D26" s="47">
        <v>40866</v>
      </c>
      <c r="E26" s="48">
        <v>153562500000</v>
      </c>
      <c r="F26" s="48">
        <v>945000000</v>
      </c>
      <c r="G26" s="49">
        <v>0.99272090264550261</v>
      </c>
      <c r="H26" s="48">
        <v>938121253</v>
      </c>
      <c r="I26" s="20"/>
      <c r="J26" s="20"/>
    </row>
    <row r="27" spans="1:10" x14ac:dyDescent="0.2">
      <c r="A27" s="46" t="s">
        <v>46</v>
      </c>
      <c r="B27" s="20">
        <v>869</v>
      </c>
      <c r="C27" s="47">
        <v>39905</v>
      </c>
      <c r="D27" s="47">
        <v>40895</v>
      </c>
      <c r="E27" s="48">
        <v>30000000000</v>
      </c>
      <c r="F27" s="48">
        <v>28000000</v>
      </c>
      <c r="G27" s="49">
        <v>0.99411596428571425</v>
      </c>
      <c r="H27" s="48">
        <v>27835247</v>
      </c>
      <c r="I27" s="20"/>
      <c r="J27" s="20"/>
    </row>
    <row r="28" spans="1:10" x14ac:dyDescent="0.2">
      <c r="A28" s="46" t="s">
        <v>308</v>
      </c>
      <c r="B28" s="20">
        <v>874</v>
      </c>
      <c r="C28" s="47">
        <v>40025</v>
      </c>
      <c r="D28" s="47">
        <v>41027</v>
      </c>
      <c r="E28" s="48">
        <v>4984667129</v>
      </c>
      <c r="F28" s="48">
        <v>22246633</v>
      </c>
      <c r="G28" s="49">
        <v>0.10185653712181973</v>
      </c>
      <c r="H28" s="48">
        <v>2265965</v>
      </c>
      <c r="I28" s="20"/>
      <c r="J28" s="20"/>
    </row>
    <row r="29" spans="1:10" x14ac:dyDescent="0.2">
      <c r="A29" s="46" t="s">
        <v>309</v>
      </c>
      <c r="B29" s="20">
        <v>875</v>
      </c>
      <c r="C29" s="47">
        <v>40030</v>
      </c>
      <c r="D29" s="47">
        <v>40995</v>
      </c>
      <c r="E29" s="48">
        <v>9506281564</v>
      </c>
      <c r="F29" s="48">
        <v>11794394</v>
      </c>
      <c r="G29" s="49">
        <v>0.5757014730896729</v>
      </c>
      <c r="H29" s="48">
        <v>6790050</v>
      </c>
      <c r="I29" s="20"/>
      <c r="J29" s="20"/>
    </row>
    <row r="30" spans="1:10" x14ac:dyDescent="0.2">
      <c r="A30" s="46" t="s">
        <v>310</v>
      </c>
      <c r="B30" s="20">
        <v>877</v>
      </c>
      <c r="C30" s="47">
        <v>40050</v>
      </c>
      <c r="D30" s="47">
        <v>41085</v>
      </c>
      <c r="E30" s="48">
        <v>29745207600</v>
      </c>
      <c r="F30" s="48">
        <v>123938365</v>
      </c>
      <c r="G30" s="49">
        <v>0.91428129619105436</v>
      </c>
      <c r="H30" s="48">
        <v>113314529</v>
      </c>
      <c r="I30" s="20"/>
      <c r="J30" s="20"/>
    </row>
    <row r="31" spans="1:10" x14ac:dyDescent="0.2">
      <c r="A31" s="46" t="s">
        <v>51</v>
      </c>
      <c r="B31" s="20">
        <v>880</v>
      </c>
      <c r="C31" s="47">
        <v>40081</v>
      </c>
      <c r="D31" s="47">
        <v>40998</v>
      </c>
      <c r="E31" s="48">
        <v>10580593521</v>
      </c>
      <c r="F31" s="48">
        <v>6011700864</v>
      </c>
      <c r="G31" s="49">
        <v>0.89166718824950497</v>
      </c>
      <c r="H31" s="48">
        <v>5360436406</v>
      </c>
      <c r="I31" s="20"/>
      <c r="J31" s="20"/>
    </row>
    <row r="32" spans="1:10" x14ac:dyDescent="0.2">
      <c r="A32" s="46" t="s">
        <v>311</v>
      </c>
      <c r="B32" s="20">
        <v>884</v>
      </c>
      <c r="C32" s="47">
        <v>40105</v>
      </c>
      <c r="D32" s="47">
        <v>41142</v>
      </c>
      <c r="E32" s="48">
        <v>50000000000</v>
      </c>
      <c r="F32" s="48">
        <v>28681730</v>
      </c>
      <c r="G32" s="49">
        <v>0.96417911332405681</v>
      </c>
      <c r="H32" s="48">
        <v>27654325</v>
      </c>
      <c r="I32" s="20"/>
      <c r="J32" s="20"/>
    </row>
    <row r="33" spans="1:10" x14ac:dyDescent="0.2">
      <c r="A33" s="46" t="s">
        <v>312</v>
      </c>
      <c r="B33" s="20">
        <v>886</v>
      </c>
      <c r="C33" s="47">
        <v>40115</v>
      </c>
      <c r="D33" s="47">
        <v>41152</v>
      </c>
      <c r="E33" s="48">
        <v>18600000000</v>
      </c>
      <c r="F33" s="48">
        <v>93000000</v>
      </c>
      <c r="G33" s="49">
        <v>0.98101938709677416</v>
      </c>
      <c r="H33" s="48">
        <v>91234803</v>
      </c>
      <c r="I33" s="20"/>
      <c r="J33" s="20"/>
    </row>
    <row r="34" spans="1:10" x14ac:dyDescent="0.2">
      <c r="A34" s="46" t="s">
        <v>313</v>
      </c>
      <c r="B34" s="20">
        <v>890</v>
      </c>
      <c r="C34" s="47">
        <v>40123</v>
      </c>
      <c r="D34" s="47">
        <v>41148</v>
      </c>
      <c r="E34" s="48">
        <v>1967214975</v>
      </c>
      <c r="F34" s="48">
        <v>26229533</v>
      </c>
      <c r="G34" s="49">
        <v>0.92331876438669347</v>
      </c>
      <c r="H34" s="48">
        <v>24218220</v>
      </c>
      <c r="I34" s="20"/>
      <c r="J34" s="20"/>
    </row>
    <row r="35" spans="1:10" x14ac:dyDescent="0.2">
      <c r="A35" s="46" t="s">
        <v>314</v>
      </c>
      <c r="B35" s="20">
        <v>894</v>
      </c>
      <c r="C35" s="47">
        <v>40227</v>
      </c>
      <c r="D35" s="47">
        <v>41261</v>
      </c>
      <c r="E35" s="47" t="s">
        <v>58</v>
      </c>
      <c r="F35" s="48">
        <v>1500000000</v>
      </c>
      <c r="G35" s="49">
        <v>0.86333379533333332</v>
      </c>
      <c r="H35" s="48">
        <v>1295000693</v>
      </c>
      <c r="I35" s="20"/>
      <c r="J35" s="20"/>
    </row>
    <row r="36" spans="1:10" x14ac:dyDescent="0.2">
      <c r="A36" s="46" t="s">
        <v>59</v>
      </c>
      <c r="B36" s="20">
        <v>896</v>
      </c>
      <c r="C36" s="47">
        <v>40252</v>
      </c>
      <c r="D36" s="47">
        <v>41310</v>
      </c>
      <c r="E36" s="48" t="s">
        <v>60</v>
      </c>
      <c r="F36" s="48">
        <v>500000000</v>
      </c>
      <c r="G36" s="49">
        <v>0.24998868599999999</v>
      </c>
      <c r="H36" s="48">
        <v>124994343</v>
      </c>
      <c r="I36" s="20"/>
      <c r="J36" s="20"/>
    </row>
    <row r="37" spans="1:10" x14ac:dyDescent="0.2">
      <c r="A37" s="46" t="s">
        <v>315</v>
      </c>
      <c r="B37" s="20">
        <v>901</v>
      </c>
      <c r="C37" s="47">
        <v>40434</v>
      </c>
      <c r="D37" s="47">
        <v>41393</v>
      </c>
      <c r="E37" s="48">
        <v>1000000000</v>
      </c>
      <c r="F37" s="48">
        <v>1000000</v>
      </c>
      <c r="G37" s="49">
        <v>0.59499999999999997</v>
      </c>
      <c r="H37" s="48">
        <v>595000</v>
      </c>
      <c r="I37" s="20"/>
      <c r="J37" s="20"/>
    </row>
    <row r="38" spans="1:10" x14ac:dyDescent="0.2">
      <c r="A38" s="46" t="s">
        <v>316</v>
      </c>
      <c r="B38" s="20">
        <v>905</v>
      </c>
      <c r="C38" s="47">
        <v>40459</v>
      </c>
      <c r="D38" s="47">
        <v>41392</v>
      </c>
      <c r="E38" s="48">
        <v>17000000000</v>
      </c>
      <c r="F38" s="48">
        <v>603264726</v>
      </c>
      <c r="G38" s="49">
        <v>0.40256972193663448</v>
      </c>
      <c r="H38" s="48">
        <v>242856113</v>
      </c>
      <c r="I38" s="20"/>
      <c r="J38" s="20"/>
    </row>
    <row r="39" spans="1:10" x14ac:dyDescent="0.2">
      <c r="A39" s="46"/>
      <c r="B39" s="20" t="s">
        <v>63</v>
      </c>
      <c r="C39" s="47"/>
      <c r="D39" s="47"/>
      <c r="E39" s="48"/>
      <c r="F39" s="48">
        <v>242857142</v>
      </c>
      <c r="G39" s="125">
        <v>0.99999576294116155</v>
      </c>
      <c r="H39" s="48">
        <v>242856113</v>
      </c>
      <c r="I39" s="20"/>
      <c r="J39" s="20"/>
    </row>
    <row r="40" spans="1:10" x14ac:dyDescent="0.2">
      <c r="A40" s="46" t="s">
        <v>317</v>
      </c>
      <c r="B40" s="20">
        <v>909</v>
      </c>
      <c r="C40" s="47">
        <v>40493</v>
      </c>
      <c r="D40" s="47">
        <v>41518</v>
      </c>
      <c r="E40" s="48" t="s">
        <v>66</v>
      </c>
      <c r="F40" s="48">
        <v>1264160000</v>
      </c>
      <c r="G40" s="49">
        <v>0.95</v>
      </c>
      <c r="H40" s="48">
        <v>1200952000</v>
      </c>
      <c r="I40" s="20"/>
      <c r="J40" s="20"/>
    </row>
    <row r="41" spans="1:10" x14ac:dyDescent="0.2">
      <c r="A41" s="46" t="s">
        <v>67</v>
      </c>
      <c r="B41" s="20">
        <v>910</v>
      </c>
      <c r="C41" s="47">
        <v>40504</v>
      </c>
      <c r="D41" s="47">
        <v>41551</v>
      </c>
      <c r="E41" s="48">
        <v>30104986440</v>
      </c>
      <c r="F41" s="48">
        <v>6823000</v>
      </c>
      <c r="G41" s="49">
        <v>0.99727070203722701</v>
      </c>
      <c r="H41" s="48">
        <v>6804378</v>
      </c>
      <c r="I41" s="20"/>
      <c r="J41" s="20"/>
    </row>
    <row r="42" spans="1:10" x14ac:dyDescent="0.2">
      <c r="A42" s="46" t="s">
        <v>10</v>
      </c>
      <c r="B42" s="20">
        <v>911</v>
      </c>
      <c r="C42" s="47">
        <v>40506</v>
      </c>
      <c r="D42" s="47">
        <v>41449</v>
      </c>
      <c r="E42" s="48">
        <v>3082051000</v>
      </c>
      <c r="F42" s="48">
        <v>3082051</v>
      </c>
      <c r="G42" s="49">
        <v>0.59542103618661724</v>
      </c>
      <c r="H42" s="48">
        <v>1835118</v>
      </c>
      <c r="I42" s="20"/>
      <c r="J42" s="20"/>
    </row>
    <row r="43" spans="1:10" x14ac:dyDescent="0.2">
      <c r="A43" s="46" t="s">
        <v>68</v>
      </c>
      <c r="B43" s="20">
        <v>912</v>
      </c>
      <c r="C43" s="47">
        <v>40514</v>
      </c>
      <c r="D43" s="47">
        <v>41509</v>
      </c>
      <c r="E43" s="48">
        <v>1795781586</v>
      </c>
      <c r="F43" s="48">
        <v>3070175</v>
      </c>
      <c r="G43" s="49">
        <v>0</v>
      </c>
      <c r="H43" s="48">
        <v>0</v>
      </c>
      <c r="I43" s="20"/>
      <c r="J43" s="20"/>
    </row>
    <row r="44" spans="1:10" x14ac:dyDescent="0.2">
      <c r="A44" s="46" t="s">
        <v>318</v>
      </c>
      <c r="B44" s="20">
        <v>913</v>
      </c>
      <c r="C44" s="47">
        <v>40595</v>
      </c>
      <c r="D44" s="47">
        <v>41622</v>
      </c>
      <c r="E44" s="48" t="s">
        <v>103</v>
      </c>
      <c r="F44" s="48">
        <v>1792000000</v>
      </c>
      <c r="G44" s="49">
        <v>0.9464285714285714</v>
      </c>
      <c r="H44" s="48">
        <v>1696000000</v>
      </c>
      <c r="I44" s="20"/>
      <c r="J44" s="20"/>
    </row>
    <row r="45" spans="1:10" x14ac:dyDescent="0.2">
      <c r="A45" s="46" t="s">
        <v>124</v>
      </c>
      <c r="B45" s="20">
        <v>915</v>
      </c>
      <c r="C45" s="47">
        <v>40618</v>
      </c>
      <c r="D45" s="47">
        <v>41658</v>
      </c>
      <c r="E45" s="48" t="s">
        <v>125</v>
      </c>
      <c r="F45" s="48">
        <v>203043804</v>
      </c>
      <c r="G45" s="49">
        <v>0.77064580113954129</v>
      </c>
      <c r="H45" s="48">
        <v>156474855</v>
      </c>
      <c r="I45" s="20"/>
      <c r="J45" s="20"/>
    </row>
    <row r="46" spans="1:10" x14ac:dyDescent="0.2">
      <c r="A46" s="46" t="s">
        <v>126</v>
      </c>
      <c r="B46" s="20"/>
      <c r="C46" s="47"/>
      <c r="D46" s="47"/>
      <c r="E46" s="48"/>
      <c r="F46" s="48">
        <v>16595183</v>
      </c>
      <c r="G46" s="49">
        <v>0.62756138332430567</v>
      </c>
      <c r="H46" s="48">
        <v>10414496</v>
      </c>
      <c r="I46" s="20"/>
      <c r="J46" s="20"/>
    </row>
    <row r="47" spans="1:10" x14ac:dyDescent="0.2">
      <c r="A47" s="46" t="s">
        <v>127</v>
      </c>
      <c r="B47" s="20">
        <v>916</v>
      </c>
      <c r="C47" s="47">
        <v>40619</v>
      </c>
      <c r="D47" s="47">
        <v>41624</v>
      </c>
      <c r="E47" s="48">
        <v>38473360000</v>
      </c>
      <c r="F47" s="48">
        <v>181000000000</v>
      </c>
      <c r="G47" s="49">
        <v>0.92096881257458563</v>
      </c>
      <c r="H47" s="48">
        <v>166695355076</v>
      </c>
      <c r="I47" s="20"/>
      <c r="J47" s="20"/>
    </row>
    <row r="48" spans="1:10" x14ac:dyDescent="0.2">
      <c r="A48" s="46" t="s">
        <v>319</v>
      </c>
      <c r="B48" s="20">
        <v>917</v>
      </c>
      <c r="C48" s="47">
        <v>40624</v>
      </c>
      <c r="D48" s="47">
        <v>41656</v>
      </c>
      <c r="E48" s="48" t="s">
        <v>129</v>
      </c>
      <c r="F48" s="48">
        <v>246081158</v>
      </c>
      <c r="G48" s="49">
        <v>0.20397378412856787</v>
      </c>
      <c r="H48" s="48">
        <v>50194105</v>
      </c>
      <c r="I48" s="20"/>
      <c r="J48" s="20"/>
    </row>
    <row r="49" spans="1:10" x14ac:dyDescent="0.2">
      <c r="A49" s="46"/>
      <c r="B49" s="20" t="s">
        <v>63</v>
      </c>
      <c r="C49" s="47"/>
      <c r="D49" s="47"/>
      <c r="E49" s="48" t="s">
        <v>140</v>
      </c>
      <c r="F49" s="48">
        <v>172256811</v>
      </c>
      <c r="G49" s="49">
        <v>0.2913911195070249</v>
      </c>
      <c r="H49" s="48">
        <v>50194105</v>
      </c>
      <c r="I49" s="20"/>
      <c r="J49" s="20"/>
    </row>
    <row r="50" spans="1:10" x14ac:dyDescent="0.2">
      <c r="A50" s="46" t="s">
        <v>320</v>
      </c>
      <c r="B50" s="20">
        <v>918</v>
      </c>
      <c r="C50" s="47">
        <v>40624</v>
      </c>
      <c r="D50" s="47">
        <v>41656</v>
      </c>
      <c r="E50" s="48" t="s">
        <v>132</v>
      </c>
      <c r="F50" s="48">
        <v>210957113</v>
      </c>
      <c r="G50" s="49">
        <v>0.77895658346443142</v>
      </c>
      <c r="H50" s="48">
        <v>164326432</v>
      </c>
      <c r="I50" s="20"/>
      <c r="J50" s="20"/>
    </row>
    <row r="51" spans="1:10" x14ac:dyDescent="0.2">
      <c r="A51" s="46"/>
      <c r="B51" s="20" t="s">
        <v>63</v>
      </c>
      <c r="C51" s="47"/>
      <c r="D51" s="47"/>
      <c r="E51" s="48" t="s">
        <v>141</v>
      </c>
      <c r="F51" s="48">
        <v>164326432</v>
      </c>
      <c r="G51" s="49">
        <v>1</v>
      </c>
      <c r="H51" s="48">
        <v>164326432</v>
      </c>
      <c r="I51" s="20"/>
      <c r="J51" s="20"/>
    </row>
    <row r="52" spans="1:10" x14ac:dyDescent="0.2">
      <c r="A52" s="46" t="s">
        <v>142</v>
      </c>
      <c r="B52" s="20">
        <v>919</v>
      </c>
      <c r="C52" s="47">
        <v>40644</v>
      </c>
      <c r="D52" s="47">
        <v>41020</v>
      </c>
      <c r="E52" s="48">
        <v>72000000000</v>
      </c>
      <c r="F52" s="48">
        <v>24000000</v>
      </c>
      <c r="G52" s="49">
        <v>0.75904366666666667</v>
      </c>
      <c r="H52" s="48">
        <v>18217048</v>
      </c>
      <c r="I52" s="20"/>
      <c r="J52" s="20"/>
    </row>
    <row r="53" spans="1:10" x14ac:dyDescent="0.2">
      <c r="A53" s="46" t="s">
        <v>321</v>
      </c>
      <c r="B53" s="20">
        <v>920</v>
      </c>
      <c r="C53" s="47">
        <v>40645</v>
      </c>
      <c r="D53" s="47">
        <v>41709</v>
      </c>
      <c r="E53" s="48" t="s">
        <v>144</v>
      </c>
      <c r="F53" s="48">
        <v>430000000</v>
      </c>
      <c r="G53" s="49">
        <v>0.9</v>
      </c>
      <c r="H53" s="48">
        <v>387000000</v>
      </c>
      <c r="I53" s="20"/>
      <c r="J53" s="20"/>
    </row>
    <row r="54" spans="1:10" x14ac:dyDescent="0.2">
      <c r="A54" s="46" t="s">
        <v>147</v>
      </c>
      <c r="B54" s="20">
        <v>922</v>
      </c>
      <c r="C54" s="47">
        <v>40647</v>
      </c>
      <c r="D54" s="47">
        <v>41658</v>
      </c>
      <c r="E54" s="48" t="s">
        <v>148</v>
      </c>
      <c r="F54" s="48">
        <v>529411762</v>
      </c>
      <c r="G54" s="49">
        <v>0.65533253868281072</v>
      </c>
      <c r="H54" s="48">
        <v>346940754</v>
      </c>
      <c r="I54" s="20"/>
      <c r="J54" s="20"/>
    </row>
    <row r="55" spans="1:10" x14ac:dyDescent="0.2">
      <c r="A55" s="46" t="s">
        <v>157</v>
      </c>
      <c r="B55" s="20">
        <v>924</v>
      </c>
      <c r="C55" s="47">
        <v>40679</v>
      </c>
      <c r="D55" s="47">
        <v>41707</v>
      </c>
      <c r="E55" s="48">
        <v>120000000000</v>
      </c>
      <c r="F55" s="48">
        <v>75000000</v>
      </c>
      <c r="G55" s="49">
        <v>0.50133154666666668</v>
      </c>
      <c r="H55" s="48">
        <v>37599866</v>
      </c>
      <c r="I55" s="20"/>
      <c r="J55" s="20"/>
    </row>
    <row r="56" spans="1:10" x14ac:dyDescent="0.2">
      <c r="A56" s="46" t="s">
        <v>322</v>
      </c>
      <c r="B56" s="20">
        <v>925</v>
      </c>
      <c r="C56" s="47">
        <v>40682</v>
      </c>
      <c r="D56" s="47">
        <v>41702</v>
      </c>
      <c r="E56" s="48">
        <v>3781901852</v>
      </c>
      <c r="F56" s="48">
        <v>187000000</v>
      </c>
      <c r="G56" s="49">
        <v>0.96256684491978606</v>
      </c>
      <c r="H56" s="48">
        <v>180000000</v>
      </c>
      <c r="I56" s="20"/>
      <c r="J56" s="20"/>
    </row>
    <row r="57" spans="1:10" x14ac:dyDescent="0.2">
      <c r="A57" s="46" t="s">
        <v>323</v>
      </c>
      <c r="B57" s="20">
        <v>927</v>
      </c>
      <c r="C57" s="47">
        <v>40687</v>
      </c>
      <c r="D57" s="47">
        <v>41721</v>
      </c>
      <c r="E57" s="48">
        <v>25897979168</v>
      </c>
      <c r="F57" s="48">
        <v>158938000</v>
      </c>
      <c r="G57" s="49">
        <v>0.97263083718179411</v>
      </c>
      <c r="H57" s="48">
        <v>154588000</v>
      </c>
      <c r="I57" s="20"/>
      <c r="J57" s="20"/>
    </row>
    <row r="58" spans="1:10" x14ac:dyDescent="0.2">
      <c r="A58" s="46" t="s">
        <v>164</v>
      </c>
      <c r="B58" s="20">
        <v>928</v>
      </c>
      <c r="C58" s="47">
        <v>40690</v>
      </c>
      <c r="D58" s="47">
        <v>41722</v>
      </c>
      <c r="E58" s="48">
        <v>92187000000</v>
      </c>
      <c r="F58" s="48">
        <v>450000000</v>
      </c>
      <c r="G58" s="49">
        <v>0.73835245555555551</v>
      </c>
      <c r="H58" s="48">
        <v>332258605</v>
      </c>
      <c r="I58" s="20"/>
      <c r="J58" s="20"/>
    </row>
    <row r="59" spans="1:10" x14ac:dyDescent="0.2">
      <c r="A59" s="46" t="s">
        <v>324</v>
      </c>
      <c r="B59" s="20">
        <v>929</v>
      </c>
      <c r="C59" s="47">
        <v>40701</v>
      </c>
      <c r="D59" s="47">
        <v>41721</v>
      </c>
      <c r="E59" s="48">
        <v>4797900000</v>
      </c>
      <c r="F59" s="48">
        <v>270000000</v>
      </c>
      <c r="G59" s="49">
        <v>0</v>
      </c>
      <c r="H59" s="48">
        <v>0</v>
      </c>
      <c r="I59" s="20"/>
      <c r="J59" s="20"/>
    </row>
    <row r="60" spans="1:10" x14ac:dyDescent="0.2">
      <c r="A60" s="46" t="s">
        <v>181</v>
      </c>
      <c r="B60" s="20">
        <v>930</v>
      </c>
      <c r="C60" s="47">
        <v>40711</v>
      </c>
      <c r="D60" s="47">
        <v>41750</v>
      </c>
      <c r="E60" s="48" t="s">
        <v>182</v>
      </c>
      <c r="F60" s="48">
        <v>1760974629</v>
      </c>
      <c r="G60" s="49">
        <v>0.91131116801569778</v>
      </c>
      <c r="H60" s="48">
        <v>1604795846</v>
      </c>
      <c r="I60" s="20"/>
      <c r="J60" s="20"/>
    </row>
    <row r="61" spans="1:10" x14ac:dyDescent="0.2">
      <c r="A61" s="46" t="s">
        <v>183</v>
      </c>
      <c r="B61" s="20">
        <v>931</v>
      </c>
      <c r="C61" s="47">
        <v>40722</v>
      </c>
      <c r="D61" s="47">
        <v>41576</v>
      </c>
      <c r="E61" s="48">
        <v>1174036044</v>
      </c>
      <c r="F61" s="48">
        <v>19898916</v>
      </c>
      <c r="G61" s="49">
        <v>0</v>
      </c>
      <c r="H61" s="48">
        <v>0</v>
      </c>
      <c r="I61" s="20"/>
      <c r="J61" s="20"/>
    </row>
    <row r="62" spans="1:10" x14ac:dyDescent="0.2">
      <c r="A62" s="46" t="s">
        <v>325</v>
      </c>
      <c r="B62" s="20">
        <v>933</v>
      </c>
      <c r="C62" s="47">
        <v>40749</v>
      </c>
      <c r="D62" s="47">
        <v>41736</v>
      </c>
      <c r="E62" s="48">
        <v>110000000000</v>
      </c>
      <c r="F62" s="48">
        <v>100000000</v>
      </c>
      <c r="G62" s="49">
        <v>0.9</v>
      </c>
      <c r="H62" s="48">
        <v>90000000</v>
      </c>
      <c r="I62" s="20"/>
      <c r="J62" s="20"/>
    </row>
    <row r="63" spans="1:10" x14ac:dyDescent="0.2">
      <c r="A63" s="46" t="s">
        <v>195</v>
      </c>
      <c r="B63" s="20">
        <v>934</v>
      </c>
      <c r="C63" s="47">
        <v>40751</v>
      </c>
      <c r="D63" s="47">
        <v>41757</v>
      </c>
      <c r="E63" s="48">
        <v>8111609611</v>
      </c>
      <c r="F63" s="48">
        <v>16642639</v>
      </c>
      <c r="G63" s="49">
        <v>0</v>
      </c>
      <c r="H63" s="48">
        <v>0</v>
      </c>
      <c r="I63" s="20"/>
      <c r="J63" s="20"/>
    </row>
    <row r="64" spans="1:10" x14ac:dyDescent="0.2">
      <c r="A64" s="46" t="s">
        <v>326</v>
      </c>
      <c r="B64" s="20">
        <v>935</v>
      </c>
      <c r="C64" s="47">
        <v>40763</v>
      </c>
      <c r="D64" s="47">
        <v>41791</v>
      </c>
      <c r="E64" s="48" t="s">
        <v>224</v>
      </c>
      <c r="F64" s="48">
        <v>350000000</v>
      </c>
      <c r="G64" s="49">
        <v>0</v>
      </c>
      <c r="H64" s="48">
        <v>0</v>
      </c>
      <c r="I64" s="20"/>
      <c r="J64" s="20"/>
    </row>
    <row r="65" spans="1:10" x14ac:dyDescent="0.2">
      <c r="A65" s="46" t="s">
        <v>327</v>
      </c>
      <c r="B65" s="20">
        <v>937</v>
      </c>
      <c r="C65" s="47">
        <v>40806</v>
      </c>
      <c r="D65" s="47" t="s">
        <v>226</v>
      </c>
      <c r="E65" s="48" t="s">
        <v>274</v>
      </c>
      <c r="F65" s="48">
        <v>561093168</v>
      </c>
      <c r="G65" s="49">
        <v>0</v>
      </c>
      <c r="H65" s="48">
        <v>0</v>
      </c>
      <c r="I65" s="20"/>
      <c r="J65" s="20"/>
    </row>
    <row r="66" spans="1:10" x14ac:dyDescent="0.2">
      <c r="A66" s="46" t="s">
        <v>275</v>
      </c>
      <c r="B66" s="20">
        <v>938</v>
      </c>
      <c r="C66" s="47">
        <v>40809</v>
      </c>
      <c r="D66" s="47">
        <v>41846</v>
      </c>
      <c r="E66" s="48" t="s">
        <v>276</v>
      </c>
      <c r="F66" s="48">
        <v>1017478430</v>
      </c>
      <c r="G66" s="49">
        <v>0</v>
      </c>
      <c r="H66" s="48">
        <v>0</v>
      </c>
      <c r="I66" s="20"/>
      <c r="J66" s="20"/>
    </row>
    <row r="67" spans="1:10" x14ac:dyDescent="0.2">
      <c r="A67" s="46" t="s">
        <v>328</v>
      </c>
      <c r="B67" s="20">
        <v>939</v>
      </c>
      <c r="C67" s="47">
        <v>40814</v>
      </c>
      <c r="D67" s="47">
        <v>41726</v>
      </c>
      <c r="E67" s="48">
        <v>94879658733</v>
      </c>
      <c r="F67" s="48">
        <v>163500000</v>
      </c>
      <c r="G67" s="49">
        <v>0</v>
      </c>
      <c r="H67" s="48">
        <v>0</v>
      </c>
      <c r="I67" s="20"/>
      <c r="J67" s="20"/>
    </row>
    <row r="68" spans="1:10" x14ac:dyDescent="0.2">
      <c r="A68" s="46" t="s">
        <v>329</v>
      </c>
      <c r="B68" s="20">
        <v>940</v>
      </c>
      <c r="C68" s="47">
        <v>40836</v>
      </c>
      <c r="D68" s="47" t="s">
        <v>226</v>
      </c>
      <c r="E68" s="48" t="s">
        <v>330</v>
      </c>
      <c r="F68" s="48">
        <v>26773533</v>
      </c>
      <c r="G68" s="49">
        <v>0</v>
      </c>
      <c r="H68" s="48">
        <v>0</v>
      </c>
      <c r="I68" s="20"/>
      <c r="J68" s="20"/>
    </row>
    <row r="69" spans="1:10" x14ac:dyDescent="0.2">
      <c r="A69" s="46" t="s">
        <v>331</v>
      </c>
      <c r="B69" s="20">
        <v>941</v>
      </c>
      <c r="C69" s="47">
        <v>40844</v>
      </c>
      <c r="D69" s="47">
        <v>41532</v>
      </c>
      <c r="E69" s="48">
        <v>2427407904</v>
      </c>
      <c r="F69" s="48">
        <v>256878</v>
      </c>
      <c r="G69" s="49">
        <v>0</v>
      </c>
      <c r="H69" s="48">
        <v>0</v>
      </c>
      <c r="I69" s="20"/>
      <c r="J69" s="20"/>
    </row>
    <row r="70" spans="1:10" x14ac:dyDescent="0.2">
      <c r="A70" s="64"/>
      <c r="B70" s="65"/>
      <c r="C70" s="53"/>
      <c r="D70" s="53"/>
      <c r="E70" s="57"/>
      <c r="F70" s="57"/>
      <c r="G70" s="56"/>
      <c r="H70" s="57"/>
      <c r="I70" s="20"/>
      <c r="J70" s="20"/>
    </row>
    <row r="71" spans="1:10" x14ac:dyDescent="0.2">
      <c r="A71" s="25"/>
      <c r="B71" s="25"/>
      <c r="C71" s="58"/>
      <c r="D71" s="58"/>
      <c r="E71" s="63"/>
      <c r="F71" s="63"/>
      <c r="G71" s="61"/>
      <c r="H71" s="61"/>
      <c r="I71" s="25"/>
      <c r="J71" s="25"/>
    </row>
    <row r="72" spans="1:10" x14ac:dyDescent="0.2">
      <c r="A72" s="62" t="s">
        <v>69</v>
      </c>
      <c r="B72" s="25"/>
      <c r="C72" s="58"/>
      <c r="D72" s="58"/>
      <c r="E72" s="63"/>
      <c r="F72" s="63" t="s">
        <v>70</v>
      </c>
      <c r="G72" s="61"/>
      <c r="H72" s="63"/>
      <c r="I72" s="25"/>
      <c r="J72" s="25"/>
    </row>
    <row r="73" spans="1:10" x14ac:dyDescent="0.2">
      <c r="A73" s="62" t="s">
        <v>71</v>
      </c>
      <c r="B73" s="25"/>
      <c r="C73" s="58"/>
      <c r="D73" s="58"/>
      <c r="E73" s="63"/>
      <c r="F73" s="63"/>
      <c r="G73" s="61"/>
      <c r="H73" s="25"/>
      <c r="I73" s="25"/>
      <c r="J73" s="25"/>
    </row>
    <row r="74" spans="1:10" x14ac:dyDescent="0.2">
      <c r="A74" s="127" t="s">
        <v>278</v>
      </c>
      <c r="B74" s="127"/>
      <c r="C74" s="127"/>
      <c r="D74" s="127"/>
      <c r="E74" s="127"/>
      <c r="F74" s="127"/>
      <c r="G74" s="127"/>
      <c r="H74" s="127"/>
      <c r="I74" s="127"/>
      <c r="J74" s="25"/>
    </row>
    <row r="75" spans="1:10" x14ac:dyDescent="0.2">
      <c r="A75" s="126" t="s">
        <v>279</v>
      </c>
      <c r="B75" s="126"/>
      <c r="C75" s="126"/>
      <c r="D75" s="126"/>
      <c r="E75" s="126"/>
      <c r="F75" s="126"/>
      <c r="G75" s="126"/>
      <c r="H75" s="126"/>
      <c r="I75" s="126"/>
      <c r="J75" s="25"/>
    </row>
    <row r="76" spans="1:10" x14ac:dyDescent="0.2">
      <c r="A76" s="126" t="s">
        <v>280</v>
      </c>
      <c r="B76" s="126"/>
      <c r="C76" s="126"/>
      <c r="D76" s="126"/>
      <c r="E76" s="126"/>
      <c r="F76" s="126"/>
      <c r="G76" s="126"/>
      <c r="H76" s="126"/>
      <c r="I76" s="126"/>
      <c r="J76" s="66"/>
    </row>
    <row r="77" spans="1:10" x14ac:dyDescent="0.2">
      <c r="A77" s="126" t="s">
        <v>281</v>
      </c>
      <c r="B77" s="126"/>
      <c r="C77" s="126"/>
      <c r="D77" s="126"/>
      <c r="E77" s="126"/>
      <c r="F77" s="126"/>
      <c r="G77" s="126"/>
      <c r="H77" s="126"/>
      <c r="I77" s="126"/>
      <c r="J77" s="25"/>
    </row>
    <row r="78" spans="1:10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25"/>
    </row>
    <row r="79" spans="1:10" x14ac:dyDescent="0.2">
      <c r="A79" s="126" t="s">
        <v>282</v>
      </c>
      <c r="B79" s="126"/>
      <c r="C79" s="126"/>
      <c r="D79" s="126"/>
      <c r="E79" s="126"/>
      <c r="F79" s="126"/>
      <c r="G79" s="126"/>
      <c r="H79" s="126"/>
      <c r="I79" s="126"/>
      <c r="J79" s="67"/>
    </row>
    <row r="80" spans="1:10" x14ac:dyDescent="0.2">
      <c r="A80" s="126"/>
      <c r="B80" s="126"/>
      <c r="C80" s="126"/>
      <c r="D80" s="126"/>
      <c r="E80" s="126"/>
      <c r="F80" s="126"/>
      <c r="G80" s="126"/>
      <c r="H80" s="126"/>
      <c r="I80" s="126"/>
      <c r="J80" s="67"/>
    </row>
    <row r="81" spans="1:10" x14ac:dyDescent="0.2">
      <c r="A81" s="126" t="s">
        <v>332</v>
      </c>
      <c r="B81" s="126"/>
      <c r="C81" s="126"/>
      <c r="D81" s="126"/>
      <c r="E81" s="126"/>
      <c r="F81" s="126"/>
      <c r="G81" s="126"/>
      <c r="H81" s="126"/>
      <c r="I81" s="126"/>
      <c r="J81" s="66"/>
    </row>
    <row r="82" spans="1:10" x14ac:dyDescent="0.2">
      <c r="A82" s="126" t="s">
        <v>333</v>
      </c>
      <c r="B82" s="126"/>
      <c r="C82" s="126"/>
      <c r="D82" s="126"/>
      <c r="E82" s="126"/>
      <c r="F82" s="126"/>
      <c r="G82" s="126"/>
      <c r="H82" s="126"/>
      <c r="I82" s="126"/>
      <c r="J82" s="67"/>
    </row>
    <row r="83" spans="1:10" x14ac:dyDescent="0.2">
      <c r="A83" s="126" t="s">
        <v>334</v>
      </c>
      <c r="B83" s="126"/>
      <c r="C83" s="126"/>
      <c r="D83" s="126"/>
      <c r="E83" s="126"/>
      <c r="F83" s="126"/>
      <c r="G83" s="126"/>
      <c r="H83" s="126"/>
      <c r="I83" s="126"/>
      <c r="J83" s="25"/>
    </row>
    <row r="84" spans="1:10" x14ac:dyDescent="0.2">
      <c r="A84" s="126" t="s">
        <v>335</v>
      </c>
      <c r="B84" s="126"/>
      <c r="C84" s="126"/>
      <c r="D84" s="126"/>
      <c r="E84" s="126"/>
      <c r="F84" s="126"/>
      <c r="G84" s="126"/>
      <c r="H84" s="126"/>
      <c r="I84" s="126"/>
      <c r="J84" s="25"/>
    </row>
    <row r="85" spans="1:10" x14ac:dyDescent="0.2">
      <c r="A85" s="126"/>
      <c r="B85" s="126"/>
      <c r="C85" s="126"/>
      <c r="D85" s="126"/>
      <c r="E85" s="126"/>
      <c r="F85" s="126"/>
      <c r="G85" s="126"/>
      <c r="H85" s="126"/>
      <c r="I85" s="126"/>
      <c r="J85" s="25"/>
    </row>
    <row r="86" spans="1:10" x14ac:dyDescent="0.2">
      <c r="A86" s="126" t="s">
        <v>336</v>
      </c>
      <c r="B86" s="126"/>
      <c r="C86" s="126"/>
      <c r="D86" s="126"/>
      <c r="E86" s="126"/>
      <c r="F86" s="126"/>
      <c r="G86" s="126"/>
      <c r="H86" s="126"/>
      <c r="I86" s="126"/>
      <c r="J86" s="25"/>
    </row>
    <row r="87" spans="1:10" x14ac:dyDescent="0.2">
      <c r="A87" s="126"/>
      <c r="B87" s="126"/>
      <c r="C87" s="126"/>
      <c r="D87" s="126"/>
      <c r="E87" s="126"/>
      <c r="F87" s="126"/>
      <c r="G87" s="126"/>
      <c r="H87" s="126"/>
      <c r="I87" s="126"/>
      <c r="J87" s="25"/>
    </row>
    <row r="88" spans="1:10" x14ac:dyDescent="0.2">
      <c r="A88" s="126" t="s">
        <v>337</v>
      </c>
      <c r="B88" s="126"/>
      <c r="C88" s="126"/>
      <c r="D88" s="126"/>
      <c r="E88" s="126"/>
      <c r="F88" s="126"/>
      <c r="G88" s="126"/>
      <c r="H88" s="126"/>
      <c r="I88" s="126"/>
      <c r="J88" s="25"/>
    </row>
    <row r="89" spans="1:10" x14ac:dyDescent="0.2">
      <c r="A89" s="126" t="s">
        <v>338</v>
      </c>
      <c r="B89" s="126"/>
      <c r="C89" s="126"/>
      <c r="D89" s="126"/>
      <c r="E89" s="126"/>
      <c r="F89" s="126"/>
      <c r="G89" s="126"/>
      <c r="H89" s="126"/>
      <c r="I89" s="126"/>
      <c r="J89" s="25"/>
    </row>
    <row r="90" spans="1:10" x14ac:dyDescent="0.2">
      <c r="A90" s="25" t="s">
        <v>339</v>
      </c>
      <c r="B90" s="25"/>
      <c r="C90" s="58"/>
      <c r="D90" s="58"/>
      <c r="E90" s="63"/>
      <c r="F90" s="63"/>
      <c r="G90" s="61"/>
      <c r="H90" s="61"/>
      <c r="I90" s="25"/>
      <c r="J90" s="25"/>
    </row>
    <row r="91" spans="1:10" x14ac:dyDescent="0.2">
      <c r="A91" s="25" t="s">
        <v>340</v>
      </c>
      <c r="B91" s="25"/>
      <c r="C91" s="58"/>
      <c r="D91" s="58"/>
      <c r="E91" s="63"/>
      <c r="F91" s="63"/>
      <c r="G91" s="61"/>
      <c r="H91" s="61"/>
      <c r="I91" s="25"/>
      <c r="J91" s="25"/>
    </row>
    <row r="92" spans="1:10" x14ac:dyDescent="0.2">
      <c r="A92" s="126" t="s">
        <v>341</v>
      </c>
      <c r="B92" s="126"/>
      <c r="C92" s="126"/>
      <c r="D92" s="126"/>
      <c r="E92" s="126"/>
      <c r="F92" s="126"/>
      <c r="G92" s="126"/>
      <c r="H92" s="126"/>
      <c r="I92" s="126"/>
      <c r="J92" s="25"/>
    </row>
    <row r="93" spans="1:10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25"/>
    </row>
    <row r="94" spans="1:10" x14ac:dyDescent="0.2">
      <c r="A94" s="126" t="s">
        <v>342</v>
      </c>
      <c r="B94" s="126"/>
      <c r="C94" s="126"/>
      <c r="D94" s="126"/>
      <c r="E94" s="126"/>
      <c r="F94" s="126"/>
      <c r="G94" s="126"/>
      <c r="H94" s="126"/>
      <c r="I94" s="126"/>
      <c r="J94" s="25"/>
    </row>
    <row r="95" spans="1:10" x14ac:dyDescent="0.2">
      <c r="A95" s="126" t="s">
        <v>343</v>
      </c>
      <c r="B95" s="126"/>
      <c r="C95" s="126"/>
      <c r="D95" s="126"/>
      <c r="E95" s="126"/>
      <c r="F95" s="126"/>
      <c r="G95" s="126"/>
      <c r="H95" s="126"/>
      <c r="I95" s="126"/>
      <c r="J95" s="25"/>
    </row>
    <row r="96" spans="1:10" x14ac:dyDescent="0.2">
      <c r="A96" s="126" t="s">
        <v>344</v>
      </c>
      <c r="B96" s="126"/>
      <c r="C96" s="126"/>
      <c r="D96" s="126"/>
      <c r="E96" s="126"/>
      <c r="F96" s="126"/>
      <c r="G96" s="126"/>
      <c r="H96" s="126"/>
      <c r="I96" s="126"/>
      <c r="J96" s="25"/>
    </row>
    <row r="97" spans="1:10" x14ac:dyDescent="0.2">
      <c r="A97" s="126" t="s">
        <v>166</v>
      </c>
      <c r="B97" s="126"/>
      <c r="C97" s="126"/>
      <c r="D97" s="126"/>
      <c r="E97" s="126"/>
      <c r="F97" s="126"/>
      <c r="G97" s="126"/>
      <c r="H97" s="126"/>
      <c r="I97" s="126"/>
      <c r="J97" s="25"/>
    </row>
    <row r="98" spans="1:10" x14ac:dyDescent="0.2">
      <c r="A98" s="126" t="s">
        <v>345</v>
      </c>
      <c r="B98" s="126"/>
      <c r="C98" s="126"/>
      <c r="D98" s="126"/>
      <c r="E98" s="126"/>
      <c r="F98" s="126"/>
      <c r="G98" s="126"/>
      <c r="H98" s="126"/>
      <c r="I98" s="126"/>
      <c r="J98" s="25"/>
    </row>
    <row r="99" spans="1:10" x14ac:dyDescent="0.2">
      <c r="A99" s="126" t="s">
        <v>346</v>
      </c>
      <c r="B99" s="126"/>
      <c r="C99" s="126"/>
      <c r="D99" s="126"/>
      <c r="E99" s="126"/>
      <c r="F99" s="126"/>
      <c r="G99" s="126"/>
      <c r="H99" s="126"/>
      <c r="I99" s="126"/>
      <c r="J99" s="25"/>
    </row>
    <row r="100" spans="1:10" x14ac:dyDescent="0.2">
      <c r="A100" s="25" t="s">
        <v>347</v>
      </c>
      <c r="B100" s="25"/>
      <c r="C100" s="58"/>
      <c r="D100" s="58"/>
      <c r="E100" s="63"/>
      <c r="F100" s="63"/>
      <c r="G100" s="61"/>
      <c r="H100" s="61"/>
      <c r="I100" s="61"/>
      <c r="J100" s="25"/>
    </row>
    <row r="101" spans="1:10" x14ac:dyDescent="0.2">
      <c r="A101" s="25" t="s">
        <v>348</v>
      </c>
      <c r="B101" s="25"/>
      <c r="C101" s="58"/>
      <c r="D101" s="58"/>
      <c r="E101" s="63"/>
      <c r="F101" s="63"/>
      <c r="G101" s="61"/>
      <c r="H101" s="61"/>
      <c r="I101" s="61"/>
      <c r="J101" s="25"/>
    </row>
    <row r="102" spans="1:10" x14ac:dyDescent="0.2">
      <c r="A102" s="25" t="s">
        <v>349</v>
      </c>
      <c r="B102" s="25"/>
      <c r="C102" s="58"/>
      <c r="D102" s="58"/>
      <c r="E102" s="63"/>
      <c r="F102" s="63"/>
      <c r="G102" s="61"/>
      <c r="H102" s="61"/>
      <c r="I102" s="25"/>
      <c r="J102" s="25"/>
    </row>
    <row r="103" spans="1:10" x14ac:dyDescent="0.2">
      <c r="A103" s="25" t="s">
        <v>350</v>
      </c>
      <c r="B103" s="25"/>
      <c r="C103" s="58"/>
      <c r="D103" s="58"/>
      <c r="E103" s="63"/>
      <c r="F103" s="63"/>
      <c r="G103" s="61"/>
      <c r="H103" s="61"/>
      <c r="I103" s="25"/>
      <c r="J103" s="25"/>
    </row>
    <row r="104" spans="1:10" x14ac:dyDescent="0.2">
      <c r="A104" s="25"/>
      <c r="B104" s="25"/>
      <c r="C104" s="58"/>
      <c r="D104" s="58"/>
      <c r="E104" s="63"/>
      <c r="F104" s="63"/>
      <c r="G104" s="61"/>
      <c r="H104" s="61"/>
      <c r="I104" s="25"/>
      <c r="J104" s="25"/>
    </row>
    <row r="105" spans="1:10" x14ac:dyDescent="0.2">
      <c r="A105" s="25" t="s">
        <v>351</v>
      </c>
      <c r="B105" s="25"/>
      <c r="C105" s="58"/>
      <c r="D105" s="58"/>
      <c r="E105" s="63"/>
      <c r="F105" s="63"/>
      <c r="G105" s="61"/>
      <c r="H105" s="61"/>
      <c r="I105" s="25"/>
      <c r="J105" s="25"/>
    </row>
    <row r="108" spans="1:10" x14ac:dyDescent="0.2">
      <c r="A108" s="133" t="s">
        <v>229</v>
      </c>
      <c r="B108" s="133"/>
      <c r="C108" s="118"/>
      <c r="D108" s="118"/>
      <c r="E108" s="118"/>
      <c r="F108" s="118"/>
      <c r="G108" s="119"/>
      <c r="H108" s="118"/>
    </row>
    <row r="109" spans="1:10" x14ac:dyDescent="0.2">
      <c r="A109" s="118"/>
      <c r="B109" s="118"/>
      <c r="C109" s="118"/>
      <c r="D109" s="118"/>
      <c r="E109" s="118"/>
      <c r="F109" s="118"/>
      <c r="G109" s="119"/>
      <c r="H109" s="118"/>
    </row>
    <row r="110" spans="1:10" ht="51" x14ac:dyDescent="0.2">
      <c r="A110" s="120" t="s">
        <v>230</v>
      </c>
      <c r="B110" s="120" t="s">
        <v>16</v>
      </c>
      <c r="C110" s="120" t="s">
        <v>231</v>
      </c>
      <c r="D110" s="120" t="s">
        <v>232</v>
      </c>
      <c r="E110" s="120" t="s">
        <v>233</v>
      </c>
      <c r="F110" s="120" t="s">
        <v>234</v>
      </c>
      <c r="G110" s="120" t="s">
        <v>235</v>
      </c>
      <c r="H110" s="120" t="s">
        <v>236</v>
      </c>
    </row>
    <row r="111" spans="1:10" ht="76.5" x14ac:dyDescent="0.2">
      <c r="A111" s="121">
        <v>936</v>
      </c>
      <c r="B111" s="122">
        <v>40766</v>
      </c>
      <c r="C111" s="121" t="s">
        <v>237</v>
      </c>
      <c r="D111" s="121" t="s">
        <v>238</v>
      </c>
      <c r="E111" s="122">
        <v>40634</v>
      </c>
      <c r="F111" s="123" t="s">
        <v>239</v>
      </c>
      <c r="G111" s="124">
        <v>40786</v>
      </c>
      <c r="H111" s="121" t="s">
        <v>237</v>
      </c>
    </row>
    <row r="112" spans="1:10" ht="76.5" x14ac:dyDescent="0.2">
      <c r="A112" s="121">
        <v>937</v>
      </c>
      <c r="B112" s="122">
        <v>40806</v>
      </c>
      <c r="C112" s="121" t="s">
        <v>352</v>
      </c>
      <c r="D112" s="121" t="s">
        <v>303</v>
      </c>
      <c r="E112" s="122">
        <v>40634</v>
      </c>
      <c r="F112" s="123" t="s">
        <v>304</v>
      </c>
      <c r="G112" s="124">
        <v>40835</v>
      </c>
      <c r="H112" s="121" t="s">
        <v>190</v>
      </c>
    </row>
    <row r="113" spans="1:8" ht="76.5" x14ac:dyDescent="0.2">
      <c r="A113" s="121">
        <v>940</v>
      </c>
      <c r="B113" s="122">
        <v>40836</v>
      </c>
      <c r="C113" s="121" t="s">
        <v>353</v>
      </c>
      <c r="D113" s="121" t="s">
        <v>354</v>
      </c>
      <c r="E113" s="122">
        <v>40846</v>
      </c>
      <c r="F113" s="123" t="s">
        <v>355</v>
      </c>
      <c r="G113" s="124">
        <v>40846</v>
      </c>
      <c r="H113" s="121" t="s">
        <v>353</v>
      </c>
    </row>
    <row r="114" spans="1:8" x14ac:dyDescent="0.2">
      <c r="A114" s="118"/>
      <c r="B114" s="118"/>
      <c r="C114" s="118"/>
      <c r="D114" s="118"/>
      <c r="E114" s="118"/>
      <c r="F114" s="118"/>
      <c r="G114" s="119"/>
      <c r="H114" s="118"/>
    </row>
    <row r="115" spans="1:8" x14ac:dyDescent="0.2">
      <c r="A115" s="118" t="s">
        <v>356</v>
      </c>
      <c r="B115" s="118"/>
      <c r="C115" s="118"/>
      <c r="D115" s="118"/>
      <c r="E115" s="118"/>
      <c r="F115" s="118"/>
      <c r="G115" s="119"/>
      <c r="H115" s="118"/>
    </row>
    <row r="116" spans="1:8" x14ac:dyDescent="0.2">
      <c r="A116" s="118"/>
      <c r="B116" s="118"/>
      <c r="C116" s="118"/>
      <c r="D116" s="118"/>
      <c r="E116" s="118"/>
      <c r="F116" s="118"/>
      <c r="G116" s="119"/>
      <c r="H116" s="118"/>
    </row>
    <row r="117" spans="1:8" x14ac:dyDescent="0.2">
      <c r="A117" s="118"/>
      <c r="B117" s="118"/>
      <c r="C117" s="118"/>
      <c r="D117" s="118"/>
      <c r="E117" s="118"/>
      <c r="F117" s="118"/>
      <c r="G117" s="119"/>
      <c r="H117" s="118"/>
    </row>
    <row r="118" spans="1:8" x14ac:dyDescent="0.2">
      <c r="A118" s="82" t="s">
        <v>197</v>
      </c>
      <c r="B118" s="83"/>
      <c r="C118" s="84"/>
      <c r="D118" s="84"/>
      <c r="E118" s="84"/>
      <c r="F118" s="84"/>
      <c r="G118" s="83"/>
      <c r="H118" s="84"/>
    </row>
    <row r="119" spans="1:8" x14ac:dyDescent="0.2">
      <c r="A119" s="84"/>
      <c r="B119" s="83"/>
      <c r="C119" s="84"/>
      <c r="D119" s="84"/>
      <c r="E119" s="84"/>
      <c r="F119" s="84"/>
      <c r="G119" s="83"/>
      <c r="H119" s="84"/>
    </row>
    <row r="120" spans="1:8" ht="38.25" x14ac:dyDescent="0.2">
      <c r="A120" s="85" t="s">
        <v>198</v>
      </c>
      <c r="B120" s="85" t="s">
        <v>199</v>
      </c>
      <c r="C120" s="85" t="s">
        <v>200</v>
      </c>
      <c r="D120" s="130" t="s">
        <v>201</v>
      </c>
      <c r="E120" s="130"/>
      <c r="F120" s="130"/>
      <c r="G120" s="85" t="s">
        <v>202</v>
      </c>
      <c r="H120" s="85" t="s">
        <v>203</v>
      </c>
    </row>
    <row r="121" spans="1:8" x14ac:dyDescent="0.2">
      <c r="A121" s="86"/>
      <c r="B121" s="86"/>
      <c r="C121" s="86"/>
      <c r="D121" s="87"/>
      <c r="E121" s="88"/>
      <c r="F121" s="89"/>
      <c r="G121" s="90"/>
      <c r="H121" s="86"/>
    </row>
    <row r="122" spans="1:8" x14ac:dyDescent="0.2">
      <c r="A122" s="91" t="s">
        <v>204</v>
      </c>
      <c r="B122" s="92">
        <v>2032000000</v>
      </c>
      <c r="C122" s="93" t="s">
        <v>205</v>
      </c>
      <c r="D122" s="94" t="s">
        <v>206</v>
      </c>
      <c r="E122" s="95">
        <v>85</v>
      </c>
      <c r="F122" s="96" t="s">
        <v>207</v>
      </c>
      <c r="G122" s="97">
        <f>+E122*B122/1000</f>
        <v>172720000</v>
      </c>
      <c r="H122" s="98" t="s">
        <v>208</v>
      </c>
    </row>
    <row r="123" spans="1:8" x14ac:dyDescent="0.2">
      <c r="A123" s="91" t="s">
        <v>209</v>
      </c>
      <c r="B123" s="92">
        <v>387000000</v>
      </c>
      <c r="C123" s="93" t="s">
        <v>205</v>
      </c>
      <c r="D123" s="94" t="s">
        <v>206</v>
      </c>
      <c r="E123" s="95">
        <v>453</v>
      </c>
      <c r="F123" s="96" t="s">
        <v>207</v>
      </c>
      <c r="G123" s="97">
        <f>+B123*E123/1000</f>
        <v>175311000</v>
      </c>
      <c r="H123" s="98" t="s">
        <v>208</v>
      </c>
    </row>
    <row r="124" spans="1:8" x14ac:dyDescent="0.2">
      <c r="A124" s="91" t="s">
        <v>210</v>
      </c>
      <c r="B124" s="92">
        <v>180000000</v>
      </c>
      <c r="C124" s="93" t="s">
        <v>205</v>
      </c>
      <c r="D124" s="94" t="s">
        <v>206</v>
      </c>
      <c r="E124" s="95">
        <v>185</v>
      </c>
      <c r="F124" s="96" t="s">
        <v>207</v>
      </c>
      <c r="G124" s="97">
        <v>33300000</v>
      </c>
      <c r="H124" s="98" t="s">
        <v>211</v>
      </c>
    </row>
    <row r="125" spans="1:8" x14ac:dyDescent="0.2">
      <c r="A125" s="91" t="s">
        <v>212</v>
      </c>
      <c r="B125" s="92">
        <v>222063675</v>
      </c>
      <c r="C125" s="93" t="s">
        <v>205</v>
      </c>
      <c r="D125" s="94" t="s">
        <v>206</v>
      </c>
      <c r="E125" s="95">
        <v>500</v>
      </c>
      <c r="F125" s="96" t="s">
        <v>207</v>
      </c>
      <c r="G125" s="97">
        <v>111031838</v>
      </c>
      <c r="H125" s="98" t="s">
        <v>211</v>
      </c>
    </row>
    <row r="126" spans="1:8" x14ac:dyDescent="0.2">
      <c r="A126" s="84"/>
      <c r="B126" s="83"/>
      <c r="C126" s="84"/>
      <c r="D126" s="84"/>
      <c r="E126" s="84"/>
      <c r="F126" s="84"/>
      <c r="G126" s="83"/>
      <c r="H126" s="84"/>
    </row>
    <row r="127" spans="1:8" x14ac:dyDescent="0.2">
      <c r="A127" s="131" t="s">
        <v>213</v>
      </c>
      <c r="B127" s="131"/>
      <c r="C127" s="131"/>
      <c r="D127" s="131"/>
      <c r="E127" s="131"/>
      <c r="F127" s="131"/>
      <c r="G127" s="131"/>
      <c r="H127" s="131"/>
    </row>
    <row r="128" spans="1:8" x14ac:dyDescent="0.2">
      <c r="A128" s="131"/>
      <c r="B128" s="131"/>
      <c r="C128" s="131"/>
      <c r="D128" s="131"/>
      <c r="E128" s="131"/>
      <c r="F128" s="131"/>
      <c r="G128" s="131"/>
      <c r="H128" s="131"/>
    </row>
    <row r="129" spans="1:8" x14ac:dyDescent="0.2">
      <c r="A129" s="132" t="s">
        <v>214</v>
      </c>
      <c r="B129" s="132"/>
      <c r="C129" s="132"/>
      <c r="D129" s="132"/>
      <c r="E129" s="132"/>
      <c r="F129" s="132"/>
      <c r="G129" s="132"/>
      <c r="H129" s="132"/>
    </row>
    <row r="130" spans="1:8" x14ac:dyDescent="0.2">
      <c r="A130" s="132"/>
      <c r="B130" s="132"/>
      <c r="C130" s="132"/>
      <c r="D130" s="132"/>
      <c r="E130" s="132"/>
      <c r="F130" s="132"/>
      <c r="G130" s="132"/>
      <c r="H130" s="132"/>
    </row>
    <row r="131" spans="1:8" x14ac:dyDescent="0.2">
      <c r="A131" s="84"/>
      <c r="B131" s="83"/>
      <c r="C131" s="84"/>
      <c r="D131" s="84"/>
      <c r="E131" s="84"/>
      <c r="F131" s="84"/>
      <c r="G131" s="83"/>
      <c r="H131" s="84"/>
    </row>
    <row r="132" spans="1:8" x14ac:dyDescent="0.2">
      <c r="A132" s="84"/>
      <c r="B132" s="83"/>
      <c r="C132" s="84"/>
      <c r="D132" s="84"/>
      <c r="E132" s="84"/>
      <c r="F132" s="84"/>
      <c r="G132" s="83"/>
      <c r="H132" s="84"/>
    </row>
  </sheetData>
  <mergeCells count="22">
    <mergeCell ref="A89:I89"/>
    <mergeCell ref="A74:I74"/>
    <mergeCell ref="A75:I75"/>
    <mergeCell ref="A76:I76"/>
    <mergeCell ref="A77:I78"/>
    <mergeCell ref="A79:I80"/>
    <mergeCell ref="A81:I81"/>
    <mergeCell ref="A82:I82"/>
    <mergeCell ref="A83:I83"/>
    <mergeCell ref="A84:I85"/>
    <mergeCell ref="A86:I87"/>
    <mergeCell ref="A88:I88"/>
    <mergeCell ref="A108:B108"/>
    <mergeCell ref="D120:F120"/>
    <mergeCell ref="A127:H128"/>
    <mergeCell ref="A129:H130"/>
    <mergeCell ref="A92:I93"/>
    <mergeCell ref="A94:I94"/>
    <mergeCell ref="A95:I95"/>
    <mergeCell ref="A96:I97"/>
    <mergeCell ref="A98:I98"/>
    <mergeCell ref="A99:I9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30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357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5</v>
      </c>
      <c r="B6" s="116">
        <v>627196</v>
      </c>
      <c r="C6" s="117">
        <v>4801817</v>
      </c>
      <c r="D6" s="14"/>
    </row>
    <row r="7" spans="1:5" x14ac:dyDescent="0.2">
      <c r="A7" s="12" t="s">
        <v>6</v>
      </c>
      <c r="B7" s="116">
        <v>128333</v>
      </c>
      <c r="C7" s="117">
        <v>376927</v>
      </c>
      <c r="D7" s="14"/>
    </row>
    <row r="8" spans="1:5" x14ac:dyDescent="0.2">
      <c r="A8" s="12" t="s">
        <v>358</v>
      </c>
      <c r="B8" s="116">
        <v>14575</v>
      </c>
      <c r="C8" s="117">
        <v>15736</v>
      </c>
      <c r="D8" s="14"/>
    </row>
    <row r="9" spans="1:5" x14ac:dyDescent="0.2">
      <c r="A9" s="12" t="s">
        <v>10</v>
      </c>
      <c r="B9" s="116">
        <v>20000</v>
      </c>
      <c r="C9" s="117">
        <v>20000</v>
      </c>
      <c r="D9" s="14"/>
    </row>
    <row r="10" spans="1:5" x14ac:dyDescent="0.2">
      <c r="A10" s="12" t="s">
        <v>275</v>
      </c>
      <c r="B10" s="116">
        <v>499693954</v>
      </c>
      <c r="C10" s="117">
        <v>13528218</v>
      </c>
      <c r="D10" s="14"/>
    </row>
    <row r="11" spans="1:5" ht="13.5" thickBot="1" x14ac:dyDescent="0.25">
      <c r="A11" s="12"/>
      <c r="B11" s="116"/>
      <c r="C11" s="117"/>
      <c r="D11" s="14"/>
    </row>
    <row r="12" spans="1:5" ht="13.5" thickBot="1" x14ac:dyDescent="0.25">
      <c r="A12" s="15"/>
      <c r="B12" s="16"/>
      <c r="C12" s="17">
        <f>SUM(C6:C11)</f>
        <v>18742698</v>
      </c>
    </row>
    <row r="14" spans="1:5" x14ac:dyDescent="0.2">
      <c r="A14" s="18" t="s">
        <v>11</v>
      </c>
      <c r="E14" s="2"/>
    </row>
    <row r="15" spans="1:5" x14ac:dyDescent="0.2">
      <c r="A15" s="19" t="s">
        <v>12</v>
      </c>
    </row>
    <row r="16" spans="1:5" x14ac:dyDescent="0.2">
      <c r="B16" s="3"/>
      <c r="C16" s="3"/>
    </row>
    <row r="17" spans="1:9" x14ac:dyDescent="0.2">
      <c r="A17" s="21" t="s">
        <v>14</v>
      </c>
      <c r="B17" s="21"/>
      <c r="C17" s="22"/>
      <c r="D17" s="22"/>
      <c r="E17" s="23"/>
      <c r="F17" s="23"/>
      <c r="G17" s="24"/>
      <c r="H17" s="24"/>
      <c r="I17" s="25"/>
    </row>
    <row r="18" spans="1:9" x14ac:dyDescent="0.2">
      <c r="A18" s="26" t="s">
        <v>15</v>
      </c>
      <c r="B18" s="26"/>
      <c r="C18" s="27"/>
      <c r="D18" s="27"/>
      <c r="E18" s="28"/>
      <c r="F18" s="28"/>
      <c r="G18" s="29"/>
      <c r="H18" s="29"/>
      <c r="I18" s="26"/>
    </row>
    <row r="19" spans="1:9" x14ac:dyDescent="0.2">
      <c r="A19" s="30"/>
      <c r="B19" s="30"/>
      <c r="C19" s="31" t="s">
        <v>16</v>
      </c>
      <c r="D19" s="32" t="s">
        <v>16</v>
      </c>
      <c r="E19" s="33" t="s">
        <v>17</v>
      </c>
      <c r="F19" s="33" t="s">
        <v>18</v>
      </c>
      <c r="G19" s="34" t="s">
        <v>19</v>
      </c>
      <c r="H19" s="34" t="s">
        <v>20</v>
      </c>
      <c r="I19" s="35"/>
    </row>
    <row r="20" spans="1:9" x14ac:dyDescent="0.2">
      <c r="A20" s="36" t="s">
        <v>2</v>
      </c>
      <c r="B20" s="36" t="s">
        <v>21</v>
      </c>
      <c r="C20" s="37" t="s">
        <v>22</v>
      </c>
      <c r="D20" s="38" t="s">
        <v>23</v>
      </c>
      <c r="E20" s="39" t="s">
        <v>24</v>
      </c>
      <c r="F20" s="40" t="s">
        <v>25</v>
      </c>
      <c r="G20" s="41" t="s">
        <v>26</v>
      </c>
      <c r="H20" s="41" t="s">
        <v>359</v>
      </c>
      <c r="I20" s="35"/>
    </row>
    <row r="21" spans="1:9" x14ac:dyDescent="0.2">
      <c r="A21" s="42"/>
      <c r="B21" s="25"/>
      <c r="C21" s="43"/>
      <c r="D21" s="43"/>
      <c r="E21" s="44"/>
      <c r="F21" s="44"/>
      <c r="G21" s="45"/>
      <c r="H21" s="45"/>
      <c r="I21" s="25"/>
    </row>
    <row r="22" spans="1:9" x14ac:dyDescent="0.2">
      <c r="A22" s="46" t="s">
        <v>248</v>
      </c>
      <c r="B22" s="20">
        <v>794</v>
      </c>
      <c r="C22" s="47">
        <v>39149</v>
      </c>
      <c r="D22" s="47">
        <v>40133</v>
      </c>
      <c r="E22" s="48">
        <v>33000000000</v>
      </c>
      <c r="F22" s="48">
        <v>15876681</v>
      </c>
      <c r="G22" s="49">
        <v>0.90180901159379601</v>
      </c>
      <c r="H22" s="48">
        <v>14317734</v>
      </c>
      <c r="I22" s="20"/>
    </row>
    <row r="23" spans="1:9" x14ac:dyDescent="0.2">
      <c r="A23" s="46" t="s">
        <v>249</v>
      </c>
      <c r="B23" s="20">
        <v>798</v>
      </c>
      <c r="C23" s="47">
        <v>39202</v>
      </c>
      <c r="D23" s="47">
        <v>40273</v>
      </c>
      <c r="E23" s="48" t="s">
        <v>31</v>
      </c>
      <c r="F23" s="48">
        <v>22090910</v>
      </c>
      <c r="G23" s="49">
        <v>0.95407183316576816</v>
      </c>
      <c r="H23" s="48">
        <v>21076315</v>
      </c>
      <c r="I23" s="20"/>
    </row>
    <row r="24" spans="1:9" x14ac:dyDescent="0.2">
      <c r="A24" s="46" t="s">
        <v>250</v>
      </c>
      <c r="B24" s="20">
        <v>807</v>
      </c>
      <c r="C24" s="47">
        <v>39286</v>
      </c>
      <c r="D24" s="47">
        <v>40292</v>
      </c>
      <c r="E24" s="48">
        <v>3852946392</v>
      </c>
      <c r="F24" s="48">
        <v>20236133</v>
      </c>
      <c r="G24" s="49">
        <v>0.20283687599799824</v>
      </c>
      <c r="H24" s="48">
        <v>4104634</v>
      </c>
      <c r="I24" s="20"/>
    </row>
    <row r="25" spans="1:9" x14ac:dyDescent="0.2">
      <c r="A25" s="46" t="s">
        <v>251</v>
      </c>
      <c r="B25" s="20">
        <v>842</v>
      </c>
      <c r="C25" s="47">
        <v>39665</v>
      </c>
      <c r="D25" s="47">
        <v>40658</v>
      </c>
      <c r="E25" s="48">
        <v>32955200000</v>
      </c>
      <c r="F25" s="48">
        <v>40000000</v>
      </c>
      <c r="G25" s="49">
        <v>2.2049750000000001E-3</v>
      </c>
      <c r="H25" s="48">
        <v>88199</v>
      </c>
      <c r="I25" s="20"/>
    </row>
    <row r="26" spans="1:9" x14ac:dyDescent="0.2">
      <c r="A26" s="46" t="s">
        <v>252</v>
      </c>
      <c r="B26" s="20">
        <v>850</v>
      </c>
      <c r="C26" s="47">
        <v>39734</v>
      </c>
      <c r="D26" s="47">
        <v>40780</v>
      </c>
      <c r="E26" s="48">
        <v>7350000000</v>
      </c>
      <c r="F26" s="48">
        <v>1</v>
      </c>
      <c r="G26" s="49">
        <v>1</v>
      </c>
      <c r="H26" s="48">
        <v>1</v>
      </c>
      <c r="I26" s="20"/>
    </row>
    <row r="27" spans="1:9" x14ac:dyDescent="0.2">
      <c r="A27" s="46" t="s">
        <v>175</v>
      </c>
      <c r="B27" s="20"/>
      <c r="C27" s="47"/>
      <c r="D27" s="47"/>
      <c r="E27" s="48"/>
      <c r="F27" s="48">
        <v>20999999</v>
      </c>
      <c r="G27" s="49">
        <v>0.95238099773242846</v>
      </c>
      <c r="H27" s="48">
        <v>20000000</v>
      </c>
      <c r="I27" s="20"/>
    </row>
    <row r="28" spans="1:9" x14ac:dyDescent="0.2">
      <c r="A28" s="46" t="s">
        <v>45</v>
      </c>
      <c r="B28" s="20">
        <v>858</v>
      </c>
      <c r="C28" s="47">
        <v>39805</v>
      </c>
      <c r="D28" s="47">
        <v>40866</v>
      </c>
      <c r="E28" s="48">
        <v>153562500000</v>
      </c>
      <c r="F28" s="48">
        <v>945000000</v>
      </c>
      <c r="G28" s="49">
        <v>0.99272090264550261</v>
      </c>
      <c r="H28" s="48">
        <v>938121253</v>
      </c>
      <c r="I28" s="20"/>
    </row>
    <row r="29" spans="1:9" x14ac:dyDescent="0.2">
      <c r="A29" s="46" t="s">
        <v>46</v>
      </c>
      <c r="B29" s="20">
        <v>869</v>
      </c>
      <c r="C29" s="47">
        <v>39905</v>
      </c>
      <c r="D29" s="47">
        <v>40895</v>
      </c>
      <c r="E29" s="48">
        <v>30000000000</v>
      </c>
      <c r="F29" s="48">
        <v>28000000</v>
      </c>
      <c r="G29" s="49">
        <v>0.99411596428571425</v>
      </c>
      <c r="H29" s="48">
        <v>27835247</v>
      </c>
      <c r="I29" s="20"/>
    </row>
    <row r="30" spans="1:9" x14ac:dyDescent="0.2">
      <c r="A30" s="46" t="s">
        <v>308</v>
      </c>
      <c r="B30" s="20">
        <v>874</v>
      </c>
      <c r="C30" s="47">
        <v>40025</v>
      </c>
      <c r="D30" s="47">
        <v>41027</v>
      </c>
      <c r="E30" s="48">
        <v>4984667129</v>
      </c>
      <c r="F30" s="48">
        <v>22246633</v>
      </c>
      <c r="G30" s="49">
        <v>0.10185653712181973</v>
      </c>
      <c r="H30" s="48">
        <v>2265965</v>
      </c>
      <c r="I30" s="20"/>
    </row>
    <row r="31" spans="1:9" x14ac:dyDescent="0.2">
      <c r="A31" s="46" t="s">
        <v>309</v>
      </c>
      <c r="B31" s="20">
        <v>875</v>
      </c>
      <c r="C31" s="47">
        <v>40030</v>
      </c>
      <c r="D31" s="47">
        <v>40995</v>
      </c>
      <c r="E31" s="48">
        <v>9506281564</v>
      </c>
      <c r="F31" s="48">
        <v>11794394</v>
      </c>
      <c r="G31" s="49">
        <v>0.5757014730896729</v>
      </c>
      <c r="H31" s="48">
        <v>6790050</v>
      </c>
      <c r="I31" s="20"/>
    </row>
    <row r="32" spans="1:9" x14ac:dyDescent="0.2">
      <c r="A32" s="46" t="s">
        <v>310</v>
      </c>
      <c r="B32" s="20">
        <v>877</v>
      </c>
      <c r="C32" s="47">
        <v>40050</v>
      </c>
      <c r="D32" s="47">
        <v>41085</v>
      </c>
      <c r="E32" s="48">
        <v>29745207600</v>
      </c>
      <c r="F32" s="48">
        <v>123938365</v>
      </c>
      <c r="G32" s="49">
        <v>0.91428129619105436</v>
      </c>
      <c r="H32" s="48">
        <v>113314529</v>
      </c>
      <c r="I32" s="20"/>
    </row>
    <row r="33" spans="1:9" x14ac:dyDescent="0.2">
      <c r="A33" s="46" t="s">
        <v>51</v>
      </c>
      <c r="B33" s="20">
        <v>880</v>
      </c>
      <c r="C33" s="47">
        <v>40081</v>
      </c>
      <c r="D33" s="47">
        <v>40998</v>
      </c>
      <c r="E33" s="48">
        <v>10580593521</v>
      </c>
      <c r="F33" s="48">
        <v>6011700864</v>
      </c>
      <c r="G33" s="49">
        <v>0.89166718824950497</v>
      </c>
      <c r="H33" s="48">
        <v>5360436406</v>
      </c>
      <c r="I33" s="20"/>
    </row>
    <row r="34" spans="1:9" x14ac:dyDescent="0.2">
      <c r="A34" s="46" t="s">
        <v>311</v>
      </c>
      <c r="B34" s="20">
        <v>884</v>
      </c>
      <c r="C34" s="47">
        <v>40105</v>
      </c>
      <c r="D34" s="47">
        <v>41142</v>
      </c>
      <c r="E34" s="48">
        <v>50000000000</v>
      </c>
      <c r="F34" s="48">
        <v>28681730</v>
      </c>
      <c r="G34" s="49">
        <v>0.96417911332405681</v>
      </c>
      <c r="H34" s="48">
        <v>27654325</v>
      </c>
      <c r="I34" s="20"/>
    </row>
    <row r="35" spans="1:9" x14ac:dyDescent="0.2">
      <c r="A35" s="46" t="s">
        <v>312</v>
      </c>
      <c r="B35" s="20">
        <v>886</v>
      </c>
      <c r="C35" s="47">
        <v>40115</v>
      </c>
      <c r="D35" s="47">
        <v>41152</v>
      </c>
      <c r="E35" s="48">
        <v>18600000000</v>
      </c>
      <c r="F35" s="48">
        <v>93000000</v>
      </c>
      <c r="G35" s="49">
        <v>0.98101938709677416</v>
      </c>
      <c r="H35" s="48">
        <v>91234803</v>
      </c>
      <c r="I35" s="20"/>
    </row>
    <row r="36" spans="1:9" x14ac:dyDescent="0.2">
      <c r="A36" s="46" t="s">
        <v>313</v>
      </c>
      <c r="B36" s="20">
        <v>890</v>
      </c>
      <c r="C36" s="47">
        <v>40123</v>
      </c>
      <c r="D36" s="47">
        <v>41148</v>
      </c>
      <c r="E36" s="48">
        <v>1967214975</v>
      </c>
      <c r="F36" s="48">
        <v>26229533</v>
      </c>
      <c r="G36" s="49">
        <v>0.92331876438669347</v>
      </c>
      <c r="H36" s="48">
        <v>24218220</v>
      </c>
      <c r="I36" s="20"/>
    </row>
    <row r="37" spans="1:9" x14ac:dyDescent="0.2">
      <c r="A37" s="46" t="s">
        <v>314</v>
      </c>
      <c r="B37" s="20">
        <v>894</v>
      </c>
      <c r="C37" s="47">
        <v>40227</v>
      </c>
      <c r="D37" s="47">
        <v>41261</v>
      </c>
      <c r="E37" s="47" t="s">
        <v>58</v>
      </c>
      <c r="F37" s="48">
        <v>1500000000</v>
      </c>
      <c r="G37" s="49">
        <v>0.86333379533333332</v>
      </c>
      <c r="H37" s="48">
        <v>1295000693</v>
      </c>
      <c r="I37" s="20"/>
    </row>
    <row r="38" spans="1:9" x14ac:dyDescent="0.2">
      <c r="A38" s="46" t="s">
        <v>59</v>
      </c>
      <c r="B38" s="20">
        <v>896</v>
      </c>
      <c r="C38" s="47">
        <v>40252</v>
      </c>
      <c r="D38" s="47">
        <v>41310</v>
      </c>
      <c r="E38" s="48" t="s">
        <v>60</v>
      </c>
      <c r="F38" s="48">
        <v>500000000</v>
      </c>
      <c r="G38" s="49">
        <v>0.24998868599999999</v>
      </c>
      <c r="H38" s="48">
        <v>124994343</v>
      </c>
      <c r="I38" s="20"/>
    </row>
    <row r="39" spans="1:9" x14ac:dyDescent="0.2">
      <c r="A39" s="46" t="s">
        <v>315</v>
      </c>
      <c r="B39" s="20">
        <v>901</v>
      </c>
      <c r="C39" s="47">
        <v>40434</v>
      </c>
      <c r="D39" s="47">
        <v>41393</v>
      </c>
      <c r="E39" s="48">
        <v>1000000000</v>
      </c>
      <c r="F39" s="48">
        <v>1000000</v>
      </c>
      <c r="G39" s="49">
        <v>0.60957499999999998</v>
      </c>
      <c r="H39" s="48">
        <v>609575</v>
      </c>
      <c r="I39" s="20"/>
    </row>
    <row r="40" spans="1:9" x14ac:dyDescent="0.2">
      <c r="A40" s="46" t="s">
        <v>316</v>
      </c>
      <c r="B40" s="20">
        <v>905</v>
      </c>
      <c r="C40" s="47">
        <v>40459</v>
      </c>
      <c r="D40" s="47">
        <v>41392</v>
      </c>
      <c r="E40" s="48">
        <v>17000000000</v>
      </c>
      <c r="F40" s="48">
        <v>603264726</v>
      </c>
      <c r="G40" s="49">
        <v>0.40256972193663448</v>
      </c>
      <c r="H40" s="48">
        <v>242856113</v>
      </c>
      <c r="I40" s="20"/>
    </row>
    <row r="41" spans="1:9" x14ac:dyDescent="0.2">
      <c r="A41" s="46"/>
      <c r="B41" s="20" t="s">
        <v>63</v>
      </c>
      <c r="C41" s="47"/>
      <c r="D41" s="47"/>
      <c r="E41" s="48"/>
      <c r="F41" s="48">
        <v>242857142</v>
      </c>
      <c r="G41" s="125">
        <v>0.99999576294116155</v>
      </c>
      <c r="H41" s="48">
        <v>242856113</v>
      </c>
      <c r="I41" s="20"/>
    </row>
    <row r="42" spans="1:9" x14ac:dyDescent="0.2">
      <c r="A42" s="46" t="s">
        <v>317</v>
      </c>
      <c r="B42" s="20">
        <v>909</v>
      </c>
      <c r="C42" s="47">
        <v>40493</v>
      </c>
      <c r="D42" s="47">
        <v>41518</v>
      </c>
      <c r="E42" s="48" t="s">
        <v>66</v>
      </c>
      <c r="F42" s="48">
        <v>1264160000</v>
      </c>
      <c r="G42" s="49">
        <v>0.95</v>
      </c>
      <c r="H42" s="48">
        <v>1200952000</v>
      </c>
      <c r="I42" s="20"/>
    </row>
    <row r="43" spans="1:9" x14ac:dyDescent="0.2">
      <c r="A43" s="46" t="s">
        <v>67</v>
      </c>
      <c r="B43" s="20">
        <v>910</v>
      </c>
      <c r="C43" s="47">
        <v>40504</v>
      </c>
      <c r="D43" s="47">
        <v>41551</v>
      </c>
      <c r="E43" s="48">
        <v>30104986440</v>
      </c>
      <c r="F43" s="48">
        <v>6823000</v>
      </c>
      <c r="G43" s="49">
        <v>0.99727070203722701</v>
      </c>
      <c r="H43" s="48">
        <v>6804378</v>
      </c>
      <c r="I43" s="20"/>
    </row>
    <row r="44" spans="1:9" x14ac:dyDescent="0.2">
      <c r="A44" s="46" t="s">
        <v>10</v>
      </c>
      <c r="B44" s="20">
        <v>911</v>
      </c>
      <c r="C44" s="47">
        <v>40506</v>
      </c>
      <c r="D44" s="47">
        <v>41449</v>
      </c>
      <c r="E44" s="48">
        <v>3082051000</v>
      </c>
      <c r="F44" s="48">
        <v>3082051</v>
      </c>
      <c r="G44" s="49">
        <v>0.60191022147264917</v>
      </c>
      <c r="H44" s="48">
        <v>1855118</v>
      </c>
      <c r="I44" s="20"/>
    </row>
    <row r="45" spans="1:9" x14ac:dyDescent="0.2">
      <c r="A45" s="46" t="s">
        <v>68</v>
      </c>
      <c r="B45" s="20">
        <v>912</v>
      </c>
      <c r="C45" s="47">
        <v>40514</v>
      </c>
      <c r="D45" s="47">
        <v>41509</v>
      </c>
      <c r="E45" s="48">
        <v>1795781586</v>
      </c>
      <c r="F45" s="48">
        <v>3070175</v>
      </c>
      <c r="G45" s="49">
        <v>0</v>
      </c>
      <c r="H45" s="48">
        <v>0</v>
      </c>
      <c r="I45" s="20"/>
    </row>
    <row r="46" spans="1:9" x14ac:dyDescent="0.2">
      <c r="A46" s="46" t="s">
        <v>318</v>
      </c>
      <c r="B46" s="20">
        <v>913</v>
      </c>
      <c r="C46" s="47">
        <v>40595</v>
      </c>
      <c r="D46" s="47">
        <v>41622</v>
      </c>
      <c r="E46" s="48" t="s">
        <v>103</v>
      </c>
      <c r="F46" s="48">
        <v>1792000000</v>
      </c>
      <c r="G46" s="49">
        <v>0.9464285714285714</v>
      </c>
      <c r="H46" s="48">
        <v>1696000000</v>
      </c>
      <c r="I46" s="20"/>
    </row>
    <row r="47" spans="1:9" x14ac:dyDescent="0.2">
      <c r="A47" s="46" t="s">
        <v>124</v>
      </c>
      <c r="B47" s="20">
        <v>915</v>
      </c>
      <c r="C47" s="47">
        <v>40618</v>
      </c>
      <c r="D47" s="47">
        <v>41658</v>
      </c>
      <c r="E47" s="48" t="s">
        <v>125</v>
      </c>
      <c r="F47" s="48">
        <v>203043804</v>
      </c>
      <c r="G47" s="49">
        <v>0.77064580113954129</v>
      </c>
      <c r="H47" s="48">
        <v>156474855</v>
      </c>
      <c r="I47" s="20"/>
    </row>
    <row r="48" spans="1:9" x14ac:dyDescent="0.2">
      <c r="A48" s="46" t="s">
        <v>126</v>
      </c>
      <c r="B48" s="20"/>
      <c r="C48" s="47"/>
      <c r="D48" s="47"/>
      <c r="E48" s="48"/>
      <c r="F48" s="48">
        <v>16595183</v>
      </c>
      <c r="G48" s="49">
        <v>0.62756138332430567</v>
      </c>
      <c r="H48" s="48">
        <v>10414496</v>
      </c>
      <c r="I48" s="20"/>
    </row>
    <row r="49" spans="1:9" x14ac:dyDescent="0.2">
      <c r="A49" s="46" t="s">
        <v>127</v>
      </c>
      <c r="B49" s="20">
        <v>916</v>
      </c>
      <c r="C49" s="47">
        <v>40619</v>
      </c>
      <c r="D49" s="47">
        <v>41624</v>
      </c>
      <c r="E49" s="48">
        <v>38473360000</v>
      </c>
      <c r="F49" s="48">
        <v>181000000000</v>
      </c>
      <c r="G49" s="49">
        <v>0.92096881257458563</v>
      </c>
      <c r="H49" s="48">
        <v>166695355076</v>
      </c>
      <c r="I49" s="20"/>
    </row>
    <row r="50" spans="1:9" x14ac:dyDescent="0.2">
      <c r="A50" s="46" t="s">
        <v>319</v>
      </c>
      <c r="B50" s="20">
        <v>917</v>
      </c>
      <c r="C50" s="47">
        <v>40624</v>
      </c>
      <c r="D50" s="47">
        <v>41656</v>
      </c>
      <c r="E50" s="48" t="s">
        <v>129</v>
      </c>
      <c r="F50" s="48">
        <v>246081158</v>
      </c>
      <c r="G50" s="49">
        <v>0.20397378412856787</v>
      </c>
      <c r="H50" s="48">
        <v>50194105</v>
      </c>
      <c r="I50" s="20"/>
    </row>
    <row r="51" spans="1:9" x14ac:dyDescent="0.2">
      <c r="A51" s="46"/>
      <c r="B51" s="20" t="s">
        <v>63</v>
      </c>
      <c r="C51" s="47"/>
      <c r="D51" s="47"/>
      <c r="E51" s="48" t="s">
        <v>140</v>
      </c>
      <c r="F51" s="48">
        <v>172256811</v>
      </c>
      <c r="G51" s="49">
        <v>0.2913911195070249</v>
      </c>
      <c r="H51" s="48">
        <v>50194105</v>
      </c>
      <c r="I51" s="20"/>
    </row>
    <row r="52" spans="1:9" x14ac:dyDescent="0.2">
      <c r="A52" s="46" t="s">
        <v>320</v>
      </c>
      <c r="B52" s="20">
        <v>918</v>
      </c>
      <c r="C52" s="47">
        <v>40624</v>
      </c>
      <c r="D52" s="47">
        <v>41656</v>
      </c>
      <c r="E52" s="48" t="s">
        <v>132</v>
      </c>
      <c r="F52" s="48">
        <v>210957113</v>
      </c>
      <c r="G52" s="49">
        <v>0.77895658346443142</v>
      </c>
      <c r="H52" s="48">
        <v>164326432</v>
      </c>
      <c r="I52" s="20"/>
    </row>
    <row r="53" spans="1:9" x14ac:dyDescent="0.2">
      <c r="A53" s="46"/>
      <c r="B53" s="20" t="s">
        <v>63</v>
      </c>
      <c r="C53" s="47"/>
      <c r="D53" s="47"/>
      <c r="E53" s="48" t="s">
        <v>141</v>
      </c>
      <c r="F53" s="48">
        <v>164326432</v>
      </c>
      <c r="G53" s="49">
        <v>1</v>
      </c>
      <c r="H53" s="48">
        <v>164326432</v>
      </c>
      <c r="I53" s="20"/>
    </row>
    <row r="54" spans="1:9" x14ac:dyDescent="0.2">
      <c r="A54" s="46" t="s">
        <v>142</v>
      </c>
      <c r="B54" s="20">
        <v>919</v>
      </c>
      <c r="C54" s="47">
        <v>40644</v>
      </c>
      <c r="D54" s="47">
        <v>41020</v>
      </c>
      <c r="E54" s="48">
        <v>72000000000</v>
      </c>
      <c r="F54" s="48">
        <v>24000000</v>
      </c>
      <c r="G54" s="49">
        <v>0.75904366666666667</v>
      </c>
      <c r="H54" s="48">
        <v>18217048</v>
      </c>
      <c r="I54" s="20"/>
    </row>
    <row r="55" spans="1:9" x14ac:dyDescent="0.2">
      <c r="A55" s="46" t="s">
        <v>321</v>
      </c>
      <c r="B55" s="20">
        <v>920</v>
      </c>
      <c r="C55" s="47">
        <v>40645</v>
      </c>
      <c r="D55" s="47">
        <v>41709</v>
      </c>
      <c r="E55" s="48" t="s">
        <v>144</v>
      </c>
      <c r="F55" s="48">
        <v>430000000</v>
      </c>
      <c r="G55" s="49">
        <v>0.9</v>
      </c>
      <c r="H55" s="48">
        <v>387000000</v>
      </c>
      <c r="I55" s="20"/>
    </row>
    <row r="56" spans="1:9" x14ac:dyDescent="0.2">
      <c r="A56" s="46" t="s">
        <v>147</v>
      </c>
      <c r="B56" s="20">
        <v>922</v>
      </c>
      <c r="C56" s="47">
        <v>40647</v>
      </c>
      <c r="D56" s="47">
        <v>41658</v>
      </c>
      <c r="E56" s="48" t="s">
        <v>148</v>
      </c>
      <c r="F56" s="48">
        <v>529411762</v>
      </c>
      <c r="G56" s="49">
        <v>0.65533253868281072</v>
      </c>
      <c r="H56" s="48">
        <v>346940754</v>
      </c>
      <c r="I56" s="20"/>
    </row>
    <row r="57" spans="1:9" x14ac:dyDescent="0.2">
      <c r="A57" s="46" t="s">
        <v>157</v>
      </c>
      <c r="B57" s="20">
        <v>924</v>
      </c>
      <c r="C57" s="47">
        <v>40679</v>
      </c>
      <c r="D57" s="47">
        <v>41707</v>
      </c>
      <c r="E57" s="48">
        <v>120000000000</v>
      </c>
      <c r="F57" s="48">
        <v>75000000</v>
      </c>
      <c r="G57" s="49">
        <v>0.50133154666666668</v>
      </c>
      <c r="H57" s="48">
        <v>37599866</v>
      </c>
      <c r="I57" s="20"/>
    </row>
    <row r="58" spans="1:9" x14ac:dyDescent="0.2">
      <c r="A58" s="46" t="s">
        <v>322</v>
      </c>
      <c r="B58" s="20">
        <v>925</v>
      </c>
      <c r="C58" s="47">
        <v>40682</v>
      </c>
      <c r="D58" s="47">
        <v>41702</v>
      </c>
      <c r="E58" s="48">
        <v>3781901852</v>
      </c>
      <c r="F58" s="48">
        <v>187000000</v>
      </c>
      <c r="G58" s="49">
        <v>0.96256684491978606</v>
      </c>
      <c r="H58" s="48">
        <v>180000000</v>
      </c>
      <c r="I58" s="20"/>
    </row>
    <row r="59" spans="1:9" x14ac:dyDescent="0.2">
      <c r="A59" s="46" t="s">
        <v>323</v>
      </c>
      <c r="B59" s="20">
        <v>927</v>
      </c>
      <c r="C59" s="47">
        <v>40687</v>
      </c>
      <c r="D59" s="47">
        <v>41721</v>
      </c>
      <c r="E59" s="48">
        <v>25897979168</v>
      </c>
      <c r="F59" s="48">
        <v>158938000</v>
      </c>
      <c r="G59" s="49">
        <v>0.97263083718179411</v>
      </c>
      <c r="H59" s="48">
        <v>154588000</v>
      </c>
      <c r="I59" s="20"/>
    </row>
    <row r="60" spans="1:9" x14ac:dyDescent="0.2">
      <c r="A60" s="46" t="s">
        <v>164</v>
      </c>
      <c r="B60" s="20">
        <v>928</v>
      </c>
      <c r="C60" s="47">
        <v>40690</v>
      </c>
      <c r="D60" s="47">
        <v>41722</v>
      </c>
      <c r="E60" s="48">
        <v>92187000000</v>
      </c>
      <c r="F60" s="48">
        <v>450000000</v>
      </c>
      <c r="G60" s="49">
        <v>0.73835245555555551</v>
      </c>
      <c r="H60" s="48">
        <v>332258605</v>
      </c>
      <c r="I60" s="20"/>
    </row>
    <row r="61" spans="1:9" x14ac:dyDescent="0.2">
      <c r="A61" s="46" t="s">
        <v>324</v>
      </c>
      <c r="B61" s="20">
        <v>929</v>
      </c>
      <c r="C61" s="47">
        <v>40701</v>
      </c>
      <c r="D61" s="47">
        <v>41721</v>
      </c>
      <c r="E61" s="48">
        <v>4797900000</v>
      </c>
      <c r="F61" s="48">
        <v>270000000</v>
      </c>
      <c r="G61" s="49">
        <v>0</v>
      </c>
      <c r="H61" s="48">
        <v>0</v>
      </c>
      <c r="I61" s="20"/>
    </row>
    <row r="62" spans="1:9" x14ac:dyDescent="0.2">
      <c r="A62" s="46" t="s">
        <v>181</v>
      </c>
      <c r="B62" s="20">
        <v>930</v>
      </c>
      <c r="C62" s="47">
        <v>40711</v>
      </c>
      <c r="D62" s="47">
        <v>41750</v>
      </c>
      <c r="E62" s="48" t="s">
        <v>182</v>
      </c>
      <c r="F62" s="48">
        <v>1760974629</v>
      </c>
      <c r="G62" s="49">
        <v>0.91131116801569778</v>
      </c>
      <c r="H62" s="48">
        <v>1604795846</v>
      </c>
      <c r="I62" s="20"/>
    </row>
    <row r="63" spans="1:9" x14ac:dyDescent="0.2">
      <c r="A63" s="46" t="s">
        <v>183</v>
      </c>
      <c r="B63" s="20">
        <v>931</v>
      </c>
      <c r="C63" s="47">
        <v>40722</v>
      </c>
      <c r="D63" s="47">
        <v>41576</v>
      </c>
      <c r="E63" s="48">
        <v>1174036044</v>
      </c>
      <c r="F63" s="48">
        <v>19898916</v>
      </c>
      <c r="G63" s="49">
        <v>0</v>
      </c>
      <c r="H63" s="48">
        <v>0</v>
      </c>
      <c r="I63" s="20"/>
    </row>
    <row r="64" spans="1:9" x14ac:dyDescent="0.2">
      <c r="A64" s="46" t="s">
        <v>325</v>
      </c>
      <c r="B64" s="20">
        <v>933</v>
      </c>
      <c r="C64" s="47">
        <v>40749</v>
      </c>
      <c r="D64" s="47">
        <v>41736</v>
      </c>
      <c r="E64" s="48">
        <v>110000000000</v>
      </c>
      <c r="F64" s="48">
        <v>100000000</v>
      </c>
      <c r="G64" s="49">
        <v>0.9</v>
      </c>
      <c r="H64" s="48">
        <v>90000000</v>
      </c>
      <c r="I64" s="20"/>
    </row>
    <row r="65" spans="1:9" x14ac:dyDescent="0.2">
      <c r="A65" s="46" t="s">
        <v>195</v>
      </c>
      <c r="B65" s="20">
        <v>934</v>
      </c>
      <c r="C65" s="47">
        <v>40751</v>
      </c>
      <c r="D65" s="47">
        <v>41757</v>
      </c>
      <c r="E65" s="48">
        <v>8111609611</v>
      </c>
      <c r="F65" s="48">
        <v>16642639</v>
      </c>
      <c r="G65" s="49">
        <v>0</v>
      </c>
      <c r="H65" s="48">
        <v>0</v>
      </c>
      <c r="I65" s="20"/>
    </row>
    <row r="66" spans="1:9" x14ac:dyDescent="0.2">
      <c r="A66" s="46" t="s">
        <v>326</v>
      </c>
      <c r="B66" s="20">
        <v>935</v>
      </c>
      <c r="C66" s="47">
        <v>40763</v>
      </c>
      <c r="D66" s="47">
        <v>41791</v>
      </c>
      <c r="E66" s="48" t="s">
        <v>224</v>
      </c>
      <c r="F66" s="48">
        <v>350000000</v>
      </c>
      <c r="G66" s="49">
        <v>0</v>
      </c>
      <c r="H66" s="48">
        <v>0</v>
      </c>
      <c r="I66" s="20"/>
    </row>
    <row r="67" spans="1:9" x14ac:dyDescent="0.2">
      <c r="A67" s="46" t="s">
        <v>275</v>
      </c>
      <c r="B67" s="20">
        <v>938</v>
      </c>
      <c r="C67" s="47">
        <v>40809</v>
      </c>
      <c r="D67" s="47">
        <v>41846</v>
      </c>
      <c r="E67" s="48" t="s">
        <v>276</v>
      </c>
      <c r="F67" s="48">
        <v>1017478430</v>
      </c>
      <c r="G67" s="49">
        <v>0.49111012014279259</v>
      </c>
      <c r="H67" s="48">
        <v>499693954</v>
      </c>
      <c r="I67" s="20"/>
    </row>
    <row r="68" spans="1:9" x14ac:dyDescent="0.2">
      <c r="A68" s="46" t="s">
        <v>328</v>
      </c>
      <c r="B68" s="20">
        <v>939</v>
      </c>
      <c r="C68" s="47">
        <v>40814</v>
      </c>
      <c r="D68" s="47">
        <v>41726</v>
      </c>
      <c r="E68" s="48">
        <v>94879658733</v>
      </c>
      <c r="F68" s="48">
        <v>163500000</v>
      </c>
      <c r="G68" s="49">
        <v>0</v>
      </c>
      <c r="H68" s="48">
        <v>0</v>
      </c>
      <c r="I68" s="20"/>
    </row>
    <row r="69" spans="1:9" x14ac:dyDescent="0.2">
      <c r="A69" s="46" t="s">
        <v>331</v>
      </c>
      <c r="B69" s="20">
        <v>941</v>
      </c>
      <c r="C69" s="47">
        <v>40844</v>
      </c>
      <c r="D69" s="47">
        <v>41532</v>
      </c>
      <c r="E69" s="48">
        <v>2427407904</v>
      </c>
      <c r="F69" s="48">
        <v>256878</v>
      </c>
      <c r="G69" s="49">
        <v>0</v>
      </c>
      <c r="H69" s="48">
        <v>0</v>
      </c>
      <c r="I69" s="20"/>
    </row>
    <row r="70" spans="1:9" x14ac:dyDescent="0.2">
      <c r="A70" s="64"/>
      <c r="B70" s="65"/>
      <c r="C70" s="53"/>
      <c r="D70" s="53"/>
      <c r="E70" s="57"/>
      <c r="F70" s="57"/>
      <c r="G70" s="56"/>
      <c r="H70" s="57"/>
      <c r="I70" s="20"/>
    </row>
    <row r="71" spans="1:9" x14ac:dyDescent="0.2">
      <c r="A71" s="25"/>
      <c r="B71" s="25"/>
      <c r="C71" s="58"/>
      <c r="D71" s="58"/>
      <c r="E71" s="63"/>
      <c r="F71" s="63"/>
      <c r="G71" s="61"/>
      <c r="H71" s="61"/>
      <c r="I71" s="25"/>
    </row>
    <row r="72" spans="1:9" x14ac:dyDescent="0.2">
      <c r="A72" s="62" t="s">
        <v>69</v>
      </c>
      <c r="B72" s="25"/>
      <c r="C72" s="58"/>
      <c r="D72" s="58"/>
      <c r="E72" s="63"/>
      <c r="F72" s="63" t="s">
        <v>70</v>
      </c>
      <c r="G72" s="61"/>
      <c r="H72" s="63"/>
      <c r="I72" s="25"/>
    </row>
    <row r="73" spans="1:9" x14ac:dyDescent="0.2">
      <c r="A73" s="62" t="s">
        <v>71</v>
      </c>
      <c r="B73" s="25"/>
      <c r="C73" s="58"/>
      <c r="D73" s="58"/>
      <c r="E73" s="63"/>
      <c r="F73" s="63"/>
      <c r="G73" s="61"/>
      <c r="H73" s="25"/>
      <c r="I73" s="25"/>
    </row>
    <row r="74" spans="1:9" x14ac:dyDescent="0.2">
      <c r="A74" s="127" t="s">
        <v>278</v>
      </c>
      <c r="B74" s="127"/>
      <c r="C74" s="127"/>
      <c r="D74" s="127"/>
      <c r="E74" s="127"/>
      <c r="F74" s="127"/>
      <c r="G74" s="127"/>
      <c r="H74" s="127"/>
      <c r="I74" s="127"/>
    </row>
    <row r="75" spans="1:9" x14ac:dyDescent="0.2">
      <c r="A75" s="126" t="s">
        <v>279</v>
      </c>
      <c r="B75" s="126"/>
      <c r="C75" s="126"/>
      <c r="D75" s="126"/>
      <c r="E75" s="126"/>
      <c r="F75" s="126"/>
      <c r="G75" s="126"/>
      <c r="H75" s="126"/>
      <c r="I75" s="126"/>
    </row>
    <row r="76" spans="1:9" x14ac:dyDescent="0.2">
      <c r="A76" s="126" t="s">
        <v>280</v>
      </c>
      <c r="B76" s="126"/>
      <c r="C76" s="126"/>
      <c r="D76" s="126"/>
      <c r="E76" s="126"/>
      <c r="F76" s="126"/>
      <c r="G76" s="126"/>
      <c r="H76" s="126"/>
      <c r="I76" s="126"/>
    </row>
    <row r="77" spans="1:9" x14ac:dyDescent="0.2">
      <c r="A77" s="126" t="s">
        <v>281</v>
      </c>
      <c r="B77" s="126"/>
      <c r="C77" s="126"/>
      <c r="D77" s="126"/>
      <c r="E77" s="126"/>
      <c r="F77" s="126"/>
      <c r="G77" s="126"/>
      <c r="H77" s="126"/>
      <c r="I77" s="126"/>
    </row>
    <row r="78" spans="1:9" x14ac:dyDescent="0.2">
      <c r="A78" s="126"/>
      <c r="B78" s="126"/>
      <c r="C78" s="126"/>
      <c r="D78" s="126"/>
      <c r="E78" s="126"/>
      <c r="F78" s="126"/>
      <c r="G78" s="126"/>
      <c r="H78" s="126"/>
      <c r="I78" s="126"/>
    </row>
    <row r="79" spans="1:9" x14ac:dyDescent="0.2">
      <c r="A79" s="126" t="s">
        <v>282</v>
      </c>
      <c r="B79" s="126"/>
      <c r="C79" s="126"/>
      <c r="D79" s="126"/>
      <c r="E79" s="126"/>
      <c r="F79" s="126"/>
      <c r="G79" s="126"/>
      <c r="H79" s="126"/>
      <c r="I79" s="126"/>
    </row>
    <row r="80" spans="1:9" x14ac:dyDescent="0.2">
      <c r="A80" s="126"/>
      <c r="B80" s="126"/>
      <c r="C80" s="126"/>
      <c r="D80" s="126"/>
      <c r="E80" s="126"/>
      <c r="F80" s="126"/>
      <c r="G80" s="126"/>
      <c r="H80" s="126"/>
      <c r="I80" s="126"/>
    </row>
    <row r="81" spans="1:9" x14ac:dyDescent="0.2">
      <c r="A81" s="126" t="s">
        <v>332</v>
      </c>
      <c r="B81" s="126"/>
      <c r="C81" s="126"/>
      <c r="D81" s="126"/>
      <c r="E81" s="126"/>
      <c r="F81" s="126"/>
      <c r="G81" s="126"/>
      <c r="H81" s="126"/>
      <c r="I81" s="126"/>
    </row>
    <row r="82" spans="1:9" x14ac:dyDescent="0.2">
      <c r="A82" s="126" t="s">
        <v>333</v>
      </c>
      <c r="B82" s="126"/>
      <c r="C82" s="126"/>
      <c r="D82" s="126"/>
      <c r="E82" s="126"/>
      <c r="F82" s="126"/>
      <c r="G82" s="126"/>
      <c r="H82" s="126"/>
      <c r="I82" s="126"/>
    </row>
    <row r="83" spans="1:9" x14ac:dyDescent="0.2">
      <c r="A83" s="126" t="s">
        <v>334</v>
      </c>
      <c r="B83" s="126"/>
      <c r="C83" s="126"/>
      <c r="D83" s="126"/>
      <c r="E83" s="126"/>
      <c r="F83" s="126"/>
      <c r="G83" s="126"/>
      <c r="H83" s="126"/>
      <c r="I83" s="126"/>
    </row>
    <row r="84" spans="1:9" x14ac:dyDescent="0.2">
      <c r="A84" s="126" t="s">
        <v>335</v>
      </c>
      <c r="B84" s="126"/>
      <c r="C84" s="126"/>
      <c r="D84" s="126"/>
      <c r="E84" s="126"/>
      <c r="F84" s="126"/>
      <c r="G84" s="126"/>
      <c r="H84" s="126"/>
      <c r="I84" s="126"/>
    </row>
    <row r="85" spans="1:9" x14ac:dyDescent="0.2">
      <c r="A85" s="126"/>
      <c r="B85" s="126"/>
      <c r="C85" s="126"/>
      <c r="D85" s="126"/>
      <c r="E85" s="126"/>
      <c r="F85" s="126"/>
      <c r="G85" s="126"/>
      <c r="H85" s="126"/>
      <c r="I85" s="126"/>
    </row>
    <row r="86" spans="1:9" x14ac:dyDescent="0.2">
      <c r="A86" s="126" t="s">
        <v>336</v>
      </c>
      <c r="B86" s="126"/>
      <c r="C86" s="126"/>
      <c r="D86" s="126"/>
      <c r="E86" s="126"/>
      <c r="F86" s="126"/>
      <c r="G86" s="126"/>
      <c r="H86" s="126"/>
      <c r="I86" s="126"/>
    </row>
    <row r="87" spans="1:9" x14ac:dyDescent="0.2">
      <c r="A87" s="126"/>
      <c r="B87" s="126"/>
      <c r="C87" s="126"/>
      <c r="D87" s="126"/>
      <c r="E87" s="126"/>
      <c r="F87" s="126"/>
      <c r="G87" s="126"/>
      <c r="H87" s="126"/>
      <c r="I87" s="126"/>
    </row>
    <row r="88" spans="1:9" x14ac:dyDescent="0.2">
      <c r="A88" s="126" t="s">
        <v>337</v>
      </c>
      <c r="B88" s="126"/>
      <c r="C88" s="126"/>
      <c r="D88" s="126"/>
      <c r="E88" s="126"/>
      <c r="F88" s="126"/>
      <c r="G88" s="126"/>
      <c r="H88" s="126"/>
      <c r="I88" s="126"/>
    </row>
    <row r="89" spans="1:9" x14ac:dyDescent="0.2">
      <c r="A89" s="126" t="s">
        <v>338</v>
      </c>
      <c r="B89" s="126"/>
      <c r="C89" s="126"/>
      <c r="D89" s="126"/>
      <c r="E89" s="126"/>
      <c r="F89" s="126"/>
      <c r="G89" s="126"/>
      <c r="H89" s="126"/>
      <c r="I89" s="126"/>
    </row>
    <row r="90" spans="1:9" x14ac:dyDescent="0.2">
      <c r="A90" s="25" t="s">
        <v>339</v>
      </c>
      <c r="B90" s="25"/>
      <c r="C90" s="58"/>
      <c r="D90" s="58"/>
      <c r="E90" s="63"/>
      <c r="F90" s="63"/>
      <c r="G90" s="61"/>
      <c r="H90" s="61"/>
      <c r="I90" s="25"/>
    </row>
    <row r="91" spans="1:9" x14ac:dyDescent="0.2">
      <c r="A91" s="25" t="s">
        <v>340</v>
      </c>
      <c r="B91" s="25"/>
      <c r="C91" s="58"/>
      <c r="D91" s="58"/>
      <c r="E91" s="63"/>
      <c r="F91" s="63"/>
      <c r="G91" s="61"/>
      <c r="H91" s="61"/>
      <c r="I91" s="25"/>
    </row>
    <row r="92" spans="1:9" x14ac:dyDescent="0.2">
      <c r="A92" s="126" t="s">
        <v>341</v>
      </c>
      <c r="B92" s="126"/>
      <c r="C92" s="126"/>
      <c r="D92" s="126"/>
      <c r="E92" s="126"/>
      <c r="F92" s="126"/>
      <c r="G92" s="126"/>
      <c r="H92" s="126"/>
      <c r="I92" s="126"/>
    </row>
    <row r="93" spans="1:9" x14ac:dyDescent="0.2">
      <c r="A93" s="126"/>
      <c r="B93" s="126"/>
      <c r="C93" s="126"/>
      <c r="D93" s="126"/>
      <c r="E93" s="126"/>
      <c r="F93" s="126"/>
      <c r="G93" s="126"/>
      <c r="H93" s="126"/>
      <c r="I93" s="126"/>
    </row>
    <row r="94" spans="1:9" x14ac:dyDescent="0.2">
      <c r="A94" s="126" t="s">
        <v>342</v>
      </c>
      <c r="B94" s="126"/>
      <c r="C94" s="126"/>
      <c r="D94" s="126"/>
      <c r="E94" s="126"/>
      <c r="F94" s="126"/>
      <c r="G94" s="126"/>
      <c r="H94" s="126"/>
      <c r="I94" s="126"/>
    </row>
    <row r="95" spans="1:9" x14ac:dyDescent="0.2">
      <c r="A95" s="126" t="s">
        <v>343</v>
      </c>
      <c r="B95" s="126"/>
      <c r="C95" s="126"/>
      <c r="D95" s="126"/>
      <c r="E95" s="126"/>
      <c r="F95" s="126"/>
      <c r="G95" s="126"/>
      <c r="H95" s="126"/>
      <c r="I95" s="126"/>
    </row>
    <row r="96" spans="1:9" x14ac:dyDescent="0.2">
      <c r="A96" s="126" t="s">
        <v>344</v>
      </c>
      <c r="B96" s="126"/>
      <c r="C96" s="126"/>
      <c r="D96" s="126"/>
      <c r="E96" s="126"/>
      <c r="F96" s="126"/>
      <c r="G96" s="126"/>
      <c r="H96" s="126"/>
      <c r="I96" s="126"/>
    </row>
    <row r="97" spans="1:9" x14ac:dyDescent="0.2">
      <c r="A97" s="126" t="s">
        <v>166</v>
      </c>
      <c r="B97" s="126"/>
      <c r="C97" s="126"/>
      <c r="D97" s="126"/>
      <c r="E97" s="126"/>
      <c r="F97" s="126"/>
      <c r="G97" s="126"/>
      <c r="H97" s="126"/>
      <c r="I97" s="126"/>
    </row>
    <row r="98" spans="1:9" x14ac:dyDescent="0.2">
      <c r="A98" s="126" t="s">
        <v>345</v>
      </c>
      <c r="B98" s="126"/>
      <c r="C98" s="126"/>
      <c r="D98" s="126"/>
      <c r="E98" s="126"/>
      <c r="F98" s="126"/>
      <c r="G98" s="126"/>
      <c r="H98" s="126"/>
      <c r="I98" s="126"/>
    </row>
    <row r="99" spans="1:9" x14ac:dyDescent="0.2">
      <c r="A99" s="126" t="s">
        <v>346</v>
      </c>
      <c r="B99" s="126"/>
      <c r="C99" s="126"/>
      <c r="D99" s="126"/>
      <c r="E99" s="126"/>
      <c r="F99" s="126"/>
      <c r="G99" s="126"/>
      <c r="H99" s="126"/>
      <c r="I99" s="126"/>
    </row>
    <row r="100" spans="1:9" x14ac:dyDescent="0.2">
      <c r="A100" s="25" t="s">
        <v>347</v>
      </c>
      <c r="B100" s="25"/>
      <c r="C100" s="58"/>
      <c r="D100" s="58"/>
      <c r="E100" s="63"/>
      <c r="F100" s="63"/>
      <c r="G100" s="61"/>
      <c r="H100" s="61"/>
      <c r="I100" s="61"/>
    </row>
    <row r="101" spans="1:9" x14ac:dyDescent="0.2">
      <c r="A101" s="25" t="s">
        <v>348</v>
      </c>
      <c r="B101" s="25"/>
      <c r="C101" s="58"/>
      <c r="D101" s="58"/>
      <c r="E101" s="63"/>
      <c r="F101" s="63"/>
      <c r="G101" s="61"/>
      <c r="H101" s="61"/>
      <c r="I101" s="61"/>
    </row>
    <row r="102" spans="1:9" x14ac:dyDescent="0.2">
      <c r="A102" s="25"/>
      <c r="B102" s="25"/>
      <c r="C102" s="58"/>
      <c r="D102" s="58"/>
      <c r="E102" s="63"/>
      <c r="F102" s="63"/>
      <c r="G102" s="61"/>
      <c r="H102" s="61"/>
      <c r="I102" s="25"/>
    </row>
    <row r="104" spans="1:9" x14ac:dyDescent="0.2">
      <c r="A104" s="133" t="s">
        <v>229</v>
      </c>
      <c r="B104" s="133"/>
      <c r="C104" s="118"/>
      <c r="D104" s="118"/>
      <c r="E104" s="118"/>
      <c r="F104" s="118"/>
      <c r="G104" s="119"/>
      <c r="H104" s="118"/>
    </row>
    <row r="105" spans="1:9" x14ac:dyDescent="0.2">
      <c r="A105" s="118"/>
      <c r="B105" s="118"/>
      <c r="C105" s="118"/>
      <c r="D105" s="118"/>
      <c r="E105" s="118"/>
      <c r="F105" s="118"/>
      <c r="G105" s="119"/>
      <c r="H105" s="118"/>
    </row>
    <row r="106" spans="1:9" ht="51" x14ac:dyDescent="0.2">
      <c r="A106" s="120" t="s">
        <v>230</v>
      </c>
      <c r="B106" s="120" t="s">
        <v>16</v>
      </c>
      <c r="C106" s="120" t="s">
        <v>231</v>
      </c>
      <c r="D106" s="120" t="s">
        <v>232</v>
      </c>
      <c r="E106" s="120" t="s">
        <v>233</v>
      </c>
      <c r="F106" s="120" t="s">
        <v>234</v>
      </c>
      <c r="G106" s="120" t="s">
        <v>235</v>
      </c>
      <c r="H106" s="120" t="s">
        <v>236</v>
      </c>
    </row>
    <row r="107" spans="1:9" ht="76.5" x14ac:dyDescent="0.2">
      <c r="A107" s="121">
        <v>936</v>
      </c>
      <c r="B107" s="122">
        <v>40766</v>
      </c>
      <c r="C107" s="121" t="s">
        <v>237</v>
      </c>
      <c r="D107" s="121" t="s">
        <v>238</v>
      </c>
      <c r="E107" s="122">
        <v>40634</v>
      </c>
      <c r="F107" s="123" t="s">
        <v>239</v>
      </c>
      <c r="G107" s="124">
        <v>40786</v>
      </c>
      <c r="H107" s="121" t="s">
        <v>237</v>
      </c>
    </row>
    <row r="108" spans="1:9" ht="76.5" x14ac:dyDescent="0.2">
      <c r="A108" s="121">
        <v>937</v>
      </c>
      <c r="B108" s="122">
        <v>40806</v>
      </c>
      <c r="C108" s="121" t="s">
        <v>352</v>
      </c>
      <c r="D108" s="121" t="s">
        <v>303</v>
      </c>
      <c r="E108" s="122">
        <v>40634</v>
      </c>
      <c r="F108" s="123" t="s">
        <v>304</v>
      </c>
      <c r="G108" s="124">
        <v>40835</v>
      </c>
      <c r="H108" s="121" t="s">
        <v>190</v>
      </c>
    </row>
    <row r="109" spans="1:9" ht="76.5" x14ac:dyDescent="0.2">
      <c r="A109" s="121">
        <v>940</v>
      </c>
      <c r="B109" s="122">
        <v>40836</v>
      </c>
      <c r="C109" s="121" t="s">
        <v>353</v>
      </c>
      <c r="D109" s="121" t="s">
        <v>354</v>
      </c>
      <c r="E109" s="122">
        <v>40846</v>
      </c>
      <c r="F109" s="123" t="s">
        <v>355</v>
      </c>
      <c r="G109" s="124">
        <v>40846</v>
      </c>
      <c r="H109" s="121" t="s">
        <v>353</v>
      </c>
    </row>
    <row r="110" spans="1:9" x14ac:dyDescent="0.2">
      <c r="A110" s="118"/>
      <c r="B110" s="118"/>
      <c r="C110" s="118"/>
      <c r="D110" s="118"/>
      <c r="E110" s="118"/>
      <c r="F110" s="118"/>
      <c r="G110" s="119"/>
      <c r="H110" s="118"/>
    </row>
    <row r="111" spans="1:9" x14ac:dyDescent="0.2">
      <c r="A111" s="118" t="s">
        <v>356</v>
      </c>
      <c r="B111" s="118"/>
      <c r="C111" s="118"/>
      <c r="D111" s="118"/>
      <c r="E111" s="118"/>
      <c r="F111" s="118"/>
      <c r="G111" s="119"/>
      <c r="H111" s="118"/>
    </row>
    <row r="112" spans="1:9" x14ac:dyDescent="0.2">
      <c r="A112" s="118"/>
      <c r="B112" s="118"/>
      <c r="C112" s="118"/>
      <c r="D112" s="118"/>
      <c r="E112" s="118"/>
      <c r="F112" s="118"/>
      <c r="G112" s="119"/>
      <c r="H112" s="118"/>
    </row>
    <row r="114" spans="1:8" x14ac:dyDescent="0.2">
      <c r="A114" s="82" t="s">
        <v>197</v>
      </c>
      <c r="B114" s="83"/>
      <c r="C114" s="84"/>
      <c r="D114" s="84"/>
      <c r="E114" s="84"/>
      <c r="F114" s="84"/>
      <c r="G114" s="83"/>
      <c r="H114" s="84"/>
    </row>
    <row r="115" spans="1:8" x14ac:dyDescent="0.2">
      <c r="A115" s="84"/>
      <c r="B115" s="83"/>
      <c r="C115" s="84"/>
      <c r="D115" s="84"/>
      <c r="E115" s="84"/>
      <c r="F115" s="84"/>
      <c r="G115" s="83"/>
      <c r="H115" s="84"/>
    </row>
    <row r="116" spans="1:8" ht="38.25" x14ac:dyDescent="0.2">
      <c r="A116" s="85" t="s">
        <v>198</v>
      </c>
      <c r="B116" s="85" t="s">
        <v>199</v>
      </c>
      <c r="C116" s="85" t="s">
        <v>200</v>
      </c>
      <c r="D116" s="130" t="s">
        <v>201</v>
      </c>
      <c r="E116" s="130"/>
      <c r="F116" s="130"/>
      <c r="G116" s="85" t="s">
        <v>202</v>
      </c>
      <c r="H116" s="85" t="s">
        <v>203</v>
      </c>
    </row>
    <row r="117" spans="1:8" x14ac:dyDescent="0.2">
      <c r="A117" s="86"/>
      <c r="B117" s="86"/>
      <c r="C117" s="86"/>
      <c r="D117" s="87"/>
      <c r="E117" s="88"/>
      <c r="F117" s="89"/>
      <c r="G117" s="90"/>
      <c r="H117" s="86"/>
    </row>
    <row r="118" spans="1:8" x14ac:dyDescent="0.2">
      <c r="A118" s="91" t="s">
        <v>204</v>
      </c>
      <c r="B118" s="92">
        <v>2032000000</v>
      </c>
      <c r="C118" s="93" t="s">
        <v>205</v>
      </c>
      <c r="D118" s="94" t="s">
        <v>206</v>
      </c>
      <c r="E118" s="95">
        <v>85</v>
      </c>
      <c r="F118" s="96" t="s">
        <v>207</v>
      </c>
      <c r="G118" s="97">
        <f>+E118*B118/1000</f>
        <v>172720000</v>
      </c>
      <c r="H118" s="98" t="s">
        <v>208</v>
      </c>
    </row>
    <row r="119" spans="1:8" x14ac:dyDescent="0.2">
      <c r="A119" s="91" t="s">
        <v>209</v>
      </c>
      <c r="B119" s="92">
        <v>387000000</v>
      </c>
      <c r="C119" s="93" t="s">
        <v>205</v>
      </c>
      <c r="D119" s="94" t="s">
        <v>206</v>
      </c>
      <c r="E119" s="95">
        <v>453</v>
      </c>
      <c r="F119" s="96" t="s">
        <v>207</v>
      </c>
      <c r="G119" s="97">
        <f>+B119*E119/1000</f>
        <v>175311000</v>
      </c>
      <c r="H119" s="98" t="s">
        <v>208</v>
      </c>
    </row>
    <row r="120" spans="1:8" x14ac:dyDescent="0.2">
      <c r="A120" s="91" t="s">
        <v>210</v>
      </c>
      <c r="B120" s="92">
        <v>180000000</v>
      </c>
      <c r="C120" s="93" t="s">
        <v>205</v>
      </c>
      <c r="D120" s="94" t="s">
        <v>206</v>
      </c>
      <c r="E120" s="95">
        <v>185</v>
      </c>
      <c r="F120" s="96" t="s">
        <v>207</v>
      </c>
      <c r="G120" s="97">
        <v>33300000</v>
      </c>
      <c r="H120" s="98" t="s">
        <v>211</v>
      </c>
    </row>
    <row r="121" spans="1:8" x14ac:dyDescent="0.2">
      <c r="A121" s="91" t="s">
        <v>212</v>
      </c>
      <c r="B121" s="92">
        <v>222063675</v>
      </c>
      <c r="C121" s="93" t="s">
        <v>205</v>
      </c>
      <c r="D121" s="94" t="s">
        <v>206</v>
      </c>
      <c r="E121" s="95">
        <v>500</v>
      </c>
      <c r="F121" s="96" t="s">
        <v>207</v>
      </c>
      <c r="G121" s="97">
        <v>111031838</v>
      </c>
      <c r="H121" s="98" t="s">
        <v>211</v>
      </c>
    </row>
    <row r="122" spans="1:8" x14ac:dyDescent="0.2">
      <c r="A122" s="84"/>
      <c r="B122" s="83"/>
      <c r="C122" s="84"/>
      <c r="D122" s="84"/>
      <c r="E122" s="84"/>
      <c r="F122" s="84"/>
      <c r="G122" s="83"/>
      <c r="H122" s="84"/>
    </row>
    <row r="123" spans="1:8" x14ac:dyDescent="0.2">
      <c r="A123" s="131" t="s">
        <v>213</v>
      </c>
      <c r="B123" s="131"/>
      <c r="C123" s="131"/>
      <c r="D123" s="131"/>
      <c r="E123" s="131"/>
      <c r="F123" s="131"/>
      <c r="G123" s="131"/>
      <c r="H123" s="131"/>
    </row>
    <row r="124" spans="1:8" x14ac:dyDescent="0.2">
      <c r="A124" s="131"/>
      <c r="B124" s="131"/>
      <c r="C124" s="131"/>
      <c r="D124" s="131"/>
      <c r="E124" s="131"/>
      <c r="F124" s="131"/>
      <c r="G124" s="131"/>
      <c r="H124" s="131"/>
    </row>
    <row r="125" spans="1:8" x14ac:dyDescent="0.2">
      <c r="A125" s="132" t="s">
        <v>214</v>
      </c>
      <c r="B125" s="132"/>
      <c r="C125" s="132"/>
      <c r="D125" s="132"/>
      <c r="E125" s="132"/>
      <c r="F125" s="132"/>
      <c r="G125" s="132"/>
      <c r="H125" s="132"/>
    </row>
    <row r="126" spans="1:8" x14ac:dyDescent="0.2">
      <c r="A126" s="132"/>
      <c r="B126" s="132"/>
      <c r="C126" s="132"/>
      <c r="D126" s="132"/>
      <c r="E126" s="132"/>
      <c r="F126" s="132"/>
      <c r="G126" s="132"/>
      <c r="H126" s="132"/>
    </row>
    <row r="127" spans="1:8" x14ac:dyDescent="0.2">
      <c r="A127" s="84"/>
      <c r="B127" s="83"/>
      <c r="C127" s="84"/>
      <c r="D127" s="84"/>
      <c r="E127" s="84"/>
      <c r="F127" s="84"/>
      <c r="G127" s="83"/>
      <c r="H127" s="84"/>
    </row>
  </sheetData>
  <mergeCells count="22">
    <mergeCell ref="A89:I89"/>
    <mergeCell ref="A74:I74"/>
    <mergeCell ref="A75:I75"/>
    <mergeCell ref="A76:I76"/>
    <mergeCell ref="A77:I78"/>
    <mergeCell ref="A79:I80"/>
    <mergeCell ref="A81:I81"/>
    <mergeCell ref="A82:I82"/>
    <mergeCell ref="A83:I83"/>
    <mergeCell ref="A84:I85"/>
    <mergeCell ref="A86:I87"/>
    <mergeCell ref="A88:I88"/>
    <mergeCell ref="A104:B104"/>
    <mergeCell ref="D116:F116"/>
    <mergeCell ref="A123:H124"/>
    <mergeCell ref="A125:H126"/>
    <mergeCell ref="A92:I93"/>
    <mergeCell ref="A94:I94"/>
    <mergeCell ref="A95:I95"/>
    <mergeCell ref="A96:I97"/>
    <mergeCell ref="A98:I98"/>
    <mergeCell ref="A99:I9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" style="2" bestFit="1" customWidth="1"/>
    <col min="4" max="4" width="13.28515625" style="3" customWidth="1"/>
    <col min="5" max="5" width="16.28515625" style="3" bestFit="1" customWidth="1"/>
    <col min="6" max="6" width="14.28515625" style="3" bestFit="1" customWidth="1"/>
    <col min="7" max="7" width="11.42578125" style="3"/>
    <col min="8" max="8" width="29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360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5</v>
      </c>
      <c r="B6" s="116">
        <v>341026</v>
      </c>
      <c r="C6" s="117">
        <v>2683964</v>
      </c>
      <c r="D6" s="14"/>
    </row>
    <row r="7" spans="1:4" x14ac:dyDescent="0.2">
      <c r="A7" s="12" t="s">
        <v>6</v>
      </c>
      <c r="B7" s="116">
        <v>552333</v>
      </c>
      <c r="C7" s="117">
        <v>1631999</v>
      </c>
      <c r="D7" s="14"/>
    </row>
    <row r="8" spans="1:4" x14ac:dyDescent="0.2">
      <c r="A8" s="12" t="s">
        <v>358</v>
      </c>
      <c r="B8" s="116">
        <v>390344</v>
      </c>
      <c r="C8" s="117">
        <v>411983</v>
      </c>
      <c r="D8" s="14"/>
    </row>
    <row r="9" spans="1:4" x14ac:dyDescent="0.2">
      <c r="A9" s="12" t="s">
        <v>10</v>
      </c>
      <c r="B9" s="116">
        <v>19000</v>
      </c>
      <c r="C9" s="117">
        <v>19000</v>
      </c>
      <c r="D9" s="14"/>
    </row>
    <row r="10" spans="1:4" x14ac:dyDescent="0.2">
      <c r="A10" s="12" t="s">
        <v>124</v>
      </c>
      <c r="B10" s="116">
        <v>796114</v>
      </c>
      <c r="C10" s="117">
        <v>492795</v>
      </c>
      <c r="D10" s="14"/>
    </row>
    <row r="11" spans="1:4" x14ac:dyDescent="0.2">
      <c r="A11" s="12" t="s">
        <v>126</v>
      </c>
      <c r="B11" s="116">
        <v>63842</v>
      </c>
      <c r="C11" s="117">
        <v>22983</v>
      </c>
      <c r="D11" s="14"/>
    </row>
    <row r="12" spans="1:4" x14ac:dyDescent="0.2">
      <c r="A12" s="12" t="s">
        <v>275</v>
      </c>
      <c r="B12" s="116">
        <v>517784476</v>
      </c>
      <c r="C12" s="117">
        <v>10921687</v>
      </c>
      <c r="D12" s="14"/>
    </row>
    <row r="13" spans="1:4" x14ac:dyDescent="0.2">
      <c r="A13" s="12" t="s">
        <v>361</v>
      </c>
      <c r="B13" s="116">
        <v>869753</v>
      </c>
      <c r="C13" s="117">
        <v>92749</v>
      </c>
      <c r="D13" s="14"/>
    </row>
    <row r="14" spans="1:4" ht="13.5" thickBot="1" x14ac:dyDescent="0.25">
      <c r="A14" s="12"/>
      <c r="B14" s="116"/>
      <c r="C14" s="117"/>
      <c r="D14" s="14"/>
    </row>
    <row r="15" spans="1:4" ht="13.5" thickBot="1" x14ac:dyDescent="0.25">
      <c r="A15" s="15"/>
      <c r="B15" s="16"/>
      <c r="C15" s="17">
        <f>SUM(C6:C14)</f>
        <v>16277160</v>
      </c>
    </row>
    <row r="17" spans="1:9" x14ac:dyDescent="0.2">
      <c r="A17" s="18" t="s">
        <v>11</v>
      </c>
      <c r="E17" s="2"/>
    </row>
    <row r="18" spans="1:9" x14ac:dyDescent="0.2">
      <c r="A18" s="19" t="s">
        <v>12</v>
      </c>
    </row>
    <row r="19" spans="1:9" x14ac:dyDescent="0.2">
      <c r="B19" s="3"/>
      <c r="C19" s="3"/>
    </row>
    <row r="20" spans="1:9" x14ac:dyDescent="0.2">
      <c r="A20" s="3" t="s">
        <v>362</v>
      </c>
      <c r="B20" s="3"/>
      <c r="C20" s="3"/>
    </row>
    <row r="21" spans="1:9" x14ac:dyDescent="0.2">
      <c r="B21" s="3"/>
      <c r="C21" s="3"/>
    </row>
    <row r="22" spans="1:9" x14ac:dyDescent="0.2">
      <c r="A22" s="21" t="s">
        <v>14</v>
      </c>
      <c r="B22" s="21"/>
      <c r="C22" s="22"/>
      <c r="D22" s="22"/>
      <c r="E22" s="23"/>
      <c r="F22" s="23"/>
      <c r="G22" s="24"/>
      <c r="H22" s="24"/>
      <c r="I22" s="25"/>
    </row>
    <row r="23" spans="1:9" x14ac:dyDescent="0.2">
      <c r="A23" s="26" t="s">
        <v>15</v>
      </c>
      <c r="B23" s="26"/>
      <c r="C23" s="27"/>
      <c r="D23" s="27"/>
      <c r="E23" s="28"/>
      <c r="F23" s="28"/>
      <c r="G23" s="29"/>
      <c r="H23" s="29"/>
      <c r="I23" s="26"/>
    </row>
    <row r="24" spans="1:9" x14ac:dyDescent="0.2">
      <c r="A24" s="30"/>
      <c r="B24" s="30"/>
      <c r="C24" s="31" t="s">
        <v>16</v>
      </c>
      <c r="D24" s="32" t="s">
        <v>16</v>
      </c>
      <c r="E24" s="33" t="s">
        <v>17</v>
      </c>
      <c r="F24" s="33" t="s">
        <v>18</v>
      </c>
      <c r="G24" s="34" t="s">
        <v>19</v>
      </c>
      <c r="H24" s="34" t="s">
        <v>20</v>
      </c>
      <c r="I24" s="35"/>
    </row>
    <row r="25" spans="1:9" x14ac:dyDescent="0.2">
      <c r="A25" s="36" t="s">
        <v>2</v>
      </c>
      <c r="B25" s="36" t="s">
        <v>21</v>
      </c>
      <c r="C25" s="37" t="s">
        <v>22</v>
      </c>
      <c r="D25" s="38" t="s">
        <v>23</v>
      </c>
      <c r="E25" s="39" t="s">
        <v>24</v>
      </c>
      <c r="F25" s="40" t="s">
        <v>25</v>
      </c>
      <c r="G25" s="41" t="s">
        <v>26</v>
      </c>
      <c r="H25" s="41" t="s">
        <v>363</v>
      </c>
      <c r="I25" s="35"/>
    </row>
    <row r="26" spans="1:9" x14ac:dyDescent="0.2">
      <c r="A26" s="42"/>
      <c r="B26" s="25"/>
      <c r="C26" s="43"/>
      <c r="D26" s="43"/>
      <c r="E26" s="44"/>
      <c r="F26" s="44"/>
      <c r="G26" s="45"/>
      <c r="H26" s="45"/>
      <c r="I26" s="25"/>
    </row>
    <row r="27" spans="1:9" x14ac:dyDescent="0.2">
      <c r="A27" s="46" t="s">
        <v>248</v>
      </c>
      <c r="B27" s="20">
        <v>794</v>
      </c>
      <c r="C27" s="47">
        <v>39149</v>
      </c>
      <c r="D27" s="47">
        <v>40133</v>
      </c>
      <c r="E27" s="48">
        <v>33000000000</v>
      </c>
      <c r="F27" s="48">
        <v>15876681</v>
      </c>
      <c r="G27" s="49">
        <v>0.90180901159379601</v>
      </c>
      <c r="H27" s="48">
        <v>14317734</v>
      </c>
      <c r="I27" s="20"/>
    </row>
    <row r="28" spans="1:9" x14ac:dyDescent="0.2">
      <c r="A28" s="46" t="s">
        <v>249</v>
      </c>
      <c r="B28" s="20">
        <v>798</v>
      </c>
      <c r="C28" s="47">
        <v>39202</v>
      </c>
      <c r="D28" s="47">
        <v>40273</v>
      </c>
      <c r="E28" s="48" t="s">
        <v>31</v>
      </c>
      <c r="F28" s="48">
        <v>22090910</v>
      </c>
      <c r="G28" s="49">
        <v>0.96950000000000003</v>
      </c>
      <c r="H28" s="48">
        <v>21417341</v>
      </c>
      <c r="I28" s="20"/>
    </row>
    <row r="29" spans="1:9" x14ac:dyDescent="0.2">
      <c r="A29" s="46" t="s">
        <v>250</v>
      </c>
      <c r="B29" s="20">
        <v>807</v>
      </c>
      <c r="C29" s="47">
        <v>39286</v>
      </c>
      <c r="D29" s="47">
        <v>40292</v>
      </c>
      <c r="E29" s="48">
        <v>3852946392</v>
      </c>
      <c r="F29" s="48">
        <v>20236133</v>
      </c>
      <c r="G29" s="49">
        <v>0.23013127063357411</v>
      </c>
      <c r="H29" s="48">
        <v>4656967</v>
      </c>
      <c r="I29" s="20"/>
    </row>
    <row r="30" spans="1:9" x14ac:dyDescent="0.2">
      <c r="A30" s="46" t="s">
        <v>251</v>
      </c>
      <c r="B30" s="20">
        <v>842</v>
      </c>
      <c r="C30" s="47">
        <v>39665</v>
      </c>
      <c r="D30" s="47">
        <v>40658</v>
      </c>
      <c r="E30" s="48">
        <v>32955200000</v>
      </c>
      <c r="F30" s="48">
        <v>40000000</v>
      </c>
      <c r="G30" s="49">
        <v>2.2049750000000001E-3</v>
      </c>
      <c r="H30" s="48">
        <v>88199</v>
      </c>
      <c r="I30" s="20"/>
    </row>
    <row r="31" spans="1:9" x14ac:dyDescent="0.2">
      <c r="A31" s="46" t="s">
        <v>252</v>
      </c>
      <c r="B31" s="20">
        <v>850</v>
      </c>
      <c r="C31" s="47">
        <v>39734</v>
      </c>
      <c r="D31" s="47">
        <v>40780</v>
      </c>
      <c r="E31" s="48">
        <v>7350000000</v>
      </c>
      <c r="F31" s="48">
        <v>1</v>
      </c>
      <c r="G31" s="49">
        <v>1</v>
      </c>
      <c r="H31" s="48">
        <v>1</v>
      </c>
      <c r="I31" s="20"/>
    </row>
    <row r="32" spans="1:9" x14ac:dyDescent="0.2">
      <c r="A32" s="46" t="s">
        <v>175</v>
      </c>
      <c r="B32" s="20"/>
      <c r="C32" s="47"/>
      <c r="D32" s="47"/>
      <c r="E32" s="48"/>
      <c r="F32" s="48">
        <v>20999999</v>
      </c>
      <c r="G32" s="49">
        <v>0.95238099773242846</v>
      </c>
      <c r="H32" s="48">
        <v>20000000</v>
      </c>
      <c r="I32" s="20"/>
    </row>
    <row r="33" spans="1:9" x14ac:dyDescent="0.2">
      <c r="A33" s="46" t="s">
        <v>46</v>
      </c>
      <c r="B33" s="20">
        <v>869</v>
      </c>
      <c r="C33" s="47">
        <v>39905</v>
      </c>
      <c r="D33" s="47">
        <v>40895</v>
      </c>
      <c r="E33" s="48">
        <v>30000000000</v>
      </c>
      <c r="F33" s="48">
        <v>28000000</v>
      </c>
      <c r="G33" s="49">
        <v>0.99411596428571425</v>
      </c>
      <c r="H33" s="48">
        <v>27835247</v>
      </c>
      <c r="I33" s="20"/>
    </row>
    <row r="34" spans="1:9" x14ac:dyDescent="0.2">
      <c r="A34" s="46" t="s">
        <v>308</v>
      </c>
      <c r="B34" s="20">
        <v>874</v>
      </c>
      <c r="C34" s="47">
        <v>40025</v>
      </c>
      <c r="D34" s="47">
        <v>41027</v>
      </c>
      <c r="E34" s="48">
        <v>4984667129</v>
      </c>
      <c r="F34" s="48">
        <v>22246633</v>
      </c>
      <c r="G34" s="49">
        <v>0.10185653712181973</v>
      </c>
      <c r="H34" s="48">
        <v>2265965</v>
      </c>
      <c r="I34" s="20"/>
    </row>
    <row r="35" spans="1:9" x14ac:dyDescent="0.2">
      <c r="A35" s="46" t="s">
        <v>309</v>
      </c>
      <c r="B35" s="20">
        <v>875</v>
      </c>
      <c r="C35" s="47">
        <v>40030</v>
      </c>
      <c r="D35" s="47">
        <v>40995</v>
      </c>
      <c r="E35" s="48">
        <v>9506281564</v>
      </c>
      <c r="F35" s="48">
        <v>11794394</v>
      </c>
      <c r="G35" s="49">
        <v>0.5757014730896729</v>
      </c>
      <c r="H35" s="48">
        <v>6790050</v>
      </c>
      <c r="I35" s="20"/>
    </row>
    <row r="36" spans="1:9" x14ac:dyDescent="0.2">
      <c r="A36" s="46" t="s">
        <v>310</v>
      </c>
      <c r="B36" s="20">
        <v>877</v>
      </c>
      <c r="C36" s="47">
        <v>40050</v>
      </c>
      <c r="D36" s="47">
        <v>41085</v>
      </c>
      <c r="E36" s="48">
        <v>29745207600</v>
      </c>
      <c r="F36" s="48">
        <v>123938365</v>
      </c>
      <c r="G36" s="49">
        <v>0.91428129619105436</v>
      </c>
      <c r="H36" s="48">
        <v>113314529</v>
      </c>
      <c r="I36" s="20"/>
    </row>
    <row r="37" spans="1:9" x14ac:dyDescent="0.2">
      <c r="A37" s="46" t="s">
        <v>51</v>
      </c>
      <c r="B37" s="20">
        <v>880</v>
      </c>
      <c r="C37" s="47">
        <v>40081</v>
      </c>
      <c r="D37" s="47">
        <v>40998</v>
      </c>
      <c r="E37" s="48">
        <v>10580593521</v>
      </c>
      <c r="F37" s="48">
        <v>6011700864</v>
      </c>
      <c r="G37" s="49">
        <v>0.89166718824950497</v>
      </c>
      <c r="H37" s="48">
        <v>5360436406</v>
      </c>
      <c r="I37" s="20"/>
    </row>
    <row r="38" spans="1:9" x14ac:dyDescent="0.2">
      <c r="A38" s="46" t="s">
        <v>311</v>
      </c>
      <c r="B38" s="20">
        <v>884</v>
      </c>
      <c r="C38" s="47">
        <v>40105</v>
      </c>
      <c r="D38" s="47">
        <v>41142</v>
      </c>
      <c r="E38" s="48">
        <v>50000000000</v>
      </c>
      <c r="F38" s="48">
        <v>28681730</v>
      </c>
      <c r="G38" s="49">
        <v>0.96417911332405681</v>
      </c>
      <c r="H38" s="48">
        <v>27654325</v>
      </c>
      <c r="I38" s="20"/>
    </row>
    <row r="39" spans="1:9" x14ac:dyDescent="0.2">
      <c r="A39" s="46" t="s">
        <v>312</v>
      </c>
      <c r="B39" s="20">
        <v>886</v>
      </c>
      <c r="C39" s="47">
        <v>40115</v>
      </c>
      <c r="D39" s="47">
        <v>41152</v>
      </c>
      <c r="E39" s="48">
        <v>18600000000</v>
      </c>
      <c r="F39" s="48">
        <v>93000000</v>
      </c>
      <c r="G39" s="49">
        <v>0.98101938709677416</v>
      </c>
      <c r="H39" s="48">
        <v>91234803</v>
      </c>
      <c r="I39" s="20"/>
    </row>
    <row r="40" spans="1:9" x14ac:dyDescent="0.2">
      <c r="A40" s="46" t="s">
        <v>313</v>
      </c>
      <c r="B40" s="20">
        <v>890</v>
      </c>
      <c r="C40" s="47">
        <v>40123</v>
      </c>
      <c r="D40" s="47">
        <v>41148</v>
      </c>
      <c r="E40" s="48">
        <v>1967214975</v>
      </c>
      <c r="F40" s="48">
        <v>26229533</v>
      </c>
      <c r="G40" s="49">
        <v>0.92331876438669347</v>
      </c>
      <c r="H40" s="48">
        <v>24218220</v>
      </c>
      <c r="I40" s="20"/>
    </row>
    <row r="41" spans="1:9" x14ac:dyDescent="0.2">
      <c r="A41" s="46" t="s">
        <v>314</v>
      </c>
      <c r="B41" s="20">
        <v>894</v>
      </c>
      <c r="C41" s="47">
        <v>40227</v>
      </c>
      <c r="D41" s="47">
        <v>41261</v>
      </c>
      <c r="E41" s="47" t="s">
        <v>58</v>
      </c>
      <c r="F41" s="48">
        <v>1500000000</v>
      </c>
      <c r="G41" s="49">
        <v>0.86333379533333332</v>
      </c>
      <c r="H41" s="48">
        <v>1295000693</v>
      </c>
      <c r="I41" s="20"/>
    </row>
    <row r="42" spans="1:9" x14ac:dyDescent="0.2">
      <c r="A42" s="46" t="s">
        <v>59</v>
      </c>
      <c r="B42" s="20">
        <v>896</v>
      </c>
      <c r="C42" s="47">
        <v>40252</v>
      </c>
      <c r="D42" s="47">
        <v>41310</v>
      </c>
      <c r="E42" s="48" t="s">
        <v>60</v>
      </c>
      <c r="F42" s="48">
        <v>500000000</v>
      </c>
      <c r="G42" s="49">
        <v>0.24998868599999999</v>
      </c>
      <c r="H42" s="48">
        <v>124994343</v>
      </c>
      <c r="I42" s="20"/>
    </row>
    <row r="43" spans="1:9" x14ac:dyDescent="0.2">
      <c r="A43" s="46" t="s">
        <v>315</v>
      </c>
      <c r="B43" s="20">
        <v>901</v>
      </c>
      <c r="C43" s="47">
        <v>40434</v>
      </c>
      <c r="D43" s="47">
        <v>41393</v>
      </c>
      <c r="E43" s="48">
        <v>1000000000</v>
      </c>
      <c r="F43" s="48">
        <v>1000000</v>
      </c>
      <c r="G43" s="49">
        <v>0.999919</v>
      </c>
      <c r="H43" s="48">
        <v>999919</v>
      </c>
      <c r="I43" s="20"/>
    </row>
    <row r="44" spans="1:9" x14ac:dyDescent="0.2">
      <c r="A44" s="46" t="s">
        <v>316</v>
      </c>
      <c r="B44" s="20">
        <v>905</v>
      </c>
      <c r="C44" s="47">
        <v>40459</v>
      </c>
      <c r="D44" s="47">
        <v>41392</v>
      </c>
      <c r="E44" s="48">
        <v>17000000000</v>
      </c>
      <c r="F44" s="48">
        <v>603264726</v>
      </c>
      <c r="G44" s="49">
        <v>0.40256972193663448</v>
      </c>
      <c r="H44" s="48">
        <v>242856113</v>
      </c>
      <c r="I44" s="20"/>
    </row>
    <row r="45" spans="1:9" x14ac:dyDescent="0.2">
      <c r="A45" s="46"/>
      <c r="B45" s="20" t="s">
        <v>63</v>
      </c>
      <c r="C45" s="47"/>
      <c r="D45" s="47"/>
      <c r="E45" s="48"/>
      <c r="F45" s="48">
        <v>242857142</v>
      </c>
      <c r="G45" s="125">
        <v>0.99999576294116155</v>
      </c>
      <c r="H45" s="48">
        <v>242856113</v>
      </c>
      <c r="I45" s="20"/>
    </row>
    <row r="46" spans="1:9" x14ac:dyDescent="0.2">
      <c r="A46" s="46" t="s">
        <v>317</v>
      </c>
      <c r="B46" s="20">
        <v>909</v>
      </c>
      <c r="C46" s="47">
        <v>40493</v>
      </c>
      <c r="D46" s="47">
        <v>41518</v>
      </c>
      <c r="E46" s="48" t="s">
        <v>66</v>
      </c>
      <c r="F46" s="48">
        <v>1264160000</v>
      </c>
      <c r="G46" s="49">
        <v>0.95</v>
      </c>
      <c r="H46" s="48">
        <v>1200952000</v>
      </c>
      <c r="I46" s="20"/>
    </row>
    <row r="47" spans="1:9" x14ac:dyDescent="0.2">
      <c r="A47" s="46" t="s">
        <v>67</v>
      </c>
      <c r="B47" s="20">
        <v>910</v>
      </c>
      <c r="C47" s="47">
        <v>40504</v>
      </c>
      <c r="D47" s="47">
        <v>41551</v>
      </c>
      <c r="E47" s="48">
        <v>30104986440</v>
      </c>
      <c r="F47" s="48">
        <v>6823000</v>
      </c>
      <c r="G47" s="49">
        <v>0.99727070203722701</v>
      </c>
      <c r="H47" s="48">
        <v>6804378</v>
      </c>
      <c r="I47" s="20"/>
    </row>
    <row r="48" spans="1:9" x14ac:dyDescent="0.2">
      <c r="A48" s="46" t="s">
        <v>10</v>
      </c>
      <c r="B48" s="20">
        <v>911</v>
      </c>
      <c r="C48" s="47">
        <v>40506</v>
      </c>
      <c r="D48" s="47">
        <v>41449</v>
      </c>
      <c r="E48" s="48">
        <v>3082051000</v>
      </c>
      <c r="F48" s="48">
        <v>3082051</v>
      </c>
      <c r="G48" s="49">
        <v>0.60807494749437951</v>
      </c>
      <c r="H48" s="48">
        <v>1874118</v>
      </c>
      <c r="I48" s="20"/>
    </row>
    <row r="49" spans="1:9" x14ac:dyDescent="0.2">
      <c r="A49" s="46" t="s">
        <v>68</v>
      </c>
      <c r="B49" s="20">
        <v>912</v>
      </c>
      <c r="C49" s="47">
        <v>40514</v>
      </c>
      <c r="D49" s="47">
        <v>41509</v>
      </c>
      <c r="E49" s="48">
        <v>1795781586</v>
      </c>
      <c r="F49" s="48">
        <v>3070175</v>
      </c>
      <c r="G49" s="49">
        <v>0</v>
      </c>
      <c r="H49" s="48">
        <v>0</v>
      </c>
      <c r="I49" s="20"/>
    </row>
    <row r="50" spans="1:9" x14ac:dyDescent="0.2">
      <c r="A50" s="46" t="s">
        <v>318</v>
      </c>
      <c r="B50" s="20">
        <v>913</v>
      </c>
      <c r="C50" s="47">
        <v>40595</v>
      </c>
      <c r="D50" s="47">
        <v>41622</v>
      </c>
      <c r="E50" s="48" t="s">
        <v>103</v>
      </c>
      <c r="F50" s="48">
        <v>1792000000</v>
      </c>
      <c r="G50" s="49">
        <v>0.9464285714285714</v>
      </c>
      <c r="H50" s="48">
        <v>1696000000</v>
      </c>
      <c r="I50" s="20"/>
    </row>
    <row r="51" spans="1:9" x14ac:dyDescent="0.2">
      <c r="A51" s="46" t="s">
        <v>124</v>
      </c>
      <c r="B51" s="20">
        <v>915</v>
      </c>
      <c r="C51" s="47">
        <v>40618</v>
      </c>
      <c r="D51" s="47">
        <v>41658</v>
      </c>
      <c r="E51" s="48" t="s">
        <v>125</v>
      </c>
      <c r="F51" s="48">
        <v>203043804</v>
      </c>
      <c r="G51" s="49">
        <v>0.77456669891783547</v>
      </c>
      <c r="H51" s="48">
        <v>157270969</v>
      </c>
      <c r="I51" s="20"/>
    </row>
    <row r="52" spans="1:9" x14ac:dyDescent="0.2">
      <c r="A52" s="46" t="s">
        <v>126</v>
      </c>
      <c r="B52" s="20"/>
      <c r="C52" s="47"/>
      <c r="D52" s="47"/>
      <c r="E52" s="48"/>
      <c r="F52" s="48">
        <v>16595183</v>
      </c>
      <c r="G52" s="49">
        <v>0.6314084032697922</v>
      </c>
      <c r="H52" s="48">
        <v>10478338</v>
      </c>
      <c r="I52" s="20"/>
    </row>
    <row r="53" spans="1:9" x14ac:dyDescent="0.2">
      <c r="A53" s="46" t="s">
        <v>127</v>
      </c>
      <c r="B53" s="20">
        <v>916</v>
      </c>
      <c r="C53" s="47">
        <v>40619</v>
      </c>
      <c r="D53" s="47">
        <v>41624</v>
      </c>
      <c r="E53" s="48">
        <v>38473360000</v>
      </c>
      <c r="F53" s="48">
        <v>181000000000</v>
      </c>
      <c r="G53" s="49">
        <v>0.92096881257458563</v>
      </c>
      <c r="H53" s="48">
        <v>166695355076</v>
      </c>
      <c r="I53" s="20"/>
    </row>
    <row r="54" spans="1:9" x14ac:dyDescent="0.2">
      <c r="A54" s="46" t="s">
        <v>364</v>
      </c>
      <c r="B54" s="20">
        <v>917</v>
      </c>
      <c r="C54" s="47">
        <v>40624</v>
      </c>
      <c r="D54" s="47">
        <v>41656</v>
      </c>
      <c r="E54" s="48" t="s">
        <v>129</v>
      </c>
      <c r="F54" s="48">
        <v>246081158</v>
      </c>
      <c r="G54" s="49">
        <v>0.20397378412856787</v>
      </c>
      <c r="H54" s="48">
        <v>50194105</v>
      </c>
      <c r="I54" s="20"/>
    </row>
    <row r="55" spans="1:9" x14ac:dyDescent="0.2">
      <c r="A55" s="46"/>
      <c r="B55" s="20" t="s">
        <v>63</v>
      </c>
      <c r="C55" s="47"/>
      <c r="D55" s="47"/>
      <c r="E55" s="48" t="s">
        <v>140</v>
      </c>
      <c r="F55" s="48">
        <v>172256811</v>
      </c>
      <c r="G55" s="49">
        <v>0.2913911195070249</v>
      </c>
      <c r="H55" s="48">
        <v>50194105</v>
      </c>
      <c r="I55" s="20"/>
    </row>
    <row r="56" spans="1:9" x14ac:dyDescent="0.2">
      <c r="A56" s="46" t="s">
        <v>320</v>
      </c>
      <c r="B56" s="20">
        <v>918</v>
      </c>
      <c r="C56" s="47">
        <v>40624</v>
      </c>
      <c r="D56" s="47">
        <v>41656</v>
      </c>
      <c r="E56" s="48" t="s">
        <v>132</v>
      </c>
      <c r="F56" s="48">
        <v>210957113</v>
      </c>
      <c r="G56" s="49">
        <v>0.77895658346443142</v>
      </c>
      <c r="H56" s="48">
        <v>164326432</v>
      </c>
      <c r="I56" s="20"/>
    </row>
    <row r="57" spans="1:9" x14ac:dyDescent="0.2">
      <c r="A57" s="46"/>
      <c r="B57" s="20" t="s">
        <v>63</v>
      </c>
      <c r="C57" s="47"/>
      <c r="D57" s="47"/>
      <c r="E57" s="48" t="s">
        <v>141</v>
      </c>
      <c r="F57" s="48">
        <v>164326432</v>
      </c>
      <c r="G57" s="49">
        <v>1</v>
      </c>
      <c r="H57" s="48">
        <v>164326432</v>
      </c>
      <c r="I57" s="20"/>
    </row>
    <row r="58" spans="1:9" x14ac:dyDescent="0.2">
      <c r="A58" s="46" t="s">
        <v>142</v>
      </c>
      <c r="B58" s="20">
        <v>919</v>
      </c>
      <c r="C58" s="47">
        <v>40644</v>
      </c>
      <c r="D58" s="47">
        <v>41020</v>
      </c>
      <c r="E58" s="48">
        <v>72000000000</v>
      </c>
      <c r="F58" s="48">
        <v>24000000</v>
      </c>
      <c r="G58" s="49">
        <v>0.75904366666666667</v>
      </c>
      <c r="H58" s="48">
        <v>18217048</v>
      </c>
      <c r="I58" s="20"/>
    </row>
    <row r="59" spans="1:9" x14ac:dyDescent="0.2">
      <c r="A59" s="46" t="s">
        <v>321</v>
      </c>
      <c r="B59" s="20">
        <v>920</v>
      </c>
      <c r="C59" s="47">
        <v>40645</v>
      </c>
      <c r="D59" s="47">
        <v>41709</v>
      </c>
      <c r="E59" s="48" t="s">
        <v>144</v>
      </c>
      <c r="F59" s="48">
        <v>430000000</v>
      </c>
      <c r="G59" s="49">
        <v>0.9</v>
      </c>
      <c r="H59" s="48">
        <v>387000000</v>
      </c>
      <c r="I59" s="20"/>
    </row>
    <row r="60" spans="1:9" x14ac:dyDescent="0.2">
      <c r="A60" s="46" t="s">
        <v>147</v>
      </c>
      <c r="B60" s="20">
        <v>922</v>
      </c>
      <c r="C60" s="47">
        <v>40647</v>
      </c>
      <c r="D60" s="47">
        <v>41658</v>
      </c>
      <c r="E60" s="48" t="s">
        <v>148</v>
      </c>
      <c r="F60" s="48">
        <v>529411762</v>
      </c>
      <c r="G60" s="49">
        <v>0.65533253868281072</v>
      </c>
      <c r="H60" s="48">
        <v>346940754</v>
      </c>
      <c r="I60" s="20"/>
    </row>
    <row r="61" spans="1:9" x14ac:dyDescent="0.2">
      <c r="A61" s="46" t="s">
        <v>157</v>
      </c>
      <c r="B61" s="20">
        <v>924</v>
      </c>
      <c r="C61" s="47">
        <v>40679</v>
      </c>
      <c r="D61" s="47">
        <v>41707</v>
      </c>
      <c r="E61" s="48">
        <v>120000000000</v>
      </c>
      <c r="F61" s="48">
        <v>75000000</v>
      </c>
      <c r="G61" s="49">
        <v>0.50133154666666668</v>
      </c>
      <c r="H61" s="48">
        <v>37599866</v>
      </c>
      <c r="I61" s="20"/>
    </row>
    <row r="62" spans="1:9" x14ac:dyDescent="0.2">
      <c r="A62" s="46" t="s">
        <v>322</v>
      </c>
      <c r="B62" s="20">
        <v>925</v>
      </c>
      <c r="C62" s="47">
        <v>40682</v>
      </c>
      <c r="D62" s="47">
        <v>41702</v>
      </c>
      <c r="E62" s="48">
        <v>3781901852</v>
      </c>
      <c r="F62" s="48">
        <v>187000000</v>
      </c>
      <c r="G62" s="49">
        <v>0.96256684491978606</v>
      </c>
      <c r="H62" s="48">
        <v>180000000</v>
      </c>
      <c r="I62" s="20"/>
    </row>
    <row r="63" spans="1:9" x14ac:dyDescent="0.2">
      <c r="A63" s="46" t="s">
        <v>323</v>
      </c>
      <c r="B63" s="20">
        <v>927</v>
      </c>
      <c r="C63" s="47">
        <v>40687</v>
      </c>
      <c r="D63" s="47">
        <v>41721</v>
      </c>
      <c r="E63" s="48">
        <v>25897979168</v>
      </c>
      <c r="F63" s="48">
        <v>158938000</v>
      </c>
      <c r="G63" s="49">
        <v>0.97263083718179411</v>
      </c>
      <c r="H63" s="48">
        <v>154588000</v>
      </c>
      <c r="I63" s="20"/>
    </row>
    <row r="64" spans="1:9" x14ac:dyDescent="0.2">
      <c r="A64" s="46" t="s">
        <v>164</v>
      </c>
      <c r="B64" s="20">
        <v>928</v>
      </c>
      <c r="C64" s="47">
        <v>40690</v>
      </c>
      <c r="D64" s="47">
        <v>41722</v>
      </c>
      <c r="E64" s="48">
        <v>92187000000</v>
      </c>
      <c r="F64" s="48">
        <v>450000000</v>
      </c>
      <c r="G64" s="49">
        <v>0.73835245555555551</v>
      </c>
      <c r="H64" s="48">
        <v>332258605</v>
      </c>
      <c r="I64" s="20"/>
    </row>
    <row r="65" spans="1:9" x14ac:dyDescent="0.2">
      <c r="A65" s="46" t="s">
        <v>324</v>
      </c>
      <c r="B65" s="20">
        <v>929</v>
      </c>
      <c r="C65" s="47">
        <v>40701</v>
      </c>
      <c r="D65" s="47">
        <v>41721</v>
      </c>
      <c r="E65" s="48">
        <v>4797900000</v>
      </c>
      <c r="F65" s="48">
        <v>270000000</v>
      </c>
      <c r="G65" s="49">
        <v>0</v>
      </c>
      <c r="H65" s="48">
        <v>0</v>
      </c>
      <c r="I65" s="20"/>
    </row>
    <row r="66" spans="1:9" x14ac:dyDescent="0.2">
      <c r="A66" s="46" t="s">
        <v>181</v>
      </c>
      <c r="B66" s="20">
        <v>930</v>
      </c>
      <c r="C66" s="47">
        <v>40711</v>
      </c>
      <c r="D66" s="47">
        <v>41750</v>
      </c>
      <c r="E66" s="48" t="s">
        <v>182</v>
      </c>
      <c r="F66" s="48">
        <v>1760974629</v>
      </c>
      <c r="G66" s="49">
        <v>0.91131116801569778</v>
      </c>
      <c r="H66" s="48">
        <v>1604795846</v>
      </c>
      <c r="I66" s="20"/>
    </row>
    <row r="67" spans="1:9" x14ac:dyDescent="0.2">
      <c r="A67" s="46" t="s">
        <v>183</v>
      </c>
      <c r="B67" s="20">
        <v>931</v>
      </c>
      <c r="C67" s="47">
        <v>40722</v>
      </c>
      <c r="D67" s="47">
        <v>41576</v>
      </c>
      <c r="E67" s="48">
        <v>1174036044</v>
      </c>
      <c r="F67" s="48">
        <v>19898916</v>
      </c>
      <c r="G67" s="49">
        <v>0</v>
      </c>
      <c r="H67" s="48">
        <v>0</v>
      </c>
      <c r="I67" s="20"/>
    </row>
    <row r="68" spans="1:9" x14ac:dyDescent="0.2">
      <c r="A68" s="46" t="s">
        <v>325</v>
      </c>
      <c r="B68" s="20">
        <v>933</v>
      </c>
      <c r="C68" s="47">
        <v>40749</v>
      </c>
      <c r="D68" s="47">
        <v>41736</v>
      </c>
      <c r="E68" s="48">
        <v>110000000000</v>
      </c>
      <c r="F68" s="48">
        <v>100000000</v>
      </c>
      <c r="G68" s="49">
        <v>0.9</v>
      </c>
      <c r="H68" s="48">
        <v>90000000</v>
      </c>
      <c r="I68" s="20"/>
    </row>
    <row r="69" spans="1:9" x14ac:dyDescent="0.2">
      <c r="A69" s="46" t="s">
        <v>195</v>
      </c>
      <c r="B69" s="20">
        <v>934</v>
      </c>
      <c r="C69" s="47">
        <v>40751</v>
      </c>
      <c r="D69" s="47">
        <v>41757</v>
      </c>
      <c r="E69" s="48">
        <v>8111609611</v>
      </c>
      <c r="F69" s="48">
        <v>16642639</v>
      </c>
      <c r="G69" s="49">
        <v>0</v>
      </c>
      <c r="H69" s="48">
        <v>0</v>
      </c>
      <c r="I69" s="20"/>
    </row>
    <row r="70" spans="1:9" x14ac:dyDescent="0.2">
      <c r="A70" s="46" t="s">
        <v>326</v>
      </c>
      <c r="B70" s="20">
        <v>935</v>
      </c>
      <c r="C70" s="47">
        <v>40763</v>
      </c>
      <c r="D70" s="47">
        <v>41791</v>
      </c>
      <c r="E70" s="48" t="s">
        <v>224</v>
      </c>
      <c r="F70" s="48">
        <v>350000000</v>
      </c>
      <c r="G70" s="49">
        <v>0</v>
      </c>
      <c r="H70" s="48">
        <v>0</v>
      </c>
      <c r="I70" s="20"/>
    </row>
    <row r="71" spans="1:9" x14ac:dyDescent="0.2">
      <c r="A71" s="46" t="s">
        <v>275</v>
      </c>
      <c r="B71" s="20">
        <v>938</v>
      </c>
      <c r="C71" s="47">
        <v>40809</v>
      </c>
      <c r="D71" s="47">
        <v>41846</v>
      </c>
      <c r="E71" s="48" t="s">
        <v>276</v>
      </c>
      <c r="F71" s="48">
        <v>1017478430</v>
      </c>
      <c r="G71" s="49">
        <v>1</v>
      </c>
      <c r="H71" s="48">
        <v>1017478430</v>
      </c>
      <c r="I71" s="20"/>
    </row>
    <row r="72" spans="1:9" x14ac:dyDescent="0.2">
      <c r="A72" s="46" t="s">
        <v>365</v>
      </c>
      <c r="B72" s="20">
        <v>939</v>
      </c>
      <c r="C72" s="47">
        <v>40814</v>
      </c>
      <c r="D72" s="47">
        <v>41726</v>
      </c>
      <c r="E72" s="48">
        <v>94879658733</v>
      </c>
      <c r="F72" s="48">
        <v>163500000</v>
      </c>
      <c r="G72" s="49">
        <v>0</v>
      </c>
      <c r="H72" s="48">
        <v>0</v>
      </c>
      <c r="I72" s="20"/>
    </row>
    <row r="73" spans="1:9" x14ac:dyDescent="0.2">
      <c r="A73" s="46" t="s">
        <v>331</v>
      </c>
      <c r="B73" s="20">
        <v>941</v>
      </c>
      <c r="C73" s="47">
        <v>40844</v>
      </c>
      <c r="D73" s="47">
        <v>41532</v>
      </c>
      <c r="E73" s="48">
        <v>2427407904</v>
      </c>
      <c r="F73" s="48">
        <v>256878</v>
      </c>
      <c r="G73" s="49">
        <v>0</v>
      </c>
      <c r="H73" s="48">
        <v>0</v>
      </c>
      <c r="I73" s="20"/>
    </row>
    <row r="74" spans="1:9" x14ac:dyDescent="0.2">
      <c r="A74" s="46" t="s">
        <v>366</v>
      </c>
      <c r="B74" s="20">
        <v>942</v>
      </c>
      <c r="C74" s="47">
        <v>40882</v>
      </c>
      <c r="D74" s="47">
        <v>41897</v>
      </c>
      <c r="E74" s="48" t="s">
        <v>367</v>
      </c>
      <c r="F74" s="48">
        <v>76418890</v>
      </c>
      <c r="G74" s="49">
        <v>0</v>
      </c>
      <c r="H74" s="48">
        <v>0</v>
      </c>
      <c r="I74" s="20"/>
    </row>
    <row r="75" spans="1:9" x14ac:dyDescent="0.2">
      <c r="A75" s="46" t="s">
        <v>361</v>
      </c>
      <c r="B75" s="20">
        <v>943</v>
      </c>
      <c r="C75" s="47">
        <v>40886</v>
      </c>
      <c r="D75" s="47">
        <v>41917</v>
      </c>
      <c r="E75" s="48" t="s">
        <v>368</v>
      </c>
      <c r="F75" s="48">
        <v>5867970660</v>
      </c>
      <c r="G75" s="49">
        <v>1.4822040708703884E-4</v>
      </c>
      <c r="H75" s="48">
        <v>869753</v>
      </c>
      <c r="I75" s="20"/>
    </row>
    <row r="76" spans="1:9" x14ac:dyDescent="0.2">
      <c r="A76" s="46" t="s">
        <v>369</v>
      </c>
      <c r="B76" s="20">
        <v>944</v>
      </c>
      <c r="C76" s="47">
        <v>40889</v>
      </c>
      <c r="D76" s="47">
        <v>41933</v>
      </c>
      <c r="E76" s="48" t="s">
        <v>370</v>
      </c>
      <c r="F76" s="48">
        <v>275000000</v>
      </c>
      <c r="G76" s="49">
        <v>0</v>
      </c>
      <c r="H76" s="48">
        <v>0</v>
      </c>
      <c r="I76" s="20"/>
    </row>
    <row r="77" spans="1:9" x14ac:dyDescent="0.2">
      <c r="A77" s="46" t="s">
        <v>371</v>
      </c>
      <c r="B77" s="20">
        <v>945</v>
      </c>
      <c r="C77" s="47">
        <v>40889</v>
      </c>
      <c r="D77" s="47">
        <v>41918</v>
      </c>
      <c r="E77" s="48">
        <v>300000000000</v>
      </c>
      <c r="F77" s="48">
        <v>300000000</v>
      </c>
      <c r="G77" s="49">
        <v>0</v>
      </c>
      <c r="H77" s="48">
        <v>0</v>
      </c>
      <c r="I77" s="20"/>
    </row>
    <row r="78" spans="1:9" x14ac:dyDescent="0.2">
      <c r="A78" s="46"/>
      <c r="B78" s="20" t="s">
        <v>63</v>
      </c>
      <c r="C78" s="47"/>
      <c r="D78" s="47"/>
      <c r="E78" s="48"/>
      <c r="F78" s="48">
        <v>200000000</v>
      </c>
      <c r="G78" s="49">
        <v>0</v>
      </c>
      <c r="H78" s="48">
        <v>0</v>
      </c>
      <c r="I78" s="20"/>
    </row>
    <row r="79" spans="1:9" x14ac:dyDescent="0.2">
      <c r="A79" s="46" t="s">
        <v>372</v>
      </c>
      <c r="B79" s="20">
        <v>946</v>
      </c>
      <c r="C79" s="47">
        <v>40891</v>
      </c>
      <c r="D79" s="47">
        <v>41910</v>
      </c>
      <c r="E79" s="48">
        <v>9944341000</v>
      </c>
      <c r="F79" s="48">
        <v>96547000</v>
      </c>
      <c r="G79" s="49">
        <v>0</v>
      </c>
      <c r="H79" s="48">
        <v>0</v>
      </c>
      <c r="I79" s="20"/>
    </row>
    <row r="80" spans="1:9" x14ac:dyDescent="0.2">
      <c r="A80" s="46" t="s">
        <v>373</v>
      </c>
      <c r="B80" s="20">
        <v>947</v>
      </c>
      <c r="C80" s="47">
        <v>40899</v>
      </c>
      <c r="D80" s="47">
        <v>41740</v>
      </c>
      <c r="E80" s="48">
        <v>10000000000</v>
      </c>
      <c r="F80" s="48">
        <v>200000</v>
      </c>
      <c r="G80" s="49">
        <v>0</v>
      </c>
      <c r="H80" s="48">
        <v>0</v>
      </c>
      <c r="I80" s="20"/>
    </row>
    <row r="81" spans="1:9" x14ac:dyDescent="0.2">
      <c r="A81" s="64"/>
      <c r="B81" s="65"/>
      <c r="C81" s="53"/>
      <c r="D81" s="53"/>
      <c r="E81" s="57"/>
      <c r="F81" s="57"/>
      <c r="G81" s="56"/>
      <c r="H81" s="57"/>
      <c r="I81" s="20"/>
    </row>
    <row r="82" spans="1:9" x14ac:dyDescent="0.2">
      <c r="A82" s="25"/>
      <c r="B82" s="25"/>
      <c r="C82" s="58"/>
      <c r="D82" s="58"/>
      <c r="E82" s="63"/>
      <c r="F82" s="63"/>
      <c r="G82" s="61"/>
      <c r="H82" s="61"/>
      <c r="I82" s="25"/>
    </row>
    <row r="83" spans="1:9" x14ac:dyDescent="0.2">
      <c r="A83" s="62" t="s">
        <v>69</v>
      </c>
      <c r="B83" s="25"/>
      <c r="C83" s="58"/>
      <c r="D83" s="58"/>
      <c r="E83" s="63"/>
      <c r="F83" s="63" t="s">
        <v>70</v>
      </c>
      <c r="G83" s="61"/>
      <c r="H83" s="63"/>
      <c r="I83" s="25"/>
    </row>
    <row r="84" spans="1:9" x14ac:dyDescent="0.2">
      <c r="A84" s="62" t="s">
        <v>71</v>
      </c>
      <c r="B84" s="25"/>
      <c r="C84" s="58"/>
      <c r="D84" s="58"/>
      <c r="E84" s="63"/>
      <c r="F84" s="63"/>
      <c r="G84" s="61"/>
      <c r="H84" s="25"/>
      <c r="I84" s="25"/>
    </row>
    <row r="85" spans="1:9" x14ac:dyDescent="0.2">
      <c r="A85" s="127" t="s">
        <v>278</v>
      </c>
      <c r="B85" s="127"/>
      <c r="C85" s="127"/>
      <c r="D85" s="127"/>
      <c r="E85" s="127"/>
      <c r="F85" s="127"/>
      <c r="G85" s="127"/>
      <c r="H85" s="127"/>
      <c r="I85" s="127"/>
    </row>
    <row r="86" spans="1:9" x14ac:dyDescent="0.2">
      <c r="A86" s="126" t="s">
        <v>279</v>
      </c>
      <c r="B86" s="126"/>
      <c r="C86" s="126"/>
      <c r="D86" s="126"/>
      <c r="E86" s="126"/>
      <c r="F86" s="126"/>
      <c r="G86" s="126"/>
      <c r="H86" s="126"/>
      <c r="I86" s="126"/>
    </row>
    <row r="87" spans="1:9" x14ac:dyDescent="0.2">
      <c r="A87" s="126" t="s">
        <v>280</v>
      </c>
      <c r="B87" s="126"/>
      <c r="C87" s="126"/>
      <c r="D87" s="126"/>
      <c r="E87" s="126"/>
      <c r="F87" s="126"/>
      <c r="G87" s="126"/>
      <c r="H87" s="126"/>
      <c r="I87" s="126"/>
    </row>
    <row r="88" spans="1:9" x14ac:dyDescent="0.2">
      <c r="A88" s="126" t="s">
        <v>281</v>
      </c>
      <c r="B88" s="126"/>
      <c r="C88" s="126"/>
      <c r="D88" s="126"/>
      <c r="E88" s="126"/>
      <c r="F88" s="126"/>
      <c r="G88" s="126"/>
      <c r="H88" s="126"/>
      <c r="I88" s="126"/>
    </row>
    <row r="89" spans="1:9" x14ac:dyDescent="0.2">
      <c r="A89" s="126"/>
      <c r="B89" s="126"/>
      <c r="C89" s="126"/>
      <c r="D89" s="126"/>
      <c r="E89" s="126"/>
      <c r="F89" s="126"/>
      <c r="G89" s="126"/>
      <c r="H89" s="126"/>
      <c r="I89" s="126"/>
    </row>
    <row r="90" spans="1:9" x14ac:dyDescent="0.2">
      <c r="A90" s="126" t="s">
        <v>282</v>
      </c>
      <c r="B90" s="126"/>
      <c r="C90" s="126"/>
      <c r="D90" s="126"/>
      <c r="E90" s="126"/>
      <c r="F90" s="126"/>
      <c r="G90" s="126"/>
      <c r="H90" s="126"/>
      <c r="I90" s="126"/>
    </row>
    <row r="91" spans="1:9" x14ac:dyDescent="0.2">
      <c r="A91" s="126"/>
      <c r="B91" s="126"/>
      <c r="C91" s="126"/>
      <c r="D91" s="126"/>
      <c r="E91" s="126"/>
      <c r="F91" s="126"/>
      <c r="G91" s="126"/>
      <c r="H91" s="126"/>
      <c r="I91" s="126"/>
    </row>
    <row r="92" spans="1:9" x14ac:dyDescent="0.2">
      <c r="A92" s="126" t="s">
        <v>332</v>
      </c>
      <c r="B92" s="126"/>
      <c r="C92" s="126"/>
      <c r="D92" s="126"/>
      <c r="E92" s="126"/>
      <c r="F92" s="126"/>
      <c r="G92" s="126"/>
      <c r="H92" s="126"/>
      <c r="I92" s="126"/>
    </row>
    <row r="93" spans="1:9" x14ac:dyDescent="0.2">
      <c r="A93" s="126" t="s">
        <v>333</v>
      </c>
      <c r="B93" s="126"/>
      <c r="C93" s="126"/>
      <c r="D93" s="126"/>
      <c r="E93" s="126"/>
      <c r="F93" s="126"/>
      <c r="G93" s="126"/>
      <c r="H93" s="126"/>
      <c r="I93" s="126"/>
    </row>
    <row r="94" spans="1:9" x14ac:dyDescent="0.2">
      <c r="A94" s="126" t="s">
        <v>334</v>
      </c>
      <c r="B94" s="126"/>
      <c r="C94" s="126"/>
      <c r="D94" s="126"/>
      <c r="E94" s="126"/>
      <c r="F94" s="126"/>
      <c r="G94" s="126"/>
      <c r="H94" s="126"/>
      <c r="I94" s="126"/>
    </row>
    <row r="95" spans="1:9" x14ac:dyDescent="0.2">
      <c r="A95" s="126" t="s">
        <v>335</v>
      </c>
      <c r="B95" s="126"/>
      <c r="C95" s="126"/>
      <c r="D95" s="126"/>
      <c r="E95" s="126"/>
      <c r="F95" s="126"/>
      <c r="G95" s="126"/>
      <c r="H95" s="126"/>
      <c r="I95" s="126"/>
    </row>
    <row r="96" spans="1:9" x14ac:dyDescent="0.2">
      <c r="A96" s="126"/>
      <c r="B96" s="126"/>
      <c r="C96" s="126"/>
      <c r="D96" s="126"/>
      <c r="E96" s="126"/>
      <c r="F96" s="126"/>
      <c r="G96" s="126"/>
      <c r="H96" s="126"/>
      <c r="I96" s="126"/>
    </row>
    <row r="97" spans="1:9" x14ac:dyDescent="0.2">
      <c r="A97" s="126" t="s">
        <v>336</v>
      </c>
      <c r="B97" s="126"/>
      <c r="C97" s="126"/>
      <c r="D97" s="126"/>
      <c r="E97" s="126"/>
      <c r="F97" s="126"/>
      <c r="G97" s="126"/>
      <c r="H97" s="126"/>
      <c r="I97" s="126"/>
    </row>
    <row r="98" spans="1:9" x14ac:dyDescent="0.2">
      <c r="A98" s="126"/>
      <c r="B98" s="126"/>
      <c r="C98" s="126"/>
      <c r="D98" s="126"/>
      <c r="E98" s="126"/>
      <c r="F98" s="126"/>
      <c r="G98" s="126"/>
      <c r="H98" s="126"/>
      <c r="I98" s="126"/>
    </row>
    <row r="99" spans="1:9" x14ac:dyDescent="0.2">
      <c r="A99" s="126" t="s">
        <v>337</v>
      </c>
      <c r="B99" s="126"/>
      <c r="C99" s="126"/>
      <c r="D99" s="126"/>
      <c r="E99" s="126"/>
      <c r="F99" s="126"/>
      <c r="G99" s="126"/>
      <c r="H99" s="126"/>
      <c r="I99" s="126"/>
    </row>
    <row r="100" spans="1:9" x14ac:dyDescent="0.2">
      <c r="A100" s="126" t="s">
        <v>338</v>
      </c>
      <c r="B100" s="126"/>
      <c r="C100" s="126"/>
      <c r="D100" s="126"/>
      <c r="E100" s="126"/>
      <c r="F100" s="126"/>
      <c r="G100" s="126"/>
      <c r="H100" s="126"/>
      <c r="I100" s="126"/>
    </row>
    <row r="101" spans="1:9" x14ac:dyDescent="0.2">
      <c r="A101" s="25" t="s">
        <v>339</v>
      </c>
      <c r="B101" s="25"/>
      <c r="C101" s="58"/>
      <c r="D101" s="58"/>
      <c r="E101" s="63"/>
      <c r="F101" s="63"/>
      <c r="G101" s="61"/>
      <c r="H101" s="61"/>
      <c r="I101" s="25"/>
    </row>
    <row r="102" spans="1:9" x14ac:dyDescent="0.2">
      <c r="A102" s="25" t="s">
        <v>340</v>
      </c>
      <c r="B102" s="25"/>
      <c r="C102" s="58"/>
      <c r="D102" s="58"/>
      <c r="E102" s="63"/>
      <c r="F102" s="63"/>
      <c r="G102" s="61"/>
      <c r="H102" s="61"/>
      <c r="I102" s="25"/>
    </row>
    <row r="103" spans="1:9" x14ac:dyDescent="0.2">
      <c r="A103" s="126" t="s">
        <v>341</v>
      </c>
      <c r="B103" s="126"/>
      <c r="C103" s="126"/>
      <c r="D103" s="126"/>
      <c r="E103" s="126"/>
      <c r="F103" s="126"/>
      <c r="G103" s="126"/>
      <c r="H103" s="126"/>
      <c r="I103" s="126"/>
    </row>
    <row r="104" spans="1:9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</row>
    <row r="105" spans="1:9" x14ac:dyDescent="0.2">
      <c r="A105" s="126" t="s">
        <v>342</v>
      </c>
      <c r="B105" s="126"/>
      <c r="C105" s="126"/>
      <c r="D105" s="126"/>
      <c r="E105" s="126"/>
      <c r="F105" s="126"/>
      <c r="G105" s="126"/>
      <c r="H105" s="126"/>
      <c r="I105" s="126"/>
    </row>
    <row r="106" spans="1:9" x14ac:dyDescent="0.2">
      <c r="A106" s="126" t="s">
        <v>343</v>
      </c>
      <c r="B106" s="126"/>
      <c r="C106" s="126"/>
      <c r="D106" s="126"/>
      <c r="E106" s="126"/>
      <c r="F106" s="126"/>
      <c r="G106" s="126"/>
      <c r="H106" s="126"/>
      <c r="I106" s="126"/>
    </row>
    <row r="107" spans="1:9" x14ac:dyDescent="0.2">
      <c r="A107" s="126" t="s">
        <v>344</v>
      </c>
      <c r="B107" s="126"/>
      <c r="C107" s="126"/>
      <c r="D107" s="126"/>
      <c r="E107" s="126"/>
      <c r="F107" s="126"/>
      <c r="G107" s="126"/>
      <c r="H107" s="126"/>
      <c r="I107" s="126"/>
    </row>
    <row r="108" spans="1:9" x14ac:dyDescent="0.2">
      <c r="A108" s="126" t="s">
        <v>166</v>
      </c>
      <c r="B108" s="126"/>
      <c r="C108" s="126"/>
      <c r="D108" s="126"/>
      <c r="E108" s="126"/>
      <c r="F108" s="126"/>
      <c r="G108" s="126"/>
      <c r="H108" s="126"/>
      <c r="I108" s="126"/>
    </row>
    <row r="109" spans="1:9" x14ac:dyDescent="0.2">
      <c r="A109" s="126" t="s">
        <v>345</v>
      </c>
      <c r="B109" s="126"/>
      <c r="C109" s="126"/>
      <c r="D109" s="126"/>
      <c r="E109" s="126"/>
      <c r="F109" s="126"/>
      <c r="G109" s="126"/>
      <c r="H109" s="126"/>
      <c r="I109" s="126"/>
    </row>
    <row r="110" spans="1:9" x14ac:dyDescent="0.2">
      <c r="A110" s="126" t="s">
        <v>346</v>
      </c>
      <c r="B110" s="126"/>
      <c r="C110" s="126"/>
      <c r="D110" s="126"/>
      <c r="E110" s="126"/>
      <c r="F110" s="126"/>
      <c r="G110" s="126"/>
      <c r="H110" s="126"/>
      <c r="I110" s="126"/>
    </row>
    <row r="111" spans="1:9" x14ac:dyDescent="0.2">
      <c r="A111" s="25" t="s">
        <v>347</v>
      </c>
      <c r="B111" s="25"/>
      <c r="C111" s="58"/>
      <c r="D111" s="58"/>
      <c r="E111" s="63"/>
      <c r="F111" s="63"/>
      <c r="G111" s="61"/>
      <c r="H111" s="61"/>
      <c r="I111" s="61"/>
    </row>
    <row r="112" spans="1:9" x14ac:dyDescent="0.2">
      <c r="A112" s="25" t="s">
        <v>348</v>
      </c>
      <c r="B112" s="25"/>
      <c r="C112" s="58"/>
      <c r="D112" s="58"/>
      <c r="E112" s="63"/>
      <c r="F112" s="63"/>
      <c r="G112" s="61"/>
      <c r="H112" s="61"/>
      <c r="I112" s="61"/>
    </row>
    <row r="113" spans="1:9" x14ac:dyDescent="0.2">
      <c r="A113" s="25" t="s">
        <v>374</v>
      </c>
      <c r="B113" s="25"/>
      <c r="C113" s="58"/>
      <c r="D113" s="58"/>
      <c r="E113" s="63"/>
      <c r="F113" s="63"/>
      <c r="G113" s="61"/>
      <c r="H113" s="61"/>
      <c r="I113" s="25"/>
    </row>
    <row r="114" spans="1:9" x14ac:dyDescent="0.2">
      <c r="A114" s="25" t="s">
        <v>375</v>
      </c>
      <c r="B114" s="25"/>
      <c r="C114" s="58"/>
      <c r="D114" s="58"/>
      <c r="E114" s="63"/>
      <c r="F114" s="63"/>
      <c r="G114" s="61"/>
      <c r="H114" s="61"/>
      <c r="I114" s="25"/>
    </row>
    <row r="115" spans="1:9" x14ac:dyDescent="0.2">
      <c r="A115" s="25"/>
      <c r="B115" s="25"/>
      <c r="C115" s="58"/>
      <c r="D115" s="58"/>
      <c r="E115" s="63"/>
      <c r="F115" s="63"/>
      <c r="G115" s="61"/>
      <c r="H115" s="61"/>
      <c r="I115" s="25"/>
    </row>
    <row r="117" spans="1:9" x14ac:dyDescent="0.2">
      <c r="A117" s="133" t="s">
        <v>229</v>
      </c>
      <c r="B117" s="133"/>
      <c r="C117" s="118"/>
      <c r="D117" s="118"/>
      <c r="E117" s="118"/>
      <c r="F117" s="118"/>
      <c r="G117" s="119"/>
      <c r="H117" s="118"/>
    </row>
    <row r="118" spans="1:9" x14ac:dyDescent="0.2">
      <c r="A118" s="118"/>
      <c r="B118" s="118"/>
      <c r="C118" s="118"/>
      <c r="D118" s="118"/>
      <c r="E118" s="118"/>
      <c r="F118" s="118"/>
      <c r="G118" s="119"/>
      <c r="H118" s="118"/>
    </row>
    <row r="119" spans="1:9" ht="51" x14ac:dyDescent="0.2">
      <c r="A119" s="120" t="s">
        <v>230</v>
      </c>
      <c r="B119" s="120" t="s">
        <v>16</v>
      </c>
      <c r="C119" s="120" t="s">
        <v>231</v>
      </c>
      <c r="D119" s="120" t="s">
        <v>232</v>
      </c>
      <c r="E119" s="120" t="s">
        <v>233</v>
      </c>
      <c r="F119" s="120" t="s">
        <v>234</v>
      </c>
      <c r="G119" s="120" t="s">
        <v>235</v>
      </c>
      <c r="H119" s="120" t="s">
        <v>236</v>
      </c>
    </row>
    <row r="120" spans="1:9" ht="76.5" x14ac:dyDescent="0.2">
      <c r="A120" s="121">
        <v>936</v>
      </c>
      <c r="B120" s="122">
        <v>40766</v>
      </c>
      <c r="C120" s="121" t="s">
        <v>237</v>
      </c>
      <c r="D120" s="121" t="s">
        <v>238</v>
      </c>
      <c r="E120" s="122">
        <v>40634</v>
      </c>
      <c r="F120" s="123" t="s">
        <v>239</v>
      </c>
      <c r="G120" s="124">
        <v>40786</v>
      </c>
      <c r="H120" s="121" t="s">
        <v>237</v>
      </c>
    </row>
    <row r="121" spans="1:9" ht="76.5" x14ac:dyDescent="0.2">
      <c r="A121" s="121">
        <v>937</v>
      </c>
      <c r="B121" s="122">
        <v>40806</v>
      </c>
      <c r="C121" s="121" t="s">
        <v>352</v>
      </c>
      <c r="D121" s="121" t="s">
        <v>303</v>
      </c>
      <c r="E121" s="122">
        <v>40634</v>
      </c>
      <c r="F121" s="123" t="s">
        <v>304</v>
      </c>
      <c r="G121" s="124">
        <v>40835</v>
      </c>
      <c r="H121" s="121" t="s">
        <v>190</v>
      </c>
    </row>
    <row r="122" spans="1:9" ht="76.5" x14ac:dyDescent="0.2">
      <c r="A122" s="121">
        <v>940</v>
      </c>
      <c r="B122" s="122">
        <v>40836</v>
      </c>
      <c r="C122" s="121" t="s">
        <v>353</v>
      </c>
      <c r="D122" s="121" t="s">
        <v>354</v>
      </c>
      <c r="E122" s="122">
        <v>40846</v>
      </c>
      <c r="F122" s="123" t="s">
        <v>355</v>
      </c>
      <c r="G122" s="124">
        <v>40846</v>
      </c>
      <c r="H122" s="121" t="s">
        <v>353</v>
      </c>
    </row>
    <row r="123" spans="1:9" x14ac:dyDescent="0.2">
      <c r="A123" s="118"/>
      <c r="B123" s="118"/>
      <c r="C123" s="118"/>
      <c r="D123" s="118"/>
      <c r="E123" s="118"/>
      <c r="F123" s="118"/>
      <c r="G123" s="119"/>
      <c r="H123" s="118"/>
    </row>
    <row r="124" spans="1:9" x14ac:dyDescent="0.2">
      <c r="A124" s="118" t="s">
        <v>356</v>
      </c>
      <c r="B124" s="118"/>
      <c r="C124" s="118"/>
      <c r="D124" s="118"/>
      <c r="E124" s="118"/>
      <c r="F124" s="118"/>
      <c r="G124" s="119"/>
      <c r="H124" s="118"/>
    </row>
    <row r="125" spans="1:9" x14ac:dyDescent="0.2">
      <c r="A125" s="118"/>
      <c r="B125" s="118"/>
      <c r="C125" s="118"/>
      <c r="D125" s="118"/>
      <c r="E125" s="118"/>
      <c r="F125" s="118"/>
      <c r="G125" s="119"/>
      <c r="H125" s="118"/>
    </row>
    <row r="127" spans="1:9" x14ac:dyDescent="0.2">
      <c r="A127" s="82" t="s">
        <v>197</v>
      </c>
      <c r="B127" s="83"/>
      <c r="C127" s="84"/>
      <c r="D127" s="84"/>
      <c r="E127" s="84"/>
      <c r="F127" s="84"/>
      <c r="G127" s="83"/>
      <c r="H127" s="84"/>
    </row>
    <row r="128" spans="1:9" x14ac:dyDescent="0.2">
      <c r="A128" s="84"/>
      <c r="B128" s="83"/>
      <c r="C128" s="84"/>
      <c r="D128" s="84"/>
      <c r="E128" s="84"/>
      <c r="F128" s="84"/>
      <c r="G128" s="83"/>
      <c r="H128" s="84"/>
    </row>
    <row r="129" spans="1:8" ht="38.25" x14ac:dyDescent="0.2">
      <c r="A129" s="85" t="s">
        <v>198</v>
      </c>
      <c r="B129" s="85" t="s">
        <v>199</v>
      </c>
      <c r="C129" s="85" t="s">
        <v>200</v>
      </c>
      <c r="D129" s="130" t="s">
        <v>201</v>
      </c>
      <c r="E129" s="130"/>
      <c r="F129" s="130"/>
      <c r="G129" s="85" t="s">
        <v>202</v>
      </c>
      <c r="H129" s="85" t="s">
        <v>203</v>
      </c>
    </row>
    <row r="130" spans="1:8" x14ac:dyDescent="0.2">
      <c r="A130" s="86"/>
      <c r="B130" s="86"/>
      <c r="C130" s="86"/>
      <c r="D130" s="87"/>
      <c r="E130" s="88"/>
      <c r="F130" s="89"/>
      <c r="G130" s="90"/>
      <c r="H130" s="86"/>
    </row>
    <row r="131" spans="1:8" x14ac:dyDescent="0.2">
      <c r="A131" s="91" t="s">
        <v>204</v>
      </c>
      <c r="B131" s="92">
        <v>2032000000</v>
      </c>
      <c r="C131" s="93" t="s">
        <v>205</v>
      </c>
      <c r="D131" s="94" t="s">
        <v>206</v>
      </c>
      <c r="E131" s="95">
        <v>85</v>
      </c>
      <c r="F131" s="96" t="s">
        <v>207</v>
      </c>
      <c r="G131" s="97">
        <f>+E131*B131/1000</f>
        <v>172720000</v>
      </c>
      <c r="H131" s="98" t="s">
        <v>208</v>
      </c>
    </row>
    <row r="132" spans="1:8" x14ac:dyDescent="0.2">
      <c r="A132" s="91" t="s">
        <v>209</v>
      </c>
      <c r="B132" s="92">
        <v>387000000</v>
      </c>
      <c r="C132" s="93" t="s">
        <v>205</v>
      </c>
      <c r="D132" s="94" t="s">
        <v>206</v>
      </c>
      <c r="E132" s="95">
        <v>453</v>
      </c>
      <c r="F132" s="96" t="s">
        <v>207</v>
      </c>
      <c r="G132" s="97">
        <f>+B132*E132/1000</f>
        <v>175311000</v>
      </c>
      <c r="H132" s="98" t="s">
        <v>208</v>
      </c>
    </row>
    <row r="133" spans="1:8" x14ac:dyDescent="0.2">
      <c r="A133" s="91" t="s">
        <v>210</v>
      </c>
      <c r="B133" s="92">
        <v>180000000</v>
      </c>
      <c r="C133" s="93" t="s">
        <v>205</v>
      </c>
      <c r="D133" s="94" t="s">
        <v>206</v>
      </c>
      <c r="E133" s="95">
        <v>185</v>
      </c>
      <c r="F133" s="96" t="s">
        <v>207</v>
      </c>
      <c r="G133" s="97">
        <v>33300000</v>
      </c>
      <c r="H133" s="98" t="s">
        <v>211</v>
      </c>
    </row>
    <row r="134" spans="1:8" x14ac:dyDescent="0.2">
      <c r="A134" s="91" t="s">
        <v>212</v>
      </c>
      <c r="B134" s="92">
        <v>222063675</v>
      </c>
      <c r="C134" s="93" t="s">
        <v>205</v>
      </c>
      <c r="D134" s="94" t="s">
        <v>206</v>
      </c>
      <c r="E134" s="95">
        <v>500</v>
      </c>
      <c r="F134" s="96" t="s">
        <v>207</v>
      </c>
      <c r="G134" s="97">
        <v>111031838</v>
      </c>
      <c r="H134" s="98" t="s">
        <v>211</v>
      </c>
    </row>
    <row r="135" spans="1:8" x14ac:dyDescent="0.2">
      <c r="A135" s="84"/>
      <c r="B135" s="83"/>
      <c r="C135" s="84"/>
      <c r="D135" s="84"/>
      <c r="E135" s="84"/>
      <c r="F135" s="84"/>
      <c r="G135" s="83"/>
      <c r="H135" s="84"/>
    </row>
    <row r="136" spans="1:8" x14ac:dyDescent="0.2">
      <c r="A136" s="131" t="s">
        <v>213</v>
      </c>
      <c r="B136" s="131"/>
      <c r="C136" s="131"/>
      <c r="D136" s="131"/>
      <c r="E136" s="131"/>
      <c r="F136" s="131"/>
      <c r="G136" s="131"/>
      <c r="H136" s="131"/>
    </row>
    <row r="137" spans="1:8" x14ac:dyDescent="0.2">
      <c r="A137" s="131"/>
      <c r="B137" s="131"/>
      <c r="C137" s="131"/>
      <c r="D137" s="131"/>
      <c r="E137" s="131"/>
      <c r="F137" s="131"/>
      <c r="G137" s="131"/>
      <c r="H137" s="131"/>
    </row>
    <row r="138" spans="1:8" x14ac:dyDescent="0.2">
      <c r="A138" s="132" t="s">
        <v>214</v>
      </c>
      <c r="B138" s="132"/>
      <c r="C138" s="132"/>
      <c r="D138" s="132"/>
      <c r="E138" s="132"/>
      <c r="F138" s="132"/>
      <c r="G138" s="132"/>
      <c r="H138" s="132"/>
    </row>
    <row r="139" spans="1:8" x14ac:dyDescent="0.2">
      <c r="A139" s="132"/>
      <c r="B139" s="132"/>
      <c r="C139" s="132"/>
      <c r="D139" s="132"/>
      <c r="E139" s="132"/>
      <c r="F139" s="132"/>
      <c r="G139" s="132"/>
      <c r="H139" s="132"/>
    </row>
    <row r="140" spans="1:8" x14ac:dyDescent="0.2">
      <c r="A140" s="84"/>
      <c r="B140" s="83"/>
      <c r="C140" s="84"/>
      <c r="D140" s="84"/>
      <c r="E140" s="84"/>
      <c r="F140" s="84"/>
      <c r="G140" s="83"/>
      <c r="H140" s="84"/>
    </row>
    <row r="141" spans="1:8" x14ac:dyDescent="0.2">
      <c r="A141" s="84"/>
      <c r="B141" s="83"/>
      <c r="C141" s="84"/>
      <c r="D141" s="84"/>
      <c r="E141" s="84"/>
      <c r="F141" s="84"/>
      <c r="G141" s="83"/>
      <c r="H141" s="84"/>
    </row>
  </sheetData>
  <mergeCells count="22">
    <mergeCell ref="A100:I100"/>
    <mergeCell ref="A85:I85"/>
    <mergeCell ref="A86:I86"/>
    <mergeCell ref="A87:I87"/>
    <mergeCell ref="A88:I89"/>
    <mergeCell ref="A90:I91"/>
    <mergeCell ref="A92:I92"/>
    <mergeCell ref="A93:I93"/>
    <mergeCell ref="A94:I94"/>
    <mergeCell ref="A95:I96"/>
    <mergeCell ref="A97:I98"/>
    <mergeCell ref="A99:I99"/>
    <mergeCell ref="A117:B117"/>
    <mergeCell ref="D129:F129"/>
    <mergeCell ref="A136:H137"/>
    <mergeCell ref="A138:H139"/>
    <mergeCell ref="A103:I104"/>
    <mergeCell ref="A105:I105"/>
    <mergeCell ref="A106:I106"/>
    <mergeCell ref="A107:I108"/>
    <mergeCell ref="A109:I109"/>
    <mergeCell ref="A110:I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2013-12-09T21:14:46Z</dcterms:modified>
</cp:coreProperties>
</file>