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834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1">'Bolsa Electrónica'!$B$8:$C$27</definedName>
    <definedName name="_xlnm.Print_Area" localSheetId="0">'Bolsa de Comercio'!$A$1:$M$105</definedName>
    <definedName name="_xlnm.Print_Area" localSheetId="2">'Bolsa de Corredores'!$A$1:$K$64</definedName>
    <definedName name="_xlnm.Print_Area" localSheetId="1">'Bolsa Electrónica'!$A$1:$M$62</definedName>
    <definedName name="IIF" localSheetId="1">'Bolsa Electrónica'!$G$8:$H$27</definedName>
    <definedName name="IRF" localSheetId="1">'Bolsa Electrónica'!$E$8:$E$27</definedName>
    <definedName name="MON" localSheetId="1">'Bolsa Electrónica'!#REF!</definedName>
    <definedName name="MON">'[1]svs'!#REF!</definedName>
  </definedNames>
  <calcPr fullCalcOnLoad="1"/>
</workbook>
</file>

<file path=xl/sharedStrings.xml><?xml version="1.0" encoding="utf-8"?>
<sst xmlns="http://schemas.openxmlformats.org/spreadsheetml/2006/main" count="261" uniqueCount="140">
  <si>
    <t>TRANSACCIONES EFECTUADAS POR</t>
  </si>
  <si>
    <t>LA BOLSA DE CORREDORES - BOLSA DE VALORES</t>
  </si>
  <si>
    <t>(FEBRERO DE 2006,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</si>
  <si>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</si>
  <si>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</si>
  <si>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</si>
  <si>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</si>
  <si>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</si>
  <si>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</si>
  <si>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</si>
  <si>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</si>
  <si>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</si>
  <si>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</si>
  <si>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</si>
  <si>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</si>
  <si>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</si>
  <si>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</si>
  <si>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</si>
  <si>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</si>
  <si>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</si>
  <si>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</si>
  <si>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</si>
  <si>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</si>
  <si>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</si>
  <si>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</si>
  <si>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CB CORREDORES DE BOLSA S.A.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</si>
  <si>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</si>
  <si>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</si>
  <si>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</si>
  <si>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</si>
  <si>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</si>
  <si>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</si>
  <si>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</si>
  <si>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</si>
  <si>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</si>
  <si>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</si>
  <si>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</si>
  <si>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</si>
  <si>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</si>
  <si>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</si>
  <si>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</si>
  <si>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(Febrero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</si>
  <si>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</si>
  <si>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</si>
  <si>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</si>
  <si>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</si>
  <si>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</si>
  <si>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</si>
  <si>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</si>
  <si>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</si>
  <si>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</si>
  <si>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</si>
  <si>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</si>
  <si>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</si>
  <si>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</si>
  <si>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</si>
  <si>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</si>
  <si>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</si>
  <si>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</si>
  <si>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</si>
  <si>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</si>
  <si>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</si>
  <si>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</si>
  <si>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</si>
  <si>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</si>
  <si>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</si>
  <si>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</si>
  <si>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</si>
  <si>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</si>
  <si>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</si>
  <si>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</si>
  <si>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</si>
  <si>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</si>
  <si>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</si>
  <si>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</si>
  <si>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</si>
  <si>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</si>
  <si>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</si>
  <si>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</si>
  <si>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(Febrero de 2006)</t>
  </si>
  <si>
    <t>FUENTE :  ELABORADO EN BASE A INFORMACION DE LA BOLSA DE COMERCIO DE SANTIAGO, BOLSA DE VALORES.</t>
  </si>
  <si>
    <t>FUENTE :  ELABORADO EN BASE A INFORMACION DE LA BOLSA ELECTRÓNICA DE CHILE, BOLSA DE VALORES.</t>
  </si>
  <si>
    <t>TRANSACCIONES EFECTUADAS POR LOS CORREDORES DE LA BOLSA DE COMERCIO (1)</t>
  </si>
  <si>
    <t>(</t>
  </si>
  <si>
    <t>Febrero 2006</t>
  </si>
  <si>
    <t>, en millones de pesos)</t>
  </si>
  <si>
    <t>CORREDOR</t>
  </si>
  <si>
    <t>E N    R U E D A   (2)</t>
  </si>
  <si>
    <t>FUERA DE                       RUEDA</t>
  </si>
  <si>
    <t>FUTUROS</t>
  </si>
  <si>
    <t>LETRAS HIPOT.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</si>
  <si>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</si>
  <si>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</si>
  <si>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</si>
  <si>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</si>
  <si>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</si>
  <si>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</si>
  <si>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</si>
  <si>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</si>
  <si>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</si>
  <si>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</si>
  <si>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</si>
  <si>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</si>
  <si>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</si>
  <si>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</si>
  <si>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</si>
  <si>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</si>
  <si>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</si>
  <si>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</si>
  <si>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</si>
  <si>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</si>
  <si>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</si>
  <si>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</si>
  <si>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</si>
  <si>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</si>
  <si>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</si>
  <si>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</si>
  <si>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</si>
  <si>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</si>
  <si>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</si>
  <si>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</si>
  <si>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</si>
  <si>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</si>
  <si>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</si>
  <si>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 S.A. C. DE B.</t>
  </si>
  <si>
    <t>PENTA CORREDORES DE BOLSA</t>
  </si>
  <si>
    <t xml:space="preserve">TOTAL 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</si>
  <si>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</si>
  <si>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</si>
  <si>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</si>
  <si>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</si>
  <si>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</si>
  <si>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</si>
  <si>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</si>
  <si>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</si>
  <si>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</si>
  <si>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</si>
  <si>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PENTA CORREDORES DE BOLSA S.A.</t>
  </si>
  <si>
    <t>TOTAL MES (2)</t>
  </si>
  <si>
    <t>MILLONES DE PESOS. INCLUYE COMPRAS Y VENTAS, TANTO EN OPERACIONES POR CUENTA PROPIA COMO DE INTERMEDIACIÓN POR CUENTA DE TERCEROS.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</si>
</sst>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_-;\-* #,##0_-;_-* &quot;-&quot;??_-;_-@_-"/>
    <numFmt numFmtId="166" formatCode="#,##0.000"/>
    <numFmt numFmtId="167" formatCode="&quot;$&quot;\ #,##0;\-&quot;$&quot;\ #,##0"/>
    <numFmt numFmtId="168" formatCode="&quot;$&quot;\ #,##0;[Red]\-&quot;$&quot;\ #,##0"/>
    <numFmt numFmtId="169" formatCode="&quot;$&quot;\ #,##0.00;\-&quot;$&quot;\ #,##0.00"/>
    <numFmt numFmtId="170" formatCode="&quot;$&quot;\ #,##0.00;[Red]\-&quot;$&quot;\ #,##0.00"/>
    <numFmt numFmtId="171" formatCode="_-&quot;$&quot;\ * #,##0_-;\-&quot;$&quot;\ * #,##0_-;_-&quot;$&quot;\ * &quot;-&quot;_-;_-@_-"/>
    <numFmt numFmtId="172" formatCode="_-* #,##0_-;\-* #,##0_-;_-* &quot;-&quot;_-;_-@_-"/>
    <numFmt numFmtId="173" formatCode="_-&quot;$&quot;\ * #,##0.00_-;\-&quot;$&quot;\ * #,##0.00_-;_-&quot;$&quot;\ * &quot;-&quot;??_-;_-@_-"/>
    <numFmt numFmtId="174" formatCode="_-* #,##0.00_-;\-* #,##0.00_-;_-* &quot;-&quot;??_-;_-@_-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0.0"/>
    <numFmt numFmtId="186" formatCode="_-* #,##0.0_-;\-* #,##0.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0A]dddd\,\ dd&quot; de &quot;mmmm&quot; de &quot;yyyy"/>
    <numFmt numFmtId="192" formatCode="&quot;Ch$&quot;#,##0_);\(&quot;Ch$&quot;#,##0\)"/>
    <numFmt numFmtId="193" formatCode="&quot;Ch$&quot;#,##0_);[Red]\(&quot;Ch$&quot;#,##0\)"/>
    <numFmt numFmtId="194" formatCode="&quot;Ch$&quot;#,##0.00_);\(&quot;Ch$&quot;#,##0.00\)"/>
    <numFmt numFmtId="195" formatCode="&quot;Ch$&quot;#,##0.00_);[Red]\(&quot;Ch$&quot;#,##0.00\)"/>
    <numFmt numFmtId="196" formatCode="_(&quot;Ch$&quot;* #,##0_);_(&quot;Ch$&quot;* \(#,##0\);_(&quot;Ch$&quot;* &quot;-&quot;_);_(@_)"/>
    <numFmt numFmtId="197" formatCode="_(* #,##0_);_(* \(#,##0\);_(* &quot;-&quot;_);_(@_)"/>
    <numFmt numFmtId="198" formatCode="_(&quot;Ch$&quot;* #,##0.00_);_(&quot;Ch$&quot;* \(#,##0.00\);_(&quot;Ch$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;\-&quot;$&quot;#,##0"/>
    <numFmt numFmtId="207" formatCode="&quot;$&quot;#,##0;[Red]\-&quot;$&quot;#,##0"/>
    <numFmt numFmtId="208" formatCode="&quot;$&quot;#,##0.00;\-&quot;$&quot;#,##0.00"/>
    <numFmt numFmtId="209" formatCode="&quot;$&quot;#,##0.00;[Red]\-&quot;$&quot;#,##0.00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#,##0\ _€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6" fontId="4" fillId="2" borderId="4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6" fontId="4" fillId="2" borderId="5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6" fontId="5" fillId="2" borderId="2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66" fontId="5" fillId="2" borderId="9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2" fontId="19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/>
    </xf>
    <xf numFmtId="164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1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20" fillId="0" borderId="34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20" fillId="0" borderId="38" xfId="0" applyNumberFormat="1" applyFont="1" applyFill="1" applyBorder="1" applyAlignment="1">
      <alignment horizontal="right"/>
    </xf>
    <xf numFmtId="0" fontId="20" fillId="0" borderId="39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3" fontId="20" fillId="0" borderId="41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right"/>
    </xf>
    <xf numFmtId="3" fontId="20" fillId="0" borderId="42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165" fontId="20" fillId="0" borderId="0" xfId="19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0" fontId="20" fillId="0" borderId="48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4" fontId="20" fillId="0" borderId="50" xfId="0" applyNumberFormat="1" applyFont="1" applyFill="1" applyBorder="1" applyAlignment="1">
      <alignment horizontal="center"/>
    </xf>
    <xf numFmtId="4" fontId="20" fillId="0" borderId="51" xfId="0" applyNumberFormat="1" applyFont="1" applyFill="1" applyBorder="1" applyAlignment="1">
      <alignment horizontal="center"/>
    </xf>
    <xf numFmtId="4" fontId="20" fillId="0" borderId="52" xfId="0" applyNumberFormat="1" applyFont="1" applyFill="1" applyBorder="1" applyAlignment="1">
      <alignment horizontal="center"/>
    </xf>
    <xf numFmtId="4" fontId="20" fillId="0" borderId="42" xfId="0" applyNumberFormat="1" applyFont="1" applyFill="1" applyBorder="1" applyAlignment="1">
      <alignment horizontal="center"/>
    </xf>
    <xf numFmtId="4" fontId="20" fillId="0" borderId="40" xfId="0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center"/>
    </xf>
    <xf numFmtId="3" fontId="20" fillId="0" borderId="42" xfId="0" applyNumberFormat="1" applyFont="1" applyFill="1" applyBorder="1" applyAlignment="1">
      <alignment horizontal="center"/>
    </xf>
    <xf numFmtId="3" fontId="20" fillId="0" borderId="40" xfId="0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5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0" fillId="0" borderId="55" xfId="0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3" fontId="13" fillId="0" borderId="0" xfId="22" applyNumberFormat="1" applyFont="1" applyFill="1" applyBorder="1">
      <alignment/>
      <protection/>
    </xf>
    <xf numFmtId="10" fontId="13" fillId="0" borderId="0" xfId="22" applyNumberFormat="1" applyFont="1" applyFill="1" applyBorder="1" applyAlignment="1">
      <alignment horizontal="center"/>
      <protection/>
    </xf>
    <xf numFmtId="0" fontId="10" fillId="0" borderId="0" xfId="22" applyFill="1" applyBorder="1">
      <alignment/>
      <protection/>
    </xf>
    <xf numFmtId="10" fontId="14" fillId="0" borderId="0" xfId="22" applyNumberFormat="1" applyFont="1" applyFill="1" applyBorder="1" applyAlignment="1">
      <alignment horizontal="center"/>
      <protection/>
    </xf>
    <xf numFmtId="10" fontId="13" fillId="0" borderId="0" xfId="22" applyNumberFormat="1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6" fillId="0" borderId="0" xfId="22" applyFont="1" applyFill="1" applyBorder="1" applyAlignment="1">
      <alignment horizontal="left"/>
      <protection/>
    </xf>
    <xf numFmtId="3" fontId="13" fillId="0" borderId="0" xfId="22" applyNumberFormat="1" applyFont="1" applyFill="1">
      <alignment/>
      <protection/>
    </xf>
    <xf numFmtId="10" fontId="13" fillId="0" borderId="0" xfId="22" applyNumberFormat="1" applyFont="1" applyFill="1" applyAlignment="1">
      <alignment horizontal="center"/>
      <protection/>
    </xf>
    <xf numFmtId="0" fontId="10" fillId="0" borderId="0" xfId="22" applyFill="1">
      <alignment/>
      <protection/>
    </xf>
    <xf numFmtId="10" fontId="16" fillId="0" borderId="0" xfId="22" applyNumberFormat="1" applyFont="1" applyFill="1" applyAlignment="1">
      <alignment horizontal="center"/>
      <protection/>
    </xf>
    <xf numFmtId="10" fontId="13" fillId="0" borderId="0" xfId="22" applyNumberFormat="1" applyFont="1" applyFill="1">
      <alignment/>
      <protection/>
    </xf>
    <xf numFmtId="0" fontId="13" fillId="0" borderId="0" xfId="22" applyFont="1" applyFill="1">
      <alignment/>
      <protection/>
    </xf>
    <xf numFmtId="0" fontId="15" fillId="0" borderId="0" xfId="22" applyFont="1" applyFill="1">
      <alignment/>
      <protection/>
    </xf>
    <xf numFmtId="0" fontId="12" fillId="0" borderId="56" xfId="22" applyFont="1" applyFill="1" applyBorder="1">
      <alignment/>
      <protection/>
    </xf>
    <xf numFmtId="3" fontId="12" fillId="0" borderId="57" xfId="22" applyNumberFormat="1" applyFont="1" applyFill="1" applyBorder="1" applyAlignment="1">
      <alignment horizontal="centerContinuous"/>
      <protection/>
    </xf>
    <xf numFmtId="10" fontId="12" fillId="0" borderId="57" xfId="22" applyNumberFormat="1" applyFont="1" applyFill="1" applyBorder="1" applyAlignment="1">
      <alignment horizontal="centerContinuous"/>
      <protection/>
    </xf>
    <xf numFmtId="10" fontId="12" fillId="0" borderId="58" xfId="22" applyNumberFormat="1" applyFont="1" applyFill="1" applyBorder="1" applyAlignment="1">
      <alignment horizontal="centerContinuous"/>
      <protection/>
    </xf>
    <xf numFmtId="3" fontId="12" fillId="0" borderId="57" xfId="22" applyNumberFormat="1" applyFont="1" applyFill="1" applyBorder="1" applyAlignment="1">
      <alignment horizontal="left" indent="4"/>
      <protection/>
    </xf>
    <xf numFmtId="10" fontId="12" fillId="0" borderId="59" xfId="22" applyNumberFormat="1" applyFont="1" applyFill="1" applyBorder="1" applyAlignment="1">
      <alignment horizontal="centerContinuous"/>
      <protection/>
    </xf>
    <xf numFmtId="10" fontId="12" fillId="0" borderId="60" xfId="22" applyNumberFormat="1" applyFont="1" applyFill="1" applyBorder="1" applyAlignment="1">
      <alignment horizontal="centerContinuous"/>
      <protection/>
    </xf>
    <xf numFmtId="10" fontId="12" fillId="0" borderId="56" xfId="22" applyNumberFormat="1" applyFont="1" applyFill="1" applyBorder="1" applyAlignment="1">
      <alignment horizontal="centerContinuous"/>
      <protection/>
    </xf>
    <xf numFmtId="0" fontId="15" fillId="0" borderId="0" xfId="22" applyFont="1" applyFill="1" applyAlignment="1">
      <alignment horizontal="center"/>
      <protection/>
    </xf>
    <xf numFmtId="0" fontId="12" fillId="0" borderId="61" xfId="22" applyFont="1" applyFill="1" applyBorder="1" applyAlignment="1">
      <alignment horizontal="center"/>
      <protection/>
    </xf>
    <xf numFmtId="3" fontId="12" fillId="0" borderId="57" xfId="22" applyNumberFormat="1" applyFont="1" applyFill="1" applyBorder="1" applyAlignment="1">
      <alignment horizontal="center"/>
      <protection/>
    </xf>
    <xf numFmtId="10" fontId="12" fillId="0" borderId="57" xfId="22" applyNumberFormat="1" applyFont="1" applyFill="1" applyBorder="1" applyAlignment="1">
      <alignment horizontal="center"/>
      <protection/>
    </xf>
    <xf numFmtId="10" fontId="12" fillId="0" borderId="58" xfId="22" applyNumberFormat="1" applyFont="1" applyFill="1" applyBorder="1" applyAlignment="1">
      <alignment horizontal="center"/>
      <protection/>
    </xf>
    <xf numFmtId="3" fontId="12" fillId="0" borderId="58" xfId="22" applyNumberFormat="1" applyFont="1" applyFill="1" applyBorder="1" applyAlignment="1">
      <alignment horizontal="center"/>
      <protection/>
    </xf>
    <xf numFmtId="10" fontId="12" fillId="0" borderId="61" xfId="22" applyNumberFormat="1" applyFont="1" applyFill="1" applyBorder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0" fontId="17" fillId="0" borderId="56" xfId="22" applyFont="1" applyFill="1" applyBorder="1">
      <alignment/>
      <protection/>
    </xf>
    <xf numFmtId="3" fontId="15" fillId="0" borderId="0" xfId="22" applyNumberFormat="1" applyFont="1" applyFill="1" applyBorder="1" applyAlignment="1">
      <alignment horizontal="right"/>
      <protection/>
    </xf>
    <xf numFmtId="3" fontId="15" fillId="0" borderId="4" xfId="22" applyNumberFormat="1" applyFont="1" applyFill="1" applyBorder="1" applyAlignment="1">
      <alignment horizontal="right"/>
      <protection/>
    </xf>
    <xf numFmtId="10" fontId="17" fillId="0" borderId="5" xfId="22" applyNumberFormat="1" applyFont="1" applyFill="1" applyBorder="1" applyAlignment="1">
      <alignment horizontal="right"/>
      <protection/>
    </xf>
    <xf numFmtId="10" fontId="17" fillId="0" borderId="4" xfId="22" applyNumberFormat="1" applyFont="1" applyFill="1" applyBorder="1" applyAlignment="1">
      <alignment horizontal="right"/>
      <protection/>
    </xf>
    <xf numFmtId="10" fontId="17" fillId="0" borderId="62" xfId="22" applyNumberFormat="1" applyFont="1" applyFill="1" applyBorder="1" applyAlignment="1">
      <alignment horizontal="right"/>
      <protection/>
    </xf>
    <xf numFmtId="0" fontId="17" fillId="0" borderId="63" xfId="22" applyFont="1" applyFill="1" applyBorder="1">
      <alignment/>
      <protection/>
    </xf>
    <xf numFmtId="3" fontId="15" fillId="0" borderId="0" xfId="22" applyNumberFormat="1" applyFont="1" applyFill="1" applyBorder="1" applyAlignment="1" applyProtection="1">
      <alignment horizontal="right"/>
      <protection/>
    </xf>
    <xf numFmtId="3" fontId="15" fillId="0" borderId="4" xfId="22" applyNumberFormat="1" applyFont="1" applyFill="1" applyBorder="1" applyAlignment="1" applyProtection="1">
      <alignment horizontal="right"/>
      <protection/>
    </xf>
    <xf numFmtId="3" fontId="15" fillId="0" borderId="5" xfId="22" applyNumberFormat="1" applyFont="1" applyFill="1" applyBorder="1" applyAlignment="1">
      <alignment horizontal="right"/>
      <protection/>
    </xf>
    <xf numFmtId="3" fontId="15" fillId="0" borderId="62" xfId="22" applyNumberFormat="1" applyFont="1" applyFill="1" applyBorder="1" applyAlignment="1">
      <alignment horizontal="right"/>
      <protection/>
    </xf>
    <xf numFmtId="3" fontId="15" fillId="0" borderId="64" xfId="22" applyNumberFormat="1" applyFont="1" applyFill="1" applyBorder="1" applyAlignment="1">
      <alignment horizontal="right"/>
      <protection/>
    </xf>
    <xf numFmtId="10" fontId="15" fillId="0" borderId="65" xfId="22" applyNumberFormat="1" applyFont="1" applyFill="1" applyBorder="1" applyAlignment="1">
      <alignment horizontal="right"/>
      <protection/>
    </xf>
    <xf numFmtId="10" fontId="15" fillId="0" borderId="64" xfId="22" applyNumberFormat="1" applyFont="1" applyFill="1" applyBorder="1" applyAlignment="1">
      <alignment horizontal="right"/>
      <protection/>
    </xf>
    <xf numFmtId="0" fontId="17" fillId="0" borderId="56" xfId="22" applyFont="1" applyFill="1" applyBorder="1" applyAlignment="1">
      <alignment horizontal="left"/>
      <protection/>
    </xf>
    <xf numFmtId="3" fontId="15" fillId="0" borderId="66" xfId="22" applyNumberFormat="1" applyFont="1" applyFill="1" applyBorder="1">
      <alignment/>
      <protection/>
    </xf>
    <xf numFmtId="3" fontId="15" fillId="0" borderId="67" xfId="22" applyNumberFormat="1" applyFont="1" applyFill="1" applyBorder="1">
      <alignment/>
      <protection/>
    </xf>
    <xf numFmtId="3" fontId="15" fillId="0" borderId="67" xfId="22" applyNumberFormat="1" applyFont="1" applyFill="1" applyBorder="1" quotePrefix="1">
      <alignment/>
      <protection/>
    </xf>
    <xf numFmtId="3" fontId="15" fillId="0" borderId="68" xfId="22" applyNumberFormat="1" applyFont="1" applyFill="1" applyBorder="1">
      <alignment/>
      <protection/>
    </xf>
    <xf numFmtId="0" fontId="17" fillId="0" borderId="61" xfId="22" applyFont="1" applyFill="1" applyBorder="1" applyAlignment="1">
      <alignment horizontal="left"/>
      <protection/>
    </xf>
    <xf numFmtId="3" fontId="15" fillId="0" borderId="69" xfId="22" applyNumberFormat="1" applyFont="1" applyFill="1" applyBorder="1">
      <alignment/>
      <protection/>
    </xf>
    <xf numFmtId="3" fontId="15" fillId="0" borderId="64" xfId="22" applyNumberFormat="1" applyFont="1" applyFill="1" applyBorder="1">
      <alignment/>
      <protection/>
    </xf>
    <xf numFmtId="3" fontId="15" fillId="0" borderId="64" xfId="22" applyNumberFormat="1" applyFont="1" applyFill="1" applyBorder="1" applyAlignment="1">
      <alignment horizontal="right"/>
      <protection/>
    </xf>
    <xf numFmtId="3" fontId="15" fillId="0" borderId="70" xfId="22" applyNumberFormat="1" applyFont="1" applyFill="1" applyBorder="1">
      <alignment/>
      <protection/>
    </xf>
    <xf numFmtId="3" fontId="15" fillId="0" borderId="0" xfId="22" applyNumberFormat="1" applyFont="1" applyFill="1" applyBorder="1">
      <alignment/>
      <protection/>
    </xf>
    <xf numFmtId="3" fontId="15" fillId="0" borderId="53" xfId="22" applyNumberFormat="1" applyFont="1" applyFill="1" applyBorder="1" applyAlignment="1">
      <alignment horizontal="right"/>
      <protection/>
    </xf>
    <xf numFmtId="10" fontId="17" fillId="0" borderId="67" xfId="22" applyNumberFormat="1" applyFont="1" applyFill="1" applyBorder="1" applyAlignment="1">
      <alignment horizontal="right"/>
      <protection/>
    </xf>
    <xf numFmtId="4" fontId="15" fillId="0" borderId="0" xfId="22" applyNumberFormat="1" applyFont="1" applyFill="1" applyBorder="1" applyAlignment="1" applyProtection="1">
      <alignment horizontal="right"/>
      <protection/>
    </xf>
    <xf numFmtId="4" fontId="15" fillId="0" borderId="4" xfId="22" applyNumberFormat="1" applyFont="1" applyFill="1" applyBorder="1" applyAlignment="1" applyProtection="1">
      <alignment horizontal="right"/>
      <protection/>
    </xf>
    <xf numFmtId="4" fontId="15" fillId="0" borderId="4" xfId="22" applyNumberFormat="1" applyFont="1" applyFill="1" applyBorder="1" applyAlignment="1">
      <alignment horizontal="right"/>
      <protection/>
    </xf>
    <xf numFmtId="4" fontId="15" fillId="0" borderId="62" xfId="22" applyNumberFormat="1" applyFont="1" applyFill="1" applyBorder="1" applyAlignment="1">
      <alignment horizontal="right"/>
      <protection/>
    </xf>
    <xf numFmtId="4" fontId="15" fillId="0" borderId="5" xfId="22" applyNumberFormat="1" applyFont="1" applyFill="1" applyBorder="1" applyAlignment="1">
      <alignment horizontal="right"/>
      <protection/>
    </xf>
    <xf numFmtId="4" fontId="15" fillId="0" borderId="65" xfId="22" applyNumberFormat="1" applyFont="1" applyFill="1" applyBorder="1" applyAlignment="1">
      <alignment horizontal="right"/>
      <protection/>
    </xf>
    <xf numFmtId="4" fontId="15" fillId="0" borderId="64" xfId="22" applyNumberFormat="1" applyFont="1" applyFill="1" applyBorder="1" applyAlignment="1">
      <alignment horizontal="right"/>
      <protection/>
    </xf>
    <xf numFmtId="0" fontId="17" fillId="0" borderId="71" xfId="22" applyFont="1" applyFill="1" applyBorder="1" applyAlignment="1">
      <alignment horizontal="left"/>
      <protection/>
    </xf>
    <xf numFmtId="4" fontId="15" fillId="0" borderId="72" xfId="22" applyNumberFormat="1" applyFont="1" applyFill="1" applyBorder="1">
      <alignment/>
      <protection/>
    </xf>
    <xf numFmtId="4" fontId="15" fillId="0" borderId="73" xfId="22" applyNumberFormat="1" applyFont="1" applyFill="1" applyBorder="1">
      <alignment/>
      <protection/>
    </xf>
    <xf numFmtId="4" fontId="15" fillId="0" borderId="74" xfId="22" applyNumberFormat="1" applyFont="1" applyFill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Resumen_de_operaciones_FEBRERO_2006" xfId="19"/>
    <cellStyle name="Currency" xfId="20"/>
    <cellStyle name="Currency [0]" xfId="21"/>
    <cellStyle name="Normal_SVS02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13</xdr:row>
      <xdr:rowOff>85725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2200275" y="188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14</xdr:row>
      <xdr:rowOff>85725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2200275" y="2038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0"/>
  <sheetViews>
    <sheetView showGridLines="0" tabSelected="1" view="pageBreakPreview" zoomScale="75" zoomScaleNormal="50" zoomScaleSheetLayoutView="75" workbookViewId="0" topLeftCell="A1">
      <selection activeCell="A4" sqref="A4:M4"/>
    </sheetView>
  </sheetViews>
  <sheetFormatPr defaultColWidth="11.421875" defaultRowHeight="12.75"/>
  <cols>
    <col min="1" max="1" width="3.7109375" style="58" customWidth="1"/>
    <col min="2" max="2" width="56.00390625" style="58" customWidth="1"/>
    <col min="3" max="3" width="27.8515625" style="58" bestFit="1" customWidth="1"/>
    <col min="4" max="4" width="23.57421875" style="58" bestFit="1" customWidth="1"/>
    <col min="5" max="5" width="19.00390625" style="58" bestFit="1" customWidth="1"/>
    <col min="6" max="6" width="21.57421875" style="101" bestFit="1" customWidth="1"/>
    <col min="7" max="7" width="28.140625" style="58" bestFit="1" customWidth="1"/>
    <col min="8" max="8" width="25.57421875" style="58" bestFit="1" customWidth="1"/>
    <col min="9" max="9" width="27.8515625" style="58" customWidth="1"/>
    <col min="10" max="10" width="16.8515625" style="58" customWidth="1"/>
    <col min="11" max="11" width="22.8515625" style="58" customWidth="1"/>
    <col min="12" max="12" width="28.140625" style="58" bestFit="1" customWidth="1"/>
    <col min="13" max="13" width="29.57421875" style="58" bestFit="1" customWidth="1"/>
    <col min="14" max="14" width="21.421875" style="58" bestFit="1" customWidth="1"/>
    <col min="15" max="16384" width="11.421875" style="58" customWidth="1"/>
  </cols>
  <sheetData>
    <row r="3" spans="1:13" s="49" customFormat="1" ht="2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49" customFormat="1" ht="2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49" customFormat="1" ht="20.25">
      <c r="A5" s="50"/>
      <c r="B5" s="50"/>
      <c r="C5" s="50"/>
      <c r="D5" s="50"/>
      <c r="E5" s="50"/>
      <c r="F5" s="51" t="s">
        <v>83</v>
      </c>
      <c r="G5" s="52" t="s">
        <v>84</v>
      </c>
      <c r="H5" s="50" t="s">
        <v>85</v>
      </c>
      <c r="I5" s="50"/>
      <c r="J5" s="50"/>
      <c r="K5" s="50"/>
      <c r="L5" s="50"/>
      <c r="M5" s="50"/>
    </row>
    <row r="6" spans="1:13" s="49" customFormat="1" ht="20.25">
      <c r="A6" s="50"/>
      <c r="B6" s="50"/>
      <c r="C6" s="50"/>
      <c r="D6" s="50"/>
      <c r="E6" s="50"/>
      <c r="F6" s="51"/>
      <c r="G6" s="52"/>
      <c r="H6" s="50"/>
      <c r="I6" s="50"/>
      <c r="J6" s="50"/>
      <c r="K6" s="50"/>
      <c r="L6" s="50"/>
      <c r="M6" s="50"/>
    </row>
    <row r="7" spans="1:13" s="49" customFormat="1" ht="21" thickBot="1">
      <c r="A7" s="50"/>
      <c r="B7" s="50"/>
      <c r="C7" s="50"/>
      <c r="D7" s="50"/>
      <c r="E7" s="50"/>
      <c r="F7" s="51"/>
      <c r="G7" s="52"/>
      <c r="H7" s="50"/>
      <c r="I7" s="50"/>
      <c r="J7" s="50"/>
      <c r="K7" s="50"/>
      <c r="L7" s="50"/>
      <c r="M7" s="50"/>
    </row>
    <row r="8" spans="1:13" ht="16.5" thickTop="1">
      <c r="A8" s="53" t="s">
        <v>86</v>
      </c>
      <c r="B8" s="54"/>
      <c r="C8" s="55" t="s">
        <v>87</v>
      </c>
      <c r="D8" s="55"/>
      <c r="E8" s="55"/>
      <c r="F8" s="55"/>
      <c r="G8" s="55"/>
      <c r="H8" s="55"/>
      <c r="I8" s="55"/>
      <c r="J8" s="55"/>
      <c r="K8" s="55"/>
      <c r="L8" s="56" t="s">
        <v>88</v>
      </c>
      <c r="M8" s="57" t="s">
        <v>26</v>
      </c>
    </row>
    <row r="9" spans="1:13" s="66" customFormat="1" ht="16.5" thickBot="1">
      <c r="A9" s="59"/>
      <c r="B9" s="60"/>
      <c r="C9" s="61" t="s">
        <v>6</v>
      </c>
      <c r="D9" s="62" t="s">
        <v>12</v>
      </c>
      <c r="E9" s="62" t="s">
        <v>14</v>
      </c>
      <c r="F9" s="62" t="s">
        <v>89</v>
      </c>
      <c r="G9" s="62" t="s">
        <v>15</v>
      </c>
      <c r="H9" s="62" t="s">
        <v>90</v>
      </c>
      <c r="I9" s="62" t="s">
        <v>17</v>
      </c>
      <c r="J9" s="62" t="s">
        <v>91</v>
      </c>
      <c r="K9" s="63" t="s">
        <v>92</v>
      </c>
      <c r="L9" s="64"/>
      <c r="M9" s="65"/>
    </row>
    <row r="10" spans="1:13" ht="16.5" thickTop="1">
      <c r="A10" s="67">
        <v>1</v>
      </c>
      <c r="B10" s="68" t="s">
        <v>93</v>
      </c>
      <c r="C10" s="69">
        <v>24821.765099</v>
      </c>
      <c r="D10" s="70">
        <v>0</v>
      </c>
      <c r="E10" s="70">
        <v>0</v>
      </c>
      <c r="F10" s="71">
        <v>0</v>
      </c>
      <c r="G10" s="70">
        <v>268116.258425</v>
      </c>
      <c r="H10" s="70">
        <v>21031.895557</v>
      </c>
      <c r="I10" s="70">
        <v>421399.660714</v>
      </c>
      <c r="J10" s="70">
        <v>0</v>
      </c>
      <c r="K10" s="72">
        <v>17.752</v>
      </c>
      <c r="L10" s="73">
        <v>449997.260663</v>
      </c>
      <c r="M10" s="74">
        <v>1185384.592458</v>
      </c>
    </row>
    <row r="11" spans="1:13" ht="15.75">
      <c r="A11" s="75">
        <v>2</v>
      </c>
      <c r="B11" s="76" t="s">
        <v>94</v>
      </c>
      <c r="C11" s="77">
        <v>239000.057382</v>
      </c>
      <c r="D11" s="78">
        <v>0</v>
      </c>
      <c r="E11" s="78">
        <v>0</v>
      </c>
      <c r="F11" s="79">
        <v>0</v>
      </c>
      <c r="G11" s="78">
        <v>71056.969453</v>
      </c>
      <c r="H11" s="78">
        <v>19426.283065</v>
      </c>
      <c r="I11" s="78">
        <v>558460.888691</v>
      </c>
      <c r="J11" s="78">
        <v>0</v>
      </c>
      <c r="K11" s="80">
        <v>0</v>
      </c>
      <c r="L11" s="81">
        <v>1359626.770621</v>
      </c>
      <c r="M11" s="82">
        <v>2247570.9692120003</v>
      </c>
    </row>
    <row r="12" spans="1:13" ht="15.75">
      <c r="A12" s="75">
        <v>3</v>
      </c>
      <c r="B12" s="76" t="s">
        <v>95</v>
      </c>
      <c r="C12" s="77">
        <v>14826.043463</v>
      </c>
      <c r="D12" s="78">
        <v>0</v>
      </c>
      <c r="E12" s="78">
        <v>0</v>
      </c>
      <c r="F12" s="79">
        <v>0</v>
      </c>
      <c r="G12" s="78">
        <v>423493.123715</v>
      </c>
      <c r="H12" s="78">
        <v>148324.378583</v>
      </c>
      <c r="I12" s="78">
        <v>1419834.378051</v>
      </c>
      <c r="J12" s="78">
        <v>0</v>
      </c>
      <c r="K12" s="80">
        <v>0</v>
      </c>
      <c r="L12" s="81">
        <v>68449.687131</v>
      </c>
      <c r="M12" s="82">
        <v>2074927.610943</v>
      </c>
    </row>
    <row r="13" spans="1:13" ht="15.75">
      <c r="A13" s="75">
        <v>4</v>
      </c>
      <c r="B13" s="76" t="s">
        <v>96</v>
      </c>
      <c r="C13" s="77">
        <v>25561.958763</v>
      </c>
      <c r="D13" s="78">
        <v>0</v>
      </c>
      <c r="E13" s="83">
        <v>0</v>
      </c>
      <c r="F13" s="84">
        <v>0</v>
      </c>
      <c r="G13" s="78">
        <v>785426.110761</v>
      </c>
      <c r="H13" s="78">
        <v>48225.23196</v>
      </c>
      <c r="I13" s="78">
        <v>1022810.952242</v>
      </c>
      <c r="J13" s="78">
        <v>0</v>
      </c>
      <c r="K13" s="80">
        <v>0</v>
      </c>
      <c r="L13" s="81">
        <v>527960.268669</v>
      </c>
      <c r="M13" s="82">
        <v>2409984.522395</v>
      </c>
    </row>
    <row r="14" spans="1:13" ht="15.75">
      <c r="A14" s="75">
        <v>5</v>
      </c>
      <c r="B14" s="76" t="s">
        <v>97</v>
      </c>
      <c r="C14" s="77">
        <v>7864.890975</v>
      </c>
      <c r="D14" s="78">
        <v>0</v>
      </c>
      <c r="E14" s="78">
        <v>0</v>
      </c>
      <c r="F14" s="79">
        <v>0</v>
      </c>
      <c r="G14" s="78">
        <v>142151.339578</v>
      </c>
      <c r="H14" s="78">
        <v>19723.651129</v>
      </c>
      <c r="I14" s="78">
        <v>299568.445946</v>
      </c>
      <c r="J14" s="78">
        <v>0</v>
      </c>
      <c r="K14" s="80">
        <v>0</v>
      </c>
      <c r="L14" s="81">
        <v>35404.414728</v>
      </c>
      <c r="M14" s="82">
        <v>504712.742356</v>
      </c>
    </row>
    <row r="15" spans="1:13" ht="15.75">
      <c r="A15" s="75">
        <v>6</v>
      </c>
      <c r="B15" s="76" t="s">
        <v>98</v>
      </c>
      <c r="C15" s="77">
        <v>33324.353206</v>
      </c>
      <c r="D15" s="78">
        <v>0.17555</v>
      </c>
      <c r="E15" s="78">
        <v>3.647</v>
      </c>
      <c r="F15" s="79">
        <v>0</v>
      </c>
      <c r="G15" s="78">
        <v>42806.035395</v>
      </c>
      <c r="H15" s="78">
        <v>25799.80766</v>
      </c>
      <c r="I15" s="78">
        <v>97223.951239</v>
      </c>
      <c r="J15" s="78">
        <v>0</v>
      </c>
      <c r="K15" s="80">
        <v>4999.990482</v>
      </c>
      <c r="L15" s="81">
        <v>1446861.08455</v>
      </c>
      <c r="M15" s="82">
        <v>1651019.045082</v>
      </c>
    </row>
    <row r="16" spans="1:13" ht="15.75">
      <c r="A16" s="75">
        <v>7</v>
      </c>
      <c r="B16" s="76" t="s">
        <v>99</v>
      </c>
      <c r="C16" s="77">
        <v>29385.676568</v>
      </c>
      <c r="D16" s="78">
        <v>0</v>
      </c>
      <c r="E16" s="78">
        <v>0</v>
      </c>
      <c r="F16" s="79">
        <v>0</v>
      </c>
      <c r="G16" s="78">
        <v>38848.316946</v>
      </c>
      <c r="H16" s="78">
        <v>11594.098165</v>
      </c>
      <c r="I16" s="78">
        <v>377567.902512</v>
      </c>
      <c r="J16" s="78">
        <v>0</v>
      </c>
      <c r="K16" s="80">
        <v>0</v>
      </c>
      <c r="L16" s="81">
        <v>1037482.744222</v>
      </c>
      <c r="M16" s="82">
        <v>1494878.738413</v>
      </c>
    </row>
    <row r="17" spans="1:13" ht="15.75">
      <c r="A17" s="75">
        <v>8</v>
      </c>
      <c r="B17" s="76" t="s">
        <v>100</v>
      </c>
      <c r="C17" s="77">
        <v>128859.061138</v>
      </c>
      <c r="D17" s="78">
        <v>0</v>
      </c>
      <c r="E17" s="78">
        <v>0</v>
      </c>
      <c r="F17" s="79">
        <v>0</v>
      </c>
      <c r="G17" s="78">
        <v>11380.646635</v>
      </c>
      <c r="H17" s="78">
        <v>0</v>
      </c>
      <c r="I17" s="78">
        <v>4304.553148</v>
      </c>
      <c r="J17" s="78">
        <v>0</v>
      </c>
      <c r="K17" s="80">
        <v>0</v>
      </c>
      <c r="L17" s="81">
        <v>457626.818462</v>
      </c>
      <c r="M17" s="82">
        <v>602171.079383</v>
      </c>
    </row>
    <row r="18" spans="1:13" ht="15.75">
      <c r="A18" s="75">
        <v>9</v>
      </c>
      <c r="B18" s="76" t="s">
        <v>101</v>
      </c>
      <c r="C18" s="77">
        <v>205291.544493</v>
      </c>
      <c r="D18" s="78">
        <v>19.568</v>
      </c>
      <c r="E18" s="78">
        <v>0</v>
      </c>
      <c r="F18" s="79">
        <v>0</v>
      </c>
      <c r="G18" s="78">
        <v>7121.306393</v>
      </c>
      <c r="H18" s="78">
        <v>4343.952204</v>
      </c>
      <c r="I18" s="78">
        <v>60913.968409</v>
      </c>
      <c r="J18" s="78">
        <v>0</v>
      </c>
      <c r="K18" s="80">
        <v>28483.687133</v>
      </c>
      <c r="L18" s="81">
        <v>141715.440319</v>
      </c>
      <c r="M18" s="82">
        <v>447889.466951</v>
      </c>
    </row>
    <row r="19" spans="1:13" ht="15.75">
      <c r="A19" s="75">
        <v>10</v>
      </c>
      <c r="B19" s="76" t="s">
        <v>102</v>
      </c>
      <c r="C19" s="77">
        <v>41451.659037</v>
      </c>
      <c r="D19" s="78">
        <v>0</v>
      </c>
      <c r="E19" s="78">
        <v>0</v>
      </c>
      <c r="F19" s="79">
        <v>0</v>
      </c>
      <c r="G19" s="78">
        <v>43230.84888</v>
      </c>
      <c r="H19" s="78">
        <v>0</v>
      </c>
      <c r="I19" s="78">
        <v>12004.713697</v>
      </c>
      <c r="J19" s="78">
        <v>0</v>
      </c>
      <c r="K19" s="80">
        <v>4999.990482</v>
      </c>
      <c r="L19" s="81">
        <v>3939.435013</v>
      </c>
      <c r="M19" s="82">
        <v>105626.64710899998</v>
      </c>
    </row>
    <row r="20" spans="1:13" ht="15.75">
      <c r="A20" s="75">
        <v>11</v>
      </c>
      <c r="B20" s="76" t="s">
        <v>103</v>
      </c>
      <c r="C20" s="77">
        <v>8870.262776</v>
      </c>
      <c r="D20" s="78">
        <v>0</v>
      </c>
      <c r="E20" s="78">
        <v>0</v>
      </c>
      <c r="F20" s="79">
        <v>0</v>
      </c>
      <c r="G20" s="78">
        <v>756.401582</v>
      </c>
      <c r="H20" s="78">
        <v>4091.228249</v>
      </c>
      <c r="I20" s="78">
        <v>7433.003001</v>
      </c>
      <c r="J20" s="78">
        <v>0</v>
      </c>
      <c r="K20" s="80">
        <v>0</v>
      </c>
      <c r="L20" s="81">
        <v>107652.946015</v>
      </c>
      <c r="M20" s="82">
        <v>128803.84162299999</v>
      </c>
    </row>
    <row r="21" spans="1:13" ht="15.75">
      <c r="A21" s="75">
        <v>12</v>
      </c>
      <c r="B21" s="76" t="s">
        <v>104</v>
      </c>
      <c r="C21" s="77">
        <v>128.732034</v>
      </c>
      <c r="D21" s="78">
        <v>0</v>
      </c>
      <c r="E21" s="78">
        <v>0</v>
      </c>
      <c r="F21" s="79">
        <v>0</v>
      </c>
      <c r="G21" s="78">
        <v>262023.791298</v>
      </c>
      <c r="H21" s="78">
        <v>39263.602753</v>
      </c>
      <c r="I21" s="78">
        <v>1024477.949916</v>
      </c>
      <c r="J21" s="78">
        <v>0</v>
      </c>
      <c r="K21" s="80">
        <v>0</v>
      </c>
      <c r="L21" s="81">
        <v>925078.947458</v>
      </c>
      <c r="M21" s="82">
        <v>2250973.023459</v>
      </c>
    </row>
    <row r="22" spans="1:13" ht="15.75">
      <c r="A22" s="75">
        <v>13</v>
      </c>
      <c r="B22" s="76" t="s">
        <v>105</v>
      </c>
      <c r="C22" s="77">
        <v>64474.220552</v>
      </c>
      <c r="D22" s="78">
        <v>0</v>
      </c>
      <c r="E22" s="78">
        <v>0</v>
      </c>
      <c r="F22" s="79">
        <v>0</v>
      </c>
      <c r="G22" s="78">
        <v>51093.539385</v>
      </c>
      <c r="H22" s="78">
        <v>1719.750627</v>
      </c>
      <c r="I22" s="78">
        <v>3348.474278</v>
      </c>
      <c r="J22" s="78">
        <v>0</v>
      </c>
      <c r="K22" s="80">
        <v>0</v>
      </c>
      <c r="L22" s="81">
        <v>240746.551945</v>
      </c>
      <c r="M22" s="82">
        <v>361382.536787</v>
      </c>
    </row>
    <row r="23" spans="1:13" ht="15.75">
      <c r="A23" s="75">
        <v>14</v>
      </c>
      <c r="B23" s="76" t="s">
        <v>106</v>
      </c>
      <c r="C23" s="77">
        <v>5384.074609</v>
      </c>
      <c r="D23" s="78">
        <v>0</v>
      </c>
      <c r="E23" s="78">
        <v>0</v>
      </c>
      <c r="F23" s="79">
        <v>0</v>
      </c>
      <c r="G23" s="78">
        <v>5885.469228</v>
      </c>
      <c r="H23" s="78">
        <v>12195.01569</v>
      </c>
      <c r="I23" s="78">
        <v>865.102314</v>
      </c>
      <c r="J23" s="78">
        <v>0</v>
      </c>
      <c r="K23" s="80">
        <v>0</v>
      </c>
      <c r="L23" s="81">
        <v>15705.609059</v>
      </c>
      <c r="M23" s="82">
        <v>40035.2709</v>
      </c>
    </row>
    <row r="24" spans="1:13" ht="15.75">
      <c r="A24" s="75">
        <v>15</v>
      </c>
      <c r="B24" s="76" t="s">
        <v>107</v>
      </c>
      <c r="C24" s="77">
        <v>338007.49329</v>
      </c>
      <c r="D24" s="78">
        <v>16.149</v>
      </c>
      <c r="E24" s="78">
        <v>3.647</v>
      </c>
      <c r="F24" s="79">
        <v>0</v>
      </c>
      <c r="G24" s="78">
        <v>22009.860974</v>
      </c>
      <c r="H24" s="78">
        <v>24467.814295</v>
      </c>
      <c r="I24" s="78">
        <v>46553.220016</v>
      </c>
      <c r="J24" s="78">
        <v>0</v>
      </c>
      <c r="K24" s="80">
        <v>26334.881786</v>
      </c>
      <c r="L24" s="81">
        <v>9394.644842</v>
      </c>
      <c r="M24" s="82">
        <v>466787.7112029999</v>
      </c>
    </row>
    <row r="25" spans="1:13" ht="15.75">
      <c r="A25" s="75">
        <v>16</v>
      </c>
      <c r="B25" s="76" t="s">
        <v>108</v>
      </c>
      <c r="C25" s="77">
        <v>31789.61685</v>
      </c>
      <c r="D25" s="78">
        <v>0</v>
      </c>
      <c r="E25" s="78">
        <v>0</v>
      </c>
      <c r="F25" s="79">
        <v>0</v>
      </c>
      <c r="G25" s="78">
        <v>546.339443</v>
      </c>
      <c r="H25" s="78">
        <v>105.292207</v>
      </c>
      <c r="I25" s="78">
        <v>8261.413712</v>
      </c>
      <c r="J25" s="78">
        <v>0</v>
      </c>
      <c r="K25" s="80">
        <v>0</v>
      </c>
      <c r="L25" s="81">
        <v>73482.121624</v>
      </c>
      <c r="M25" s="82">
        <v>114184.783836</v>
      </c>
    </row>
    <row r="26" spans="1:13" ht="15.75">
      <c r="A26" s="75">
        <v>17</v>
      </c>
      <c r="B26" s="76" t="s">
        <v>109</v>
      </c>
      <c r="C26" s="77">
        <v>35240.272624</v>
      </c>
      <c r="D26" s="78">
        <v>0</v>
      </c>
      <c r="E26" s="78">
        <v>0</v>
      </c>
      <c r="F26" s="79">
        <v>0</v>
      </c>
      <c r="G26" s="78">
        <v>10462.574216</v>
      </c>
      <c r="H26" s="78">
        <v>2287.860385</v>
      </c>
      <c r="I26" s="78">
        <v>25111.034459</v>
      </c>
      <c r="J26" s="78">
        <v>0</v>
      </c>
      <c r="K26" s="80">
        <v>0</v>
      </c>
      <c r="L26" s="81">
        <v>33504.548715</v>
      </c>
      <c r="M26" s="82">
        <v>106606.29039899999</v>
      </c>
    </row>
    <row r="27" spans="1:13" ht="15.75">
      <c r="A27" s="75">
        <v>18</v>
      </c>
      <c r="B27" s="76" t="s">
        <v>110</v>
      </c>
      <c r="C27" s="77">
        <v>6281.336533</v>
      </c>
      <c r="D27" s="78">
        <v>0</v>
      </c>
      <c r="E27" s="78">
        <v>0</v>
      </c>
      <c r="F27" s="79">
        <v>0</v>
      </c>
      <c r="G27" s="78">
        <v>7292.898914</v>
      </c>
      <c r="H27" s="78">
        <v>13191.353018</v>
      </c>
      <c r="I27" s="78">
        <v>291175.209663</v>
      </c>
      <c r="J27" s="78">
        <v>0</v>
      </c>
      <c r="K27" s="80">
        <v>0</v>
      </c>
      <c r="L27" s="81">
        <v>457805.683554</v>
      </c>
      <c r="M27" s="82">
        <v>775746.481682</v>
      </c>
    </row>
    <row r="28" spans="1:13" ht="15.75">
      <c r="A28" s="75">
        <v>19</v>
      </c>
      <c r="B28" s="76" t="s">
        <v>111</v>
      </c>
      <c r="C28" s="77">
        <v>7044.837431</v>
      </c>
      <c r="D28" s="78">
        <v>3.026</v>
      </c>
      <c r="E28" s="78">
        <v>0</v>
      </c>
      <c r="F28" s="79">
        <v>0</v>
      </c>
      <c r="G28" s="78">
        <v>0</v>
      </c>
      <c r="H28" s="78">
        <v>0</v>
      </c>
      <c r="I28" s="78">
        <v>0</v>
      </c>
      <c r="J28" s="78">
        <v>0</v>
      </c>
      <c r="K28" s="80">
        <v>47.392925</v>
      </c>
      <c r="L28" s="81">
        <v>1872.403433</v>
      </c>
      <c r="M28" s="82">
        <v>8967.659789</v>
      </c>
    </row>
    <row r="29" spans="1:13" ht="15.75">
      <c r="A29" s="75">
        <v>20</v>
      </c>
      <c r="B29" s="76" t="s">
        <v>112</v>
      </c>
      <c r="C29" s="77">
        <v>3090.264965</v>
      </c>
      <c r="D29" s="78">
        <v>0</v>
      </c>
      <c r="E29" s="78">
        <v>0</v>
      </c>
      <c r="F29" s="79">
        <v>0</v>
      </c>
      <c r="G29" s="78">
        <v>0</v>
      </c>
      <c r="H29" s="78">
        <v>0</v>
      </c>
      <c r="I29" s="78">
        <v>0</v>
      </c>
      <c r="J29" s="78">
        <v>0</v>
      </c>
      <c r="K29" s="80">
        <v>0</v>
      </c>
      <c r="L29" s="81">
        <v>1529.331825</v>
      </c>
      <c r="M29" s="82">
        <v>4619.59679</v>
      </c>
    </row>
    <row r="30" spans="1:13" ht="15.75">
      <c r="A30" s="75">
        <v>21</v>
      </c>
      <c r="B30" s="76" t="s">
        <v>113</v>
      </c>
      <c r="C30" s="77">
        <v>91499.705771</v>
      </c>
      <c r="D30" s="78">
        <v>0.712</v>
      </c>
      <c r="E30" s="78">
        <v>0</v>
      </c>
      <c r="F30" s="79">
        <v>0</v>
      </c>
      <c r="G30" s="78">
        <v>0</v>
      </c>
      <c r="H30" s="78">
        <v>0</v>
      </c>
      <c r="I30" s="78">
        <v>0</v>
      </c>
      <c r="J30" s="78">
        <v>0</v>
      </c>
      <c r="K30" s="80">
        <v>0</v>
      </c>
      <c r="L30" s="81">
        <v>0</v>
      </c>
      <c r="M30" s="82">
        <v>91500.417771</v>
      </c>
    </row>
    <row r="31" spans="1:13" ht="15.75">
      <c r="A31" s="75">
        <v>22</v>
      </c>
      <c r="B31" s="76" t="s">
        <v>114</v>
      </c>
      <c r="C31" s="77">
        <v>2210.289507</v>
      </c>
      <c r="D31" s="78">
        <v>0</v>
      </c>
      <c r="E31" s="78">
        <v>0</v>
      </c>
      <c r="F31" s="79">
        <v>0</v>
      </c>
      <c r="G31" s="78">
        <v>0</v>
      </c>
      <c r="H31" s="78">
        <v>7.470601</v>
      </c>
      <c r="I31" s="78">
        <v>0</v>
      </c>
      <c r="J31" s="78">
        <v>0</v>
      </c>
      <c r="K31" s="80">
        <v>0</v>
      </c>
      <c r="L31" s="81">
        <v>1110.528844</v>
      </c>
      <c r="M31" s="82">
        <v>3328.288952</v>
      </c>
    </row>
    <row r="32" spans="1:13" ht="15.75">
      <c r="A32" s="75">
        <v>23</v>
      </c>
      <c r="B32" s="76" t="s">
        <v>115</v>
      </c>
      <c r="C32" s="77">
        <v>2932.96958</v>
      </c>
      <c r="D32" s="78">
        <v>0.171</v>
      </c>
      <c r="E32" s="78">
        <v>0</v>
      </c>
      <c r="F32" s="79">
        <v>0</v>
      </c>
      <c r="G32" s="78">
        <v>0</v>
      </c>
      <c r="H32" s="78">
        <v>0</v>
      </c>
      <c r="I32" s="78">
        <v>0</v>
      </c>
      <c r="J32" s="78">
        <v>0</v>
      </c>
      <c r="K32" s="80">
        <v>3.526866</v>
      </c>
      <c r="L32" s="81">
        <v>0</v>
      </c>
      <c r="M32" s="82">
        <v>2936.667446</v>
      </c>
    </row>
    <row r="33" spans="1:13" ht="15.75">
      <c r="A33" s="75">
        <v>24</v>
      </c>
      <c r="B33" s="76" t="s">
        <v>116</v>
      </c>
      <c r="C33" s="77">
        <v>304.339056</v>
      </c>
      <c r="D33" s="78">
        <v>0.342</v>
      </c>
      <c r="E33" s="78">
        <v>0</v>
      </c>
      <c r="F33" s="79">
        <v>0</v>
      </c>
      <c r="G33" s="78">
        <v>0</v>
      </c>
      <c r="H33" s="78">
        <v>0</v>
      </c>
      <c r="I33" s="78">
        <v>0</v>
      </c>
      <c r="J33" s="78">
        <v>0</v>
      </c>
      <c r="K33" s="80">
        <v>0</v>
      </c>
      <c r="L33" s="81">
        <v>0</v>
      </c>
      <c r="M33" s="82">
        <v>304.681056</v>
      </c>
    </row>
    <row r="34" spans="1:13" ht="15.75">
      <c r="A34" s="75">
        <v>25</v>
      </c>
      <c r="B34" s="76" t="s">
        <v>117</v>
      </c>
      <c r="C34" s="77">
        <v>7793.049942</v>
      </c>
      <c r="D34" s="78">
        <v>25.29565</v>
      </c>
      <c r="E34" s="78">
        <v>0</v>
      </c>
      <c r="F34" s="79">
        <v>0</v>
      </c>
      <c r="G34" s="78">
        <v>0</v>
      </c>
      <c r="H34" s="78">
        <v>230.516022</v>
      </c>
      <c r="I34" s="78">
        <v>0</v>
      </c>
      <c r="J34" s="78">
        <v>0</v>
      </c>
      <c r="K34" s="80">
        <v>0</v>
      </c>
      <c r="L34" s="81">
        <v>1542.592581</v>
      </c>
      <c r="M34" s="82">
        <v>9591.454195</v>
      </c>
    </row>
    <row r="35" spans="1:13" ht="15.75">
      <c r="A35" s="75">
        <v>26</v>
      </c>
      <c r="B35" s="76" t="s">
        <v>118</v>
      </c>
      <c r="C35" s="77">
        <v>1927.472969</v>
      </c>
      <c r="D35" s="78">
        <v>0</v>
      </c>
      <c r="E35" s="78">
        <v>0</v>
      </c>
      <c r="F35" s="79">
        <v>0</v>
      </c>
      <c r="G35" s="78">
        <v>0</v>
      </c>
      <c r="H35" s="78">
        <v>0</v>
      </c>
      <c r="I35" s="78">
        <v>0</v>
      </c>
      <c r="J35" s="78">
        <v>0</v>
      </c>
      <c r="K35" s="80">
        <v>0</v>
      </c>
      <c r="L35" s="81">
        <v>0</v>
      </c>
      <c r="M35" s="82">
        <v>1927.472969</v>
      </c>
    </row>
    <row r="36" spans="1:13" ht="15.75">
      <c r="A36" s="75">
        <v>27</v>
      </c>
      <c r="B36" s="76" t="s">
        <v>119</v>
      </c>
      <c r="C36" s="77">
        <v>3228.406884</v>
      </c>
      <c r="D36" s="78">
        <v>0</v>
      </c>
      <c r="E36" s="78">
        <v>0</v>
      </c>
      <c r="F36" s="79">
        <v>0</v>
      </c>
      <c r="G36" s="78">
        <v>0</v>
      </c>
      <c r="H36" s="78">
        <v>0</v>
      </c>
      <c r="I36" s="78">
        <v>0</v>
      </c>
      <c r="J36" s="78">
        <v>0</v>
      </c>
      <c r="K36" s="80">
        <v>0</v>
      </c>
      <c r="L36" s="81">
        <v>1.052</v>
      </c>
      <c r="M36" s="82">
        <v>3229.458884</v>
      </c>
    </row>
    <row r="37" spans="1:13" ht="15.75">
      <c r="A37" s="75">
        <v>28</v>
      </c>
      <c r="B37" s="76" t="s">
        <v>120</v>
      </c>
      <c r="C37" s="77">
        <v>1880.201987</v>
      </c>
      <c r="D37" s="78">
        <v>0.3511</v>
      </c>
      <c r="E37" s="78">
        <v>0</v>
      </c>
      <c r="F37" s="79">
        <v>0</v>
      </c>
      <c r="G37" s="78">
        <v>0</v>
      </c>
      <c r="H37" s="78">
        <v>0</v>
      </c>
      <c r="I37" s="78">
        <v>0</v>
      </c>
      <c r="J37" s="78">
        <v>0</v>
      </c>
      <c r="K37" s="80">
        <v>0</v>
      </c>
      <c r="L37" s="81">
        <v>20.9</v>
      </c>
      <c r="M37" s="82">
        <v>1901.453087</v>
      </c>
    </row>
    <row r="38" spans="1:13" ht="15.75">
      <c r="A38" s="75">
        <v>29</v>
      </c>
      <c r="B38" s="76" t="s">
        <v>121</v>
      </c>
      <c r="C38" s="77">
        <v>300.32753</v>
      </c>
      <c r="D38" s="78">
        <v>0</v>
      </c>
      <c r="E38" s="78">
        <v>0</v>
      </c>
      <c r="F38" s="79">
        <v>0</v>
      </c>
      <c r="G38" s="78">
        <v>1465.595028</v>
      </c>
      <c r="H38" s="78">
        <v>15.843401</v>
      </c>
      <c r="I38" s="78">
        <v>0</v>
      </c>
      <c r="J38" s="78">
        <v>0</v>
      </c>
      <c r="K38" s="80">
        <v>0</v>
      </c>
      <c r="L38" s="81">
        <v>2507.654447</v>
      </c>
      <c r="M38" s="82">
        <v>4289.420406</v>
      </c>
    </row>
    <row r="39" spans="1:13" ht="15.75">
      <c r="A39" s="75">
        <v>30</v>
      </c>
      <c r="B39" s="76" t="s">
        <v>122</v>
      </c>
      <c r="C39" s="77">
        <v>2434.071881</v>
      </c>
      <c r="D39" s="78">
        <v>0</v>
      </c>
      <c r="E39" s="78">
        <v>0</v>
      </c>
      <c r="F39" s="79">
        <v>0</v>
      </c>
      <c r="G39" s="78">
        <v>0</v>
      </c>
      <c r="H39" s="78">
        <v>0</v>
      </c>
      <c r="I39" s="78">
        <v>0</v>
      </c>
      <c r="J39" s="78">
        <v>0</v>
      </c>
      <c r="K39" s="80">
        <v>0</v>
      </c>
      <c r="L39" s="81">
        <v>0</v>
      </c>
      <c r="M39" s="82">
        <v>2434.071881</v>
      </c>
    </row>
    <row r="40" spans="1:13" ht="15.75">
      <c r="A40" s="75">
        <v>31</v>
      </c>
      <c r="B40" s="76" t="s">
        <v>123</v>
      </c>
      <c r="C40" s="77">
        <v>69097.788356</v>
      </c>
      <c r="D40" s="78">
        <v>0</v>
      </c>
      <c r="E40" s="78">
        <v>0</v>
      </c>
      <c r="F40" s="79">
        <v>0</v>
      </c>
      <c r="G40" s="78">
        <v>28451.39225</v>
      </c>
      <c r="H40" s="78">
        <v>11504.796203</v>
      </c>
      <c r="I40" s="78">
        <v>2391.09453</v>
      </c>
      <c r="J40" s="78">
        <v>0</v>
      </c>
      <c r="K40" s="80">
        <v>7317.064408</v>
      </c>
      <c r="L40" s="81">
        <v>324182.120323</v>
      </c>
      <c r="M40" s="82">
        <v>442944.25607</v>
      </c>
    </row>
    <row r="41" spans="1:13" ht="15.75">
      <c r="A41" s="75">
        <v>32</v>
      </c>
      <c r="B41" s="76" t="s">
        <v>124</v>
      </c>
      <c r="C41" s="77">
        <v>12.778393</v>
      </c>
      <c r="D41" s="78">
        <v>0</v>
      </c>
      <c r="E41" s="78">
        <v>0</v>
      </c>
      <c r="F41" s="79">
        <v>0</v>
      </c>
      <c r="G41" s="78">
        <v>7273.869495</v>
      </c>
      <c r="H41" s="78">
        <v>612.417477</v>
      </c>
      <c r="I41" s="78">
        <v>100369.798198</v>
      </c>
      <c r="J41" s="78">
        <v>0</v>
      </c>
      <c r="K41" s="80">
        <v>0</v>
      </c>
      <c r="L41" s="81">
        <v>2255954.378183</v>
      </c>
      <c r="M41" s="82">
        <v>2364223.241746</v>
      </c>
    </row>
    <row r="42" spans="1:13" ht="15.75">
      <c r="A42" s="75">
        <v>33</v>
      </c>
      <c r="B42" s="76" t="s">
        <v>24</v>
      </c>
      <c r="C42" s="77">
        <v>74363.682923</v>
      </c>
      <c r="D42" s="78">
        <v>0</v>
      </c>
      <c r="E42" s="78">
        <v>0</v>
      </c>
      <c r="F42" s="79">
        <v>0</v>
      </c>
      <c r="G42" s="78">
        <v>0</v>
      </c>
      <c r="H42" s="78">
        <v>0</v>
      </c>
      <c r="I42" s="78">
        <v>0</v>
      </c>
      <c r="J42" s="78">
        <v>0</v>
      </c>
      <c r="K42" s="80">
        <v>3.47526</v>
      </c>
      <c r="L42" s="81">
        <v>8706.487905</v>
      </c>
      <c r="M42" s="82">
        <v>83073.64608800001</v>
      </c>
    </row>
    <row r="43" spans="1:13" ht="16.5" thickBot="1">
      <c r="A43" s="85">
        <v>34</v>
      </c>
      <c r="B43" s="86" t="s">
        <v>125</v>
      </c>
      <c r="C43" s="87">
        <v>22519.833671</v>
      </c>
      <c r="D43" s="88">
        <v>0</v>
      </c>
      <c r="E43" s="88">
        <v>0</v>
      </c>
      <c r="F43" s="89">
        <v>0</v>
      </c>
      <c r="G43" s="88">
        <v>8784.627508</v>
      </c>
      <c r="H43" s="88">
        <v>1381.893543</v>
      </c>
      <c r="I43" s="88">
        <v>74884.140846</v>
      </c>
      <c r="J43" s="88">
        <v>0</v>
      </c>
      <c r="K43" s="90">
        <v>0</v>
      </c>
      <c r="L43" s="91">
        <v>107314.476935</v>
      </c>
      <c r="M43" s="92">
        <v>214884.972503</v>
      </c>
    </row>
    <row r="44" spans="1:14" ht="17.25" thickBot="1" thickTop="1">
      <c r="A44" s="93" t="s">
        <v>126</v>
      </c>
      <c r="B44" s="94"/>
      <c r="C44" s="95">
        <v>1531203.040238</v>
      </c>
      <c r="D44" s="95">
        <v>65.7903</v>
      </c>
      <c r="E44" s="95">
        <v>7.294</v>
      </c>
      <c r="F44" s="96">
        <v>0</v>
      </c>
      <c r="G44" s="95">
        <v>2239677.315502</v>
      </c>
      <c r="H44" s="95">
        <v>409544.152794</v>
      </c>
      <c r="I44" s="95">
        <v>5858959.855582</v>
      </c>
      <c r="J44" s="95">
        <v>0</v>
      </c>
      <c r="K44" s="95">
        <v>72207.761342</v>
      </c>
      <c r="L44" s="97">
        <v>10097176.904066</v>
      </c>
      <c r="M44" s="98">
        <v>20208842.113824</v>
      </c>
      <c r="N44" s="99"/>
    </row>
    <row r="45" spans="1:14" ht="17.25" thickBot="1" thickTop="1">
      <c r="A45" s="93" t="s">
        <v>127</v>
      </c>
      <c r="B45" s="94"/>
      <c r="C45" s="95">
        <v>1717876.605011</v>
      </c>
      <c r="D45" s="95">
        <v>53.63548</v>
      </c>
      <c r="E45" s="95">
        <v>4.74522</v>
      </c>
      <c r="F45" s="96">
        <v>398.404</v>
      </c>
      <c r="G45" s="95">
        <v>2639991.839396</v>
      </c>
      <c r="H45" s="95">
        <v>634126.255678</v>
      </c>
      <c r="I45" s="95">
        <v>5521011.6764</v>
      </c>
      <c r="J45" s="95">
        <v>12.838858</v>
      </c>
      <c r="K45" s="95">
        <v>11567.056192</v>
      </c>
      <c r="L45" s="97">
        <v>9682903.38035</v>
      </c>
      <c r="M45" s="98">
        <v>20207946.436585</v>
      </c>
      <c r="N45" s="100"/>
    </row>
    <row r="46" ht="13.5" thickTop="1"/>
    <row r="47" spans="1:2" ht="12.75">
      <c r="A47" s="102" t="s">
        <v>128</v>
      </c>
      <c r="B47" s="102" t="s">
        <v>129</v>
      </c>
    </row>
    <row r="48" spans="1:2" ht="12.75">
      <c r="A48" s="102" t="s">
        <v>130</v>
      </c>
      <c r="B48" s="102" t="s">
        <v>131</v>
      </c>
    </row>
    <row r="49" spans="1:2" ht="12.75">
      <c r="A49" s="102"/>
      <c r="B49" s="102"/>
    </row>
    <row r="50" spans="1:2" ht="12.75">
      <c r="A50" s="102"/>
      <c r="B50" s="102" t="s">
        <v>80</v>
      </c>
    </row>
    <row r="55" spans="1:13" ht="20.25">
      <c r="A55" s="48" t="s">
        <v>132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20.25">
      <c r="A56" s="48" t="s">
        <v>133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20.25">
      <c r="A57" s="50"/>
      <c r="B57" s="50"/>
      <c r="C57" s="50"/>
      <c r="D57" s="50"/>
      <c r="E57" s="50"/>
      <c r="F57" s="51" t="s">
        <v>83</v>
      </c>
      <c r="G57" s="103" t="s">
        <v>84</v>
      </c>
      <c r="H57" s="50" t="s">
        <v>134</v>
      </c>
      <c r="I57" s="50"/>
      <c r="J57" s="50"/>
      <c r="K57" s="50"/>
      <c r="L57" s="50"/>
      <c r="M57" s="104"/>
    </row>
    <row r="58" ht="12.75">
      <c r="M58" s="105"/>
    </row>
    <row r="59" spans="1:13" ht="16.5" thickBot="1">
      <c r="A59" s="106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7"/>
      <c r="M59" s="106"/>
    </row>
    <row r="60" spans="1:13" ht="16.5" thickTop="1">
      <c r="A60" s="109" t="s">
        <v>86</v>
      </c>
      <c r="B60" s="110"/>
      <c r="C60" s="55" t="s">
        <v>135</v>
      </c>
      <c r="D60" s="55"/>
      <c r="E60" s="55"/>
      <c r="F60" s="55"/>
      <c r="G60" s="55"/>
      <c r="H60" s="55"/>
      <c r="I60" s="55"/>
      <c r="J60" s="55"/>
      <c r="K60" s="55"/>
      <c r="L60" s="56" t="s">
        <v>88</v>
      </c>
      <c r="M60" s="57" t="s">
        <v>26</v>
      </c>
    </row>
    <row r="61" spans="1:13" s="66" customFormat="1" ht="16.5" thickBot="1">
      <c r="A61" s="111"/>
      <c r="B61" s="112"/>
      <c r="C61" s="61" t="s">
        <v>6</v>
      </c>
      <c r="D61" s="62" t="s">
        <v>12</v>
      </c>
      <c r="E61" s="62" t="s">
        <v>14</v>
      </c>
      <c r="F61" s="62" t="s">
        <v>89</v>
      </c>
      <c r="G61" s="62" t="s">
        <v>15</v>
      </c>
      <c r="H61" s="62" t="s">
        <v>90</v>
      </c>
      <c r="I61" s="62" t="s">
        <v>17</v>
      </c>
      <c r="J61" s="62" t="s">
        <v>91</v>
      </c>
      <c r="K61" s="63" t="s">
        <v>92</v>
      </c>
      <c r="L61" s="64"/>
      <c r="M61" s="65"/>
    </row>
    <row r="62" spans="1:13" ht="13.5" thickTop="1">
      <c r="A62" s="67">
        <v>1</v>
      </c>
      <c r="B62" s="68" t="s">
        <v>93</v>
      </c>
      <c r="C62" s="113">
        <v>1.6210629450645466</v>
      </c>
      <c r="D62" s="114">
        <v>0</v>
      </c>
      <c r="E62" s="114">
        <v>0</v>
      </c>
      <c r="F62" s="114">
        <v>0</v>
      </c>
      <c r="G62" s="114">
        <v>11.971200340746613</v>
      </c>
      <c r="H62" s="114">
        <v>5.135440321517423</v>
      </c>
      <c r="I62" s="114">
        <v>7.192397133640033</v>
      </c>
      <c r="J62" s="114">
        <v>0</v>
      </c>
      <c r="K62" s="115">
        <v>0.024584614825434926</v>
      </c>
      <c r="L62" s="116">
        <v>4.45666412442266</v>
      </c>
      <c r="M62" s="117">
        <v>5.865672985030297</v>
      </c>
    </row>
    <row r="63" spans="1:13" ht="12.75">
      <c r="A63" s="75">
        <v>2</v>
      </c>
      <c r="B63" s="76" t="s">
        <v>94</v>
      </c>
      <c r="C63" s="118">
        <v>15.60864569239958</v>
      </c>
      <c r="D63" s="119">
        <v>0</v>
      </c>
      <c r="E63" s="119">
        <v>0</v>
      </c>
      <c r="F63" s="119">
        <v>0</v>
      </c>
      <c r="G63" s="119">
        <v>3.172643173245398</v>
      </c>
      <c r="H63" s="119">
        <v>4.743391630052496</v>
      </c>
      <c r="I63" s="119">
        <v>9.53174117004639</v>
      </c>
      <c r="J63" s="119">
        <v>0</v>
      </c>
      <c r="K63" s="120">
        <v>0</v>
      </c>
      <c r="L63" s="121">
        <v>13.46541497231267</v>
      </c>
      <c r="M63" s="122">
        <v>11.121720663424519</v>
      </c>
    </row>
    <row r="64" spans="1:13" ht="12.75">
      <c r="A64" s="75">
        <v>3</v>
      </c>
      <c r="B64" s="76" t="s">
        <v>95</v>
      </c>
      <c r="C64" s="118">
        <v>0.9682611040724906</v>
      </c>
      <c r="D64" s="119">
        <v>0</v>
      </c>
      <c r="E64" s="119">
        <v>0</v>
      </c>
      <c r="F64" s="119">
        <v>0</v>
      </c>
      <c r="G64" s="119">
        <v>18.908666921961412</v>
      </c>
      <c r="H64" s="119">
        <v>36.21694451528573</v>
      </c>
      <c r="I64" s="119">
        <v>24.2335570314291</v>
      </c>
      <c r="J64" s="119">
        <v>0</v>
      </c>
      <c r="K64" s="120">
        <v>0</v>
      </c>
      <c r="L64" s="121">
        <v>0.677909159969617</v>
      </c>
      <c r="M64" s="122">
        <v>10.267424522672831</v>
      </c>
    </row>
    <row r="65" spans="1:13" ht="12.75">
      <c r="A65" s="75">
        <v>4</v>
      </c>
      <c r="B65" s="76" t="s">
        <v>96</v>
      </c>
      <c r="C65" s="118">
        <v>1.6694036056137154</v>
      </c>
      <c r="D65" s="119">
        <v>0</v>
      </c>
      <c r="E65" s="119">
        <v>0</v>
      </c>
      <c r="F65" s="119">
        <v>0</v>
      </c>
      <c r="G65" s="119">
        <v>35.06871750339424</v>
      </c>
      <c r="H65" s="119">
        <v>11.77534378918534</v>
      </c>
      <c r="I65" s="119">
        <v>17.45721045122947</v>
      </c>
      <c r="J65" s="119">
        <v>0</v>
      </c>
      <c r="K65" s="120">
        <v>0</v>
      </c>
      <c r="L65" s="121">
        <v>5.2287909153735574</v>
      </c>
      <c r="M65" s="122">
        <v>11.925396362745756</v>
      </c>
    </row>
    <row r="66" spans="1:13" ht="12.75">
      <c r="A66" s="75">
        <v>5</v>
      </c>
      <c r="B66" s="76" t="s">
        <v>97</v>
      </c>
      <c r="C66" s="118">
        <v>0.513641285206535</v>
      </c>
      <c r="D66" s="119">
        <v>0</v>
      </c>
      <c r="E66" s="119">
        <v>0</v>
      </c>
      <c r="F66" s="119">
        <v>0</v>
      </c>
      <c r="G66" s="119">
        <v>6.346956259908285</v>
      </c>
      <c r="H66" s="119">
        <v>4.816001155050299</v>
      </c>
      <c r="I66" s="119">
        <v>5.112997073372887</v>
      </c>
      <c r="J66" s="119">
        <v>0</v>
      </c>
      <c r="K66" s="120">
        <v>0</v>
      </c>
      <c r="L66" s="121">
        <v>0.35063676772606717</v>
      </c>
      <c r="M66" s="122">
        <v>2.4974847124504365</v>
      </c>
    </row>
    <row r="67" spans="1:13" ht="12.75">
      <c r="A67" s="75">
        <v>6</v>
      </c>
      <c r="B67" s="76" t="s">
        <v>98</v>
      </c>
      <c r="C67" s="118">
        <v>2.1763510344663555</v>
      </c>
      <c r="D67" s="119">
        <v>0.26683264858193384</v>
      </c>
      <c r="E67" s="119">
        <v>50</v>
      </c>
      <c r="F67" s="119">
        <v>0</v>
      </c>
      <c r="G67" s="119">
        <v>1.9112590505211007</v>
      </c>
      <c r="H67" s="119">
        <v>6.299640095942784</v>
      </c>
      <c r="I67" s="119">
        <v>1.6594063389318485</v>
      </c>
      <c r="J67" s="119">
        <v>0</v>
      </c>
      <c r="K67" s="120">
        <v>6.9244502101628385</v>
      </c>
      <c r="L67" s="121">
        <v>14.329362536644952</v>
      </c>
      <c r="M67" s="122">
        <v>8.169785462139906</v>
      </c>
    </row>
    <row r="68" spans="1:13" ht="12.75">
      <c r="A68" s="75">
        <v>7</v>
      </c>
      <c r="B68" s="76" t="s">
        <v>99</v>
      </c>
      <c r="C68" s="118">
        <v>1.9191234471055183</v>
      </c>
      <c r="D68" s="119">
        <v>0</v>
      </c>
      <c r="E68" s="119">
        <v>0</v>
      </c>
      <c r="F68" s="119">
        <v>0</v>
      </c>
      <c r="G68" s="119">
        <v>1.7345497352279322</v>
      </c>
      <c r="H68" s="119">
        <v>2.8309763638187775</v>
      </c>
      <c r="I68" s="119">
        <v>6.44428212206097</v>
      </c>
      <c r="J68" s="119">
        <v>0</v>
      </c>
      <c r="K68" s="120">
        <v>0</v>
      </c>
      <c r="L68" s="121">
        <v>10.27497838335604</v>
      </c>
      <c r="M68" s="122">
        <v>7.397151850626899</v>
      </c>
    </row>
    <row r="69" spans="1:13" ht="12.75">
      <c r="A69" s="75">
        <v>8</v>
      </c>
      <c r="B69" s="76" t="s">
        <v>100</v>
      </c>
      <c r="C69" s="118">
        <v>8.415543709864304</v>
      </c>
      <c r="D69" s="119">
        <v>0</v>
      </c>
      <c r="E69" s="119">
        <v>0</v>
      </c>
      <c r="F69" s="119">
        <v>0</v>
      </c>
      <c r="G69" s="119">
        <v>0.5081377820022769</v>
      </c>
      <c r="H69" s="119">
        <v>0</v>
      </c>
      <c r="I69" s="119">
        <v>0.07346957914208829</v>
      </c>
      <c r="J69" s="119">
        <v>0</v>
      </c>
      <c r="K69" s="120">
        <v>0</v>
      </c>
      <c r="L69" s="121">
        <v>4.532225421124589</v>
      </c>
      <c r="M69" s="122">
        <v>2.979740630320827</v>
      </c>
    </row>
    <row r="70" spans="1:13" ht="12.75">
      <c r="A70" s="75">
        <v>9</v>
      </c>
      <c r="B70" s="76" t="s">
        <v>101</v>
      </c>
      <c r="C70" s="118">
        <v>13.407205909223563</v>
      </c>
      <c r="D70" s="119">
        <v>29.74298642809046</v>
      </c>
      <c r="E70" s="119">
        <v>0</v>
      </c>
      <c r="F70" s="119">
        <v>0</v>
      </c>
      <c r="G70" s="119">
        <v>0.317961268067933</v>
      </c>
      <c r="H70" s="119">
        <v>1.060679825206783</v>
      </c>
      <c r="I70" s="119">
        <v>1.0396720563115909</v>
      </c>
      <c r="J70" s="119">
        <v>0</v>
      </c>
      <c r="K70" s="120">
        <v>39.446849761886085</v>
      </c>
      <c r="L70" s="121">
        <v>1.4035154743295926</v>
      </c>
      <c r="M70" s="122">
        <v>2.2163044494499666</v>
      </c>
    </row>
    <row r="71" spans="1:13" ht="12.75">
      <c r="A71" s="75">
        <v>10</v>
      </c>
      <c r="B71" s="76" t="s">
        <v>102</v>
      </c>
      <c r="C71" s="118">
        <v>2.707130141967131</v>
      </c>
      <c r="D71" s="119">
        <v>0</v>
      </c>
      <c r="E71" s="119">
        <v>0</v>
      </c>
      <c r="F71" s="119">
        <v>0</v>
      </c>
      <c r="G71" s="119">
        <v>1.9302266706358218</v>
      </c>
      <c r="H71" s="119">
        <v>0</v>
      </c>
      <c r="I71" s="119">
        <v>0.2048949641729114</v>
      </c>
      <c r="J71" s="119">
        <v>0</v>
      </c>
      <c r="K71" s="120">
        <v>6.9244502101628385</v>
      </c>
      <c r="L71" s="121">
        <v>0.03901521237499208</v>
      </c>
      <c r="M71" s="122">
        <v>0.5226754037369877</v>
      </c>
    </row>
    <row r="72" spans="1:13" ht="12.75">
      <c r="A72" s="75">
        <v>11</v>
      </c>
      <c r="B72" s="76" t="s">
        <v>103</v>
      </c>
      <c r="C72" s="118">
        <v>0.5793002327517104</v>
      </c>
      <c r="D72" s="119">
        <v>0</v>
      </c>
      <c r="E72" s="119">
        <v>0</v>
      </c>
      <c r="F72" s="119">
        <v>0</v>
      </c>
      <c r="G72" s="119">
        <v>0.03377279292711239</v>
      </c>
      <c r="H72" s="119">
        <v>0.9989712271775201</v>
      </c>
      <c r="I72" s="119">
        <v>0.12686557314295924</v>
      </c>
      <c r="J72" s="119">
        <v>0</v>
      </c>
      <c r="K72" s="120">
        <v>0</v>
      </c>
      <c r="L72" s="121">
        <v>1.0661687621977742</v>
      </c>
      <c r="M72" s="122">
        <v>0.6373637880761651</v>
      </c>
    </row>
    <row r="73" spans="1:13" ht="12.75">
      <c r="A73" s="75">
        <v>12</v>
      </c>
      <c r="B73" s="76" t="s">
        <v>104</v>
      </c>
      <c r="C73" s="118">
        <v>0.008407247805620261</v>
      </c>
      <c r="D73" s="119">
        <v>0</v>
      </c>
      <c r="E73" s="119">
        <v>0</v>
      </c>
      <c r="F73" s="119">
        <v>0</v>
      </c>
      <c r="G73" s="119">
        <v>11.699176014526456</v>
      </c>
      <c r="H73" s="119">
        <v>9.587147682401298</v>
      </c>
      <c r="I73" s="119">
        <v>17.485662560735083</v>
      </c>
      <c r="J73" s="119">
        <v>0</v>
      </c>
      <c r="K73" s="120">
        <v>0</v>
      </c>
      <c r="L73" s="121">
        <v>9.161758343418573</v>
      </c>
      <c r="M73" s="122">
        <v>11.138555147200671</v>
      </c>
    </row>
    <row r="74" spans="1:13" ht="12.75">
      <c r="A74" s="75">
        <v>13</v>
      </c>
      <c r="B74" s="76" t="s">
        <v>105</v>
      </c>
      <c r="C74" s="118">
        <v>4.2106904739412325</v>
      </c>
      <c r="D74" s="119">
        <v>0</v>
      </c>
      <c r="E74" s="119">
        <v>0</v>
      </c>
      <c r="F74" s="119">
        <v>0</v>
      </c>
      <c r="G74" s="119">
        <v>2.281290212270955</v>
      </c>
      <c r="H74" s="119">
        <v>0.4199182469747118</v>
      </c>
      <c r="I74" s="119">
        <v>0.057151343592324017</v>
      </c>
      <c r="J74" s="119">
        <v>0</v>
      </c>
      <c r="K74" s="120">
        <v>0</v>
      </c>
      <c r="L74" s="121">
        <v>2.3842956722690927</v>
      </c>
      <c r="M74" s="122">
        <v>1.7882396960278775</v>
      </c>
    </row>
    <row r="75" spans="1:13" ht="12.75">
      <c r="A75" s="75">
        <v>14</v>
      </c>
      <c r="B75" s="76" t="s">
        <v>106</v>
      </c>
      <c r="C75" s="118">
        <v>0.35162381914831725</v>
      </c>
      <c r="D75" s="119">
        <v>0</v>
      </c>
      <c r="E75" s="119">
        <v>0</v>
      </c>
      <c r="F75" s="119">
        <v>0</v>
      </c>
      <c r="G75" s="119">
        <v>0.26278201718004335</v>
      </c>
      <c r="H75" s="119">
        <v>2.9777047497328257</v>
      </c>
      <c r="I75" s="119">
        <v>0.014765458977770467</v>
      </c>
      <c r="J75" s="119">
        <v>0</v>
      </c>
      <c r="K75" s="120">
        <v>0</v>
      </c>
      <c r="L75" s="121">
        <v>0.15554455674313836</v>
      </c>
      <c r="M75" s="122">
        <v>0.19810769303112916</v>
      </c>
    </row>
    <row r="76" spans="1:13" ht="12.75">
      <c r="A76" s="75">
        <v>15</v>
      </c>
      <c r="B76" s="76" t="s">
        <v>107</v>
      </c>
      <c r="C76" s="118">
        <v>22.074635721560636</v>
      </c>
      <c r="D76" s="119">
        <v>24.54617170008345</v>
      </c>
      <c r="E76" s="119">
        <v>50</v>
      </c>
      <c r="F76" s="119">
        <v>0</v>
      </c>
      <c r="G76" s="119">
        <v>0.9827246461647856</v>
      </c>
      <c r="H76" s="119">
        <v>5.974402058502168</v>
      </c>
      <c r="I76" s="119">
        <v>0.7945645842179206</v>
      </c>
      <c r="J76" s="119">
        <v>0</v>
      </c>
      <c r="K76" s="120">
        <v>36.47098496970323</v>
      </c>
      <c r="L76" s="121">
        <v>0.09304229222939435</v>
      </c>
      <c r="M76" s="122">
        <v>2.309819180009777</v>
      </c>
    </row>
    <row r="77" spans="1:13" ht="12.75">
      <c r="A77" s="75">
        <v>16</v>
      </c>
      <c r="B77" s="76" t="s">
        <v>108</v>
      </c>
      <c r="C77" s="118">
        <v>2.0761202802378733</v>
      </c>
      <c r="D77" s="119">
        <v>0</v>
      </c>
      <c r="E77" s="119">
        <v>0</v>
      </c>
      <c r="F77" s="119">
        <v>0</v>
      </c>
      <c r="G77" s="119">
        <v>0.02439366774930003</v>
      </c>
      <c r="H77" s="119">
        <v>0.025709610619923023</v>
      </c>
      <c r="I77" s="119">
        <v>0.14100478439238856</v>
      </c>
      <c r="J77" s="119">
        <v>0</v>
      </c>
      <c r="K77" s="120">
        <v>0</v>
      </c>
      <c r="L77" s="121">
        <v>0.7277491750630785</v>
      </c>
      <c r="M77" s="122">
        <v>0.5650238801058824</v>
      </c>
    </row>
    <row r="78" spans="1:13" ht="12.75">
      <c r="A78" s="75">
        <v>17</v>
      </c>
      <c r="B78" s="76" t="s">
        <v>109</v>
      </c>
      <c r="C78" s="118">
        <v>2.3014761398672827</v>
      </c>
      <c r="D78" s="119">
        <v>0</v>
      </c>
      <c r="E78" s="119">
        <v>0</v>
      </c>
      <c r="F78" s="119">
        <v>0</v>
      </c>
      <c r="G78" s="119">
        <v>0.46714650113134376</v>
      </c>
      <c r="H78" s="119">
        <v>0.5586358319101163</v>
      </c>
      <c r="I78" s="119">
        <v>0.4285920210747987</v>
      </c>
      <c r="J78" s="119">
        <v>0</v>
      </c>
      <c r="K78" s="120">
        <v>0</v>
      </c>
      <c r="L78" s="121">
        <v>0.3318209538500624</v>
      </c>
      <c r="M78" s="122">
        <v>0.5275230010633575</v>
      </c>
    </row>
    <row r="79" spans="1:13" ht="12.75">
      <c r="A79" s="75">
        <v>18</v>
      </c>
      <c r="B79" s="76" t="s">
        <v>110</v>
      </c>
      <c r="C79" s="118">
        <v>0.4102223133010284</v>
      </c>
      <c r="D79" s="119">
        <v>0</v>
      </c>
      <c r="E79" s="119">
        <v>0</v>
      </c>
      <c r="F79" s="119">
        <v>0</v>
      </c>
      <c r="G79" s="119">
        <v>0.32562275214924763</v>
      </c>
      <c r="H79" s="119">
        <v>3.220984337831635</v>
      </c>
      <c r="I79" s="119">
        <v>4.96974235769151</v>
      </c>
      <c r="J79" s="119">
        <v>0</v>
      </c>
      <c r="K79" s="120">
        <v>0</v>
      </c>
      <c r="L79" s="121">
        <v>4.533996857771678</v>
      </c>
      <c r="M79" s="122">
        <v>3.8386488315990412</v>
      </c>
    </row>
    <row r="80" spans="1:13" ht="12.75">
      <c r="A80" s="75">
        <v>19</v>
      </c>
      <c r="B80" s="76" t="s">
        <v>111</v>
      </c>
      <c r="C80" s="118">
        <v>0.46008512560848874</v>
      </c>
      <c r="D80" s="119">
        <v>4.599462230754382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20">
        <v>0.06563411483639733</v>
      </c>
      <c r="L80" s="121">
        <v>0.018543831120221413</v>
      </c>
      <c r="M80" s="122">
        <v>0.04437493122312836</v>
      </c>
    </row>
    <row r="81" spans="1:13" ht="12.75">
      <c r="A81" s="75">
        <v>20</v>
      </c>
      <c r="B81" s="76" t="s">
        <v>112</v>
      </c>
      <c r="C81" s="118">
        <v>0.20181941152100047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20">
        <v>0</v>
      </c>
      <c r="L81" s="121">
        <v>0.015146132820394165</v>
      </c>
      <c r="M81" s="122">
        <v>0.02285928488124479</v>
      </c>
    </row>
    <row r="82" spans="1:13" ht="12.75">
      <c r="A82" s="75">
        <v>21</v>
      </c>
      <c r="B82" s="76" t="s">
        <v>113</v>
      </c>
      <c r="C82" s="118">
        <v>5.975674248712169</v>
      </c>
      <c r="D82" s="119">
        <v>1.082226407236325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20">
        <v>0</v>
      </c>
      <c r="L82" s="121">
        <v>0</v>
      </c>
      <c r="M82" s="122">
        <v>0.4527741730853966</v>
      </c>
    </row>
    <row r="83" spans="1:13" ht="12.75">
      <c r="A83" s="75">
        <v>22</v>
      </c>
      <c r="B83" s="76" t="s">
        <v>114</v>
      </c>
      <c r="C83" s="118">
        <v>0.1443498640556805</v>
      </c>
      <c r="D83" s="119">
        <v>0</v>
      </c>
      <c r="E83" s="119">
        <v>0</v>
      </c>
      <c r="F83" s="119">
        <v>0</v>
      </c>
      <c r="G83" s="119">
        <v>0</v>
      </c>
      <c r="H83" s="119">
        <v>0.0018241259090219998</v>
      </c>
      <c r="I83" s="119">
        <v>0</v>
      </c>
      <c r="J83" s="119">
        <v>0</v>
      </c>
      <c r="K83" s="120">
        <v>0</v>
      </c>
      <c r="L83" s="121">
        <v>0.010998409303424253</v>
      </c>
      <c r="M83" s="122">
        <v>0.016469468825842628</v>
      </c>
    </row>
    <row r="84" spans="1:13" ht="12.75">
      <c r="A84" s="75">
        <v>23</v>
      </c>
      <c r="B84" s="76" t="s">
        <v>115</v>
      </c>
      <c r="C84" s="118">
        <v>0.19154674480950082</v>
      </c>
      <c r="D84" s="119">
        <v>0.2599167354458028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119">
        <v>0</v>
      </c>
      <c r="K84" s="120">
        <v>0.004884330900795536</v>
      </c>
      <c r="L84" s="121">
        <v>0</v>
      </c>
      <c r="M84" s="122">
        <v>0.01453159676076222</v>
      </c>
    </row>
    <row r="85" spans="1:13" s="128" customFormat="1" ht="12.75">
      <c r="A85" s="75">
        <v>24</v>
      </c>
      <c r="B85" s="123" t="s">
        <v>116</v>
      </c>
      <c r="C85" s="124">
        <v>0.01987581320062528</v>
      </c>
      <c r="D85" s="125">
        <v>0.5198334708916056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126">
        <v>0</v>
      </c>
      <c r="L85" s="121">
        <v>0</v>
      </c>
      <c r="M85" s="127">
        <v>0.0015076621128707853</v>
      </c>
    </row>
    <row r="86" spans="1:13" ht="12.75">
      <c r="A86" s="75">
        <v>25</v>
      </c>
      <c r="B86" s="76" t="s">
        <v>117</v>
      </c>
      <c r="C86" s="118">
        <v>0.508949482022234</v>
      </c>
      <c r="D86" s="119">
        <v>38.44890508175217</v>
      </c>
      <c r="E86" s="119">
        <v>0</v>
      </c>
      <c r="F86" s="119">
        <v>0</v>
      </c>
      <c r="G86" s="119">
        <v>0</v>
      </c>
      <c r="H86" s="119">
        <v>0.05628600003866962</v>
      </c>
      <c r="I86" s="119">
        <v>0</v>
      </c>
      <c r="J86" s="119">
        <v>0</v>
      </c>
      <c r="K86" s="120">
        <v>0</v>
      </c>
      <c r="L86" s="121">
        <v>0.015277464143257887</v>
      </c>
      <c r="M86" s="122">
        <v>0.04746167118817212</v>
      </c>
    </row>
    <row r="87" spans="1:13" ht="12.75">
      <c r="A87" s="75">
        <v>26</v>
      </c>
      <c r="B87" s="76" t="s">
        <v>118</v>
      </c>
      <c r="C87" s="118">
        <v>0.12587964615720762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20">
        <v>0</v>
      </c>
      <c r="L87" s="121">
        <v>0</v>
      </c>
      <c r="M87" s="122">
        <v>0.009537770438027712</v>
      </c>
    </row>
    <row r="88" spans="1:13" ht="12.75">
      <c r="A88" s="75">
        <v>27</v>
      </c>
      <c r="B88" s="76" t="s">
        <v>119</v>
      </c>
      <c r="C88" s="118">
        <v>0.21084120127518804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20">
        <v>0</v>
      </c>
      <c r="L88" s="121">
        <v>1.0418753776378559E-05</v>
      </c>
      <c r="M88" s="122">
        <v>0.015980425131783608</v>
      </c>
    </row>
    <row r="89" spans="1:13" ht="12.75">
      <c r="A89" s="75">
        <v>28</v>
      </c>
      <c r="B89" s="76" t="s">
        <v>120</v>
      </c>
      <c r="C89" s="118">
        <v>0.12279246694205583</v>
      </c>
      <c r="D89" s="119">
        <v>0.5336652971638677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20">
        <v>0</v>
      </c>
      <c r="L89" s="121">
        <v>0.00020698854935961202</v>
      </c>
      <c r="M89" s="122">
        <v>0.009409015500691639</v>
      </c>
    </row>
    <row r="90" spans="1:13" ht="12.75">
      <c r="A90" s="75">
        <v>29</v>
      </c>
      <c r="B90" s="76" t="s">
        <v>121</v>
      </c>
      <c r="C90" s="118">
        <v>0.019613827958003472</v>
      </c>
      <c r="D90" s="119">
        <v>0</v>
      </c>
      <c r="E90" s="119">
        <v>0</v>
      </c>
      <c r="F90" s="119">
        <v>0</v>
      </c>
      <c r="G90" s="119">
        <v>0.06543777614104657</v>
      </c>
      <c r="H90" s="119">
        <v>0.003868545281848818</v>
      </c>
      <c r="I90" s="119">
        <v>0</v>
      </c>
      <c r="J90" s="119">
        <v>0</v>
      </c>
      <c r="K90" s="120">
        <v>0</v>
      </c>
      <c r="L90" s="121">
        <v>0.024835203649746895</v>
      </c>
      <c r="M90" s="122">
        <v>0.021225463496821483</v>
      </c>
    </row>
    <row r="91" spans="1:13" ht="12.75">
      <c r="A91" s="75">
        <v>30</v>
      </c>
      <c r="B91" s="76" t="s">
        <v>122</v>
      </c>
      <c r="C91" s="118">
        <v>0.15896467137510806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  <c r="J91" s="119">
        <v>0</v>
      </c>
      <c r="K91" s="120">
        <v>0</v>
      </c>
      <c r="L91" s="121">
        <v>0</v>
      </c>
      <c r="M91" s="122">
        <v>0.012044588538474236</v>
      </c>
    </row>
    <row r="92" spans="1:13" ht="12.75">
      <c r="A92" s="75">
        <v>31</v>
      </c>
      <c r="B92" s="76" t="s">
        <v>123</v>
      </c>
      <c r="C92" s="118">
        <v>4.512647019382871</v>
      </c>
      <c r="D92" s="119">
        <v>0</v>
      </c>
      <c r="E92" s="119">
        <v>0</v>
      </c>
      <c r="F92" s="119">
        <v>0</v>
      </c>
      <c r="G92" s="119">
        <v>1.270334438495794</v>
      </c>
      <c r="H92" s="119">
        <v>2.8091711539553814</v>
      </c>
      <c r="I92" s="119">
        <v>0.040810904818232116</v>
      </c>
      <c r="J92" s="119">
        <v>0</v>
      </c>
      <c r="K92" s="120">
        <v>10.13334892539314</v>
      </c>
      <c r="L92" s="121">
        <v>3.210621378659377</v>
      </c>
      <c r="M92" s="122">
        <v>2.1918339189111724</v>
      </c>
    </row>
    <row r="93" spans="1:13" ht="12.75">
      <c r="A93" s="75">
        <v>32</v>
      </c>
      <c r="B93" s="76" t="s">
        <v>136</v>
      </c>
      <c r="C93" s="118">
        <v>0.0008345328910798018</v>
      </c>
      <c r="D93" s="119">
        <v>0</v>
      </c>
      <c r="E93" s="119">
        <v>0</v>
      </c>
      <c r="F93" s="119">
        <v>0</v>
      </c>
      <c r="G93" s="119">
        <v>0.32477310211849153</v>
      </c>
      <c r="H93" s="119">
        <v>0.14953637423998212</v>
      </c>
      <c r="I93" s="119">
        <v>1.7130992645797836</v>
      </c>
      <c r="J93" s="119">
        <v>0</v>
      </c>
      <c r="K93" s="120">
        <v>0</v>
      </c>
      <c r="L93" s="121">
        <v>22.342426993376307</v>
      </c>
      <c r="M93" s="122">
        <v>11.698954489474369</v>
      </c>
    </row>
    <row r="94" spans="1:13" ht="12.75">
      <c r="A94" s="75">
        <v>33</v>
      </c>
      <c r="B94" s="76" t="s">
        <v>24</v>
      </c>
      <c r="C94" s="118">
        <v>4.856552721541188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>
        <v>0</v>
      </c>
      <c r="K94" s="120">
        <v>0.004812862129238451</v>
      </c>
      <c r="L94" s="121">
        <v>0.08622695222358649</v>
      </c>
      <c r="M94" s="122">
        <v>0.41107573417663984</v>
      </c>
    </row>
    <row r="95" spans="1:13" ht="13.5" thickBot="1">
      <c r="A95" s="85">
        <v>34</v>
      </c>
      <c r="B95" s="86" t="s">
        <v>137</v>
      </c>
      <c r="C95" s="129">
        <v>1.4707281189501602</v>
      </c>
      <c r="D95" s="130">
        <v>0</v>
      </c>
      <c r="E95" s="130">
        <v>0</v>
      </c>
      <c r="F95" s="130">
        <v>0</v>
      </c>
      <c r="G95" s="130">
        <v>0.392227373434419</v>
      </c>
      <c r="H95" s="119">
        <v>0.3374223593652648</v>
      </c>
      <c r="I95" s="130">
        <v>1.2781132264399409</v>
      </c>
      <c r="J95" s="130">
        <v>0</v>
      </c>
      <c r="K95" s="131">
        <v>0</v>
      </c>
      <c r="L95" s="132">
        <v>1.0628166462230237</v>
      </c>
      <c r="M95" s="133">
        <v>1.0633215465422754</v>
      </c>
    </row>
    <row r="96" spans="1:13" ht="17.25" thickBot="1" thickTop="1">
      <c r="A96" s="134" t="s">
        <v>126</v>
      </c>
      <c r="B96" s="135"/>
      <c r="C96" s="136">
        <v>100</v>
      </c>
      <c r="D96" s="137">
        <v>100</v>
      </c>
      <c r="E96" s="137">
        <v>100</v>
      </c>
      <c r="F96" s="137">
        <v>0</v>
      </c>
      <c r="G96" s="137">
        <v>100</v>
      </c>
      <c r="H96" s="137">
        <v>100</v>
      </c>
      <c r="I96" s="137">
        <v>100</v>
      </c>
      <c r="J96" s="137">
        <v>0</v>
      </c>
      <c r="K96" s="138">
        <v>100</v>
      </c>
      <c r="L96" s="139">
        <v>100</v>
      </c>
      <c r="M96" s="140">
        <v>100</v>
      </c>
    </row>
    <row r="97" spans="1:13" ht="17.25" thickBot="1" thickTop="1">
      <c r="A97" s="134" t="s">
        <v>138</v>
      </c>
      <c r="B97" s="135"/>
      <c r="C97" s="141">
        <v>1531203.040238</v>
      </c>
      <c r="D97" s="142">
        <v>65.7903</v>
      </c>
      <c r="E97" s="142">
        <v>7.294</v>
      </c>
      <c r="F97" s="142">
        <v>0</v>
      </c>
      <c r="G97" s="142">
        <v>2239677.315502</v>
      </c>
      <c r="H97" s="142">
        <v>409544.152794</v>
      </c>
      <c r="I97" s="142">
        <v>5858959.855582</v>
      </c>
      <c r="J97" s="142">
        <v>0</v>
      </c>
      <c r="K97" s="143">
        <v>72207.761342</v>
      </c>
      <c r="L97" s="144">
        <v>10097176.904066</v>
      </c>
      <c r="M97" s="145">
        <v>20208842.113824</v>
      </c>
    </row>
    <row r="98" ht="13.5" thickTop="1"/>
    <row r="99" spans="1:2" ht="12.75">
      <c r="A99" s="102" t="s">
        <v>128</v>
      </c>
      <c r="B99" s="102" t="s">
        <v>131</v>
      </c>
    </row>
    <row r="100" spans="1:2" ht="12.75">
      <c r="A100" s="102" t="s">
        <v>130</v>
      </c>
      <c r="B100" s="102" t="s">
        <v>139</v>
      </c>
    </row>
    <row r="101" spans="1:2" ht="12.75">
      <c r="A101" s="102"/>
      <c r="B101" s="102"/>
    </row>
    <row r="102" spans="1:2" ht="12.75">
      <c r="A102" s="102"/>
      <c r="B102" s="102" t="s">
        <v>80</v>
      </c>
    </row>
    <row r="249" ht="15" customHeight="1"/>
    <row r="250" spans="1:13" ht="15.75">
      <c r="A250" s="146"/>
      <c r="B250" s="147"/>
      <c r="C250" s="147"/>
      <c r="D250" s="147"/>
      <c r="E250" s="147"/>
      <c r="F250" s="148"/>
      <c r="G250" s="147"/>
      <c r="H250" s="147"/>
      <c r="I250" s="147"/>
      <c r="J250" s="147"/>
      <c r="K250" s="147"/>
      <c r="L250" s="107"/>
      <c r="M250" s="149"/>
    </row>
    <row r="251" spans="1:13" ht="15.75">
      <c r="A251" s="150"/>
      <c r="B251" s="151"/>
      <c r="C251" s="151"/>
      <c r="D251" s="151"/>
      <c r="E251" s="151"/>
      <c r="F251" s="152"/>
      <c r="G251" s="151"/>
      <c r="H251" s="151"/>
      <c r="I251" s="151"/>
      <c r="J251" s="151"/>
      <c r="K251" s="151"/>
      <c r="L251" s="151"/>
      <c r="M251" s="153"/>
    </row>
    <row r="252" spans="1:13" ht="15.75">
      <c r="A252" s="146"/>
      <c r="B252" s="107"/>
      <c r="C252" s="107"/>
      <c r="D252" s="107"/>
      <c r="E252" s="107"/>
      <c r="F252" s="148"/>
      <c r="G252" s="107"/>
      <c r="H252" s="107"/>
      <c r="I252" s="107"/>
      <c r="J252" s="107"/>
      <c r="K252" s="107"/>
      <c r="L252" s="107"/>
      <c r="M252" s="154"/>
    </row>
    <row r="253" spans="1:13" ht="12.75">
      <c r="A253" s="155"/>
      <c r="B253" s="105"/>
      <c r="C253" s="156"/>
      <c r="D253" s="156"/>
      <c r="E253" s="156"/>
      <c r="F253" s="157"/>
      <c r="G253" s="156"/>
      <c r="H253" s="156"/>
      <c r="I253" s="156"/>
      <c r="J253" s="156"/>
      <c r="K253" s="156"/>
      <c r="L253" s="156"/>
      <c r="M253" s="156"/>
    </row>
    <row r="254" spans="1:13" ht="12.75">
      <c r="A254" s="155"/>
      <c r="B254" s="105"/>
      <c r="C254" s="156"/>
      <c r="D254" s="156"/>
      <c r="E254" s="156"/>
      <c r="F254" s="157"/>
      <c r="G254" s="156"/>
      <c r="H254" s="156"/>
      <c r="I254" s="156"/>
      <c r="J254" s="156"/>
      <c r="K254" s="156"/>
      <c r="L254" s="156"/>
      <c r="M254" s="156"/>
    </row>
    <row r="255" spans="1:13" ht="12.75">
      <c r="A255" s="155"/>
      <c r="B255" s="105"/>
      <c r="C255" s="156"/>
      <c r="D255" s="156"/>
      <c r="E255" s="156"/>
      <c r="F255" s="157"/>
      <c r="G255" s="156"/>
      <c r="H255" s="156"/>
      <c r="I255" s="156"/>
      <c r="J255" s="156"/>
      <c r="K255" s="156"/>
      <c r="L255" s="156"/>
      <c r="M255" s="156"/>
    </row>
    <row r="256" spans="1:13" ht="12.75">
      <c r="A256" s="155"/>
      <c r="B256" s="105"/>
      <c r="C256" s="156"/>
      <c r="D256" s="156"/>
      <c r="E256" s="156"/>
      <c r="F256" s="157"/>
      <c r="G256" s="156"/>
      <c r="H256" s="156"/>
      <c r="I256" s="156"/>
      <c r="J256" s="156"/>
      <c r="K256" s="156"/>
      <c r="L256" s="156"/>
      <c r="M256" s="156"/>
    </row>
    <row r="257" spans="1:13" ht="12.75">
      <c r="A257" s="155"/>
      <c r="B257" s="105"/>
      <c r="C257" s="156"/>
      <c r="D257" s="156"/>
      <c r="E257" s="156"/>
      <c r="F257" s="157"/>
      <c r="G257" s="156"/>
      <c r="H257" s="156"/>
      <c r="I257" s="156"/>
      <c r="J257" s="156"/>
      <c r="K257" s="156"/>
      <c r="L257" s="156"/>
      <c r="M257" s="156"/>
    </row>
    <row r="258" spans="1:13" ht="12.75">
      <c r="A258" s="155"/>
      <c r="B258" s="105"/>
      <c r="C258" s="156"/>
      <c r="D258" s="156"/>
      <c r="E258" s="156"/>
      <c r="F258" s="157"/>
      <c r="G258" s="156"/>
      <c r="H258" s="156"/>
      <c r="I258" s="156"/>
      <c r="J258" s="156"/>
      <c r="K258" s="156"/>
      <c r="L258" s="156"/>
      <c r="M258" s="156"/>
    </row>
    <row r="259" spans="1:13" ht="12.75">
      <c r="A259" s="155"/>
      <c r="B259" s="105"/>
      <c r="C259" s="156"/>
      <c r="D259" s="156"/>
      <c r="E259" s="156"/>
      <c r="F259" s="157"/>
      <c r="G259" s="156"/>
      <c r="H259" s="156"/>
      <c r="I259" s="156"/>
      <c r="J259" s="156"/>
      <c r="K259" s="156"/>
      <c r="L259" s="156"/>
      <c r="M259" s="156"/>
    </row>
    <row r="260" spans="1:13" ht="12.75">
      <c r="A260" s="155"/>
      <c r="B260" s="105"/>
      <c r="C260" s="156"/>
      <c r="D260" s="156"/>
      <c r="E260" s="156"/>
      <c r="F260" s="157"/>
      <c r="G260" s="156"/>
      <c r="H260" s="156"/>
      <c r="I260" s="156"/>
      <c r="J260" s="156"/>
      <c r="K260" s="156"/>
      <c r="L260" s="156"/>
      <c r="M260" s="156"/>
    </row>
    <row r="261" spans="1:13" ht="12.75">
      <c r="A261" s="155"/>
      <c r="B261" s="105"/>
      <c r="C261" s="156"/>
      <c r="D261" s="156"/>
      <c r="E261" s="156"/>
      <c r="F261" s="157"/>
      <c r="G261" s="156"/>
      <c r="H261" s="156"/>
      <c r="I261" s="156"/>
      <c r="J261" s="156"/>
      <c r="K261" s="156"/>
      <c r="L261" s="156"/>
      <c r="M261" s="156"/>
    </row>
    <row r="262" spans="1:13" ht="12.75">
      <c r="A262" s="155"/>
      <c r="B262" s="105"/>
      <c r="C262" s="156"/>
      <c r="D262" s="156"/>
      <c r="E262" s="156"/>
      <c r="F262" s="157"/>
      <c r="G262" s="156"/>
      <c r="H262" s="156"/>
      <c r="I262" s="156"/>
      <c r="J262" s="156"/>
      <c r="K262" s="156"/>
      <c r="L262" s="156"/>
      <c r="M262" s="156"/>
    </row>
    <row r="263" spans="1:13" ht="12.75">
      <c r="A263" s="155"/>
      <c r="B263" s="105"/>
      <c r="C263" s="156"/>
      <c r="D263" s="156"/>
      <c r="E263" s="156"/>
      <c r="F263" s="157"/>
      <c r="G263" s="156"/>
      <c r="H263" s="156"/>
      <c r="I263" s="156"/>
      <c r="J263" s="156"/>
      <c r="K263" s="156"/>
      <c r="L263" s="156"/>
      <c r="M263" s="156"/>
    </row>
    <row r="264" spans="1:13" ht="12.75">
      <c r="A264" s="155"/>
      <c r="B264" s="105"/>
      <c r="C264" s="156"/>
      <c r="D264" s="156"/>
      <c r="E264" s="156"/>
      <c r="F264" s="157"/>
      <c r="G264" s="156"/>
      <c r="H264" s="156"/>
      <c r="I264" s="156"/>
      <c r="J264" s="156"/>
      <c r="K264" s="156"/>
      <c r="L264" s="156"/>
      <c r="M264" s="156"/>
    </row>
    <row r="265" spans="1:13" ht="12.75">
      <c r="A265" s="155"/>
      <c r="B265" s="105"/>
      <c r="C265" s="156"/>
      <c r="D265" s="156"/>
      <c r="E265" s="156"/>
      <c r="F265" s="157"/>
      <c r="G265" s="156"/>
      <c r="H265" s="156"/>
      <c r="I265" s="156"/>
      <c r="J265" s="156"/>
      <c r="K265" s="156"/>
      <c r="L265" s="156"/>
      <c r="M265" s="156"/>
    </row>
    <row r="266" spans="1:13" ht="12.75">
      <c r="A266" s="155"/>
      <c r="B266" s="105"/>
      <c r="C266" s="156"/>
      <c r="D266" s="156"/>
      <c r="E266" s="156"/>
      <c r="F266" s="157"/>
      <c r="G266" s="156"/>
      <c r="H266" s="156"/>
      <c r="I266" s="156"/>
      <c r="J266" s="156"/>
      <c r="K266" s="156"/>
      <c r="L266" s="156"/>
      <c r="M266" s="156"/>
    </row>
    <row r="267" spans="1:13" ht="12.75">
      <c r="A267" s="155"/>
      <c r="B267" s="105"/>
      <c r="C267" s="156"/>
      <c r="D267" s="156"/>
      <c r="E267" s="156"/>
      <c r="F267" s="157"/>
      <c r="G267" s="156"/>
      <c r="H267" s="156"/>
      <c r="I267" s="156"/>
      <c r="J267" s="156"/>
      <c r="K267" s="156"/>
      <c r="L267" s="156"/>
      <c r="M267" s="156"/>
    </row>
    <row r="268" spans="1:13" ht="12.75">
      <c r="A268" s="155"/>
      <c r="B268" s="105"/>
      <c r="C268" s="156"/>
      <c r="D268" s="156"/>
      <c r="E268" s="156"/>
      <c r="F268" s="157"/>
      <c r="G268" s="156"/>
      <c r="H268" s="156"/>
      <c r="I268" s="156"/>
      <c r="J268" s="156"/>
      <c r="K268" s="156"/>
      <c r="L268" s="156"/>
      <c r="M268" s="156"/>
    </row>
    <row r="269" spans="1:13" ht="12.75">
      <c r="A269" s="155"/>
      <c r="B269" s="105"/>
      <c r="C269" s="156"/>
      <c r="D269" s="156"/>
      <c r="E269" s="156"/>
      <c r="F269" s="157"/>
      <c r="G269" s="156"/>
      <c r="H269" s="156"/>
      <c r="I269" s="156"/>
      <c r="J269" s="156"/>
      <c r="K269" s="156"/>
      <c r="L269" s="156"/>
      <c r="M269" s="156"/>
    </row>
    <row r="270" spans="1:13" ht="12.75">
      <c r="A270" s="155"/>
      <c r="B270" s="105"/>
      <c r="C270" s="156"/>
      <c r="D270" s="156"/>
      <c r="E270" s="156"/>
      <c r="F270" s="157"/>
      <c r="G270" s="156"/>
      <c r="H270" s="156"/>
      <c r="I270" s="156"/>
      <c r="J270" s="156"/>
      <c r="K270" s="156"/>
      <c r="L270" s="156"/>
      <c r="M270" s="156"/>
    </row>
    <row r="271" spans="1:13" ht="12.75">
      <c r="A271" s="155"/>
      <c r="B271" s="105"/>
      <c r="C271" s="156"/>
      <c r="D271" s="156"/>
      <c r="E271" s="156"/>
      <c r="F271" s="157"/>
      <c r="G271" s="156"/>
      <c r="H271" s="156"/>
      <c r="I271" s="156"/>
      <c r="J271" s="156"/>
      <c r="K271" s="156"/>
      <c r="L271" s="156"/>
      <c r="M271" s="156"/>
    </row>
    <row r="272" spans="1:13" ht="12.75">
      <c r="A272" s="155"/>
      <c r="B272" s="105"/>
      <c r="C272" s="156"/>
      <c r="D272" s="156"/>
      <c r="E272" s="156"/>
      <c r="F272" s="157"/>
      <c r="G272" s="156"/>
      <c r="H272" s="156"/>
      <c r="I272" s="156"/>
      <c r="J272" s="156"/>
      <c r="K272" s="156"/>
      <c r="L272" s="156"/>
      <c r="M272" s="156"/>
    </row>
    <row r="273" spans="1:13" ht="12.75">
      <c r="A273" s="155"/>
      <c r="B273" s="105"/>
      <c r="C273" s="156"/>
      <c r="D273" s="156"/>
      <c r="E273" s="156"/>
      <c r="F273" s="157"/>
      <c r="G273" s="156"/>
      <c r="H273" s="156"/>
      <c r="I273" s="156"/>
      <c r="J273" s="156"/>
      <c r="K273" s="156"/>
      <c r="L273" s="156"/>
      <c r="M273" s="156"/>
    </row>
    <row r="274" spans="1:13" ht="12.75">
      <c r="A274" s="155"/>
      <c r="B274" s="105"/>
      <c r="C274" s="156"/>
      <c r="D274" s="156"/>
      <c r="E274" s="156"/>
      <c r="F274" s="157"/>
      <c r="G274" s="156"/>
      <c r="H274" s="156"/>
      <c r="I274" s="156"/>
      <c r="J274" s="156"/>
      <c r="K274" s="156"/>
      <c r="L274" s="156"/>
      <c r="M274" s="156"/>
    </row>
    <row r="275" spans="1:13" ht="12.75">
      <c r="A275" s="155"/>
      <c r="B275" s="105"/>
      <c r="C275" s="156"/>
      <c r="D275" s="156"/>
      <c r="E275" s="156"/>
      <c r="F275" s="157"/>
      <c r="G275" s="156"/>
      <c r="H275" s="156"/>
      <c r="I275" s="156"/>
      <c r="J275" s="156"/>
      <c r="K275" s="156"/>
      <c r="L275" s="156"/>
      <c r="M275" s="156"/>
    </row>
    <row r="276" spans="1:13" ht="12.75">
      <c r="A276" s="155"/>
      <c r="B276" s="105"/>
      <c r="C276" s="156"/>
      <c r="D276" s="156"/>
      <c r="E276" s="156"/>
      <c r="F276" s="157"/>
      <c r="G276" s="156"/>
      <c r="H276" s="156"/>
      <c r="I276" s="156"/>
      <c r="J276" s="156"/>
      <c r="K276" s="156"/>
      <c r="L276" s="156"/>
      <c r="M276" s="156"/>
    </row>
    <row r="277" spans="1:13" ht="12.75">
      <c r="A277" s="155"/>
      <c r="B277" s="105"/>
      <c r="C277" s="156"/>
      <c r="D277" s="156"/>
      <c r="E277" s="156"/>
      <c r="F277" s="157"/>
      <c r="G277" s="156"/>
      <c r="H277" s="156"/>
      <c r="I277" s="156"/>
      <c r="J277" s="156"/>
      <c r="K277" s="156"/>
      <c r="L277" s="156"/>
      <c r="M277" s="156"/>
    </row>
    <row r="278" spans="1:13" ht="12.75">
      <c r="A278" s="155"/>
      <c r="B278" s="105"/>
      <c r="C278" s="156"/>
      <c r="D278" s="156"/>
      <c r="E278" s="156"/>
      <c r="F278" s="157"/>
      <c r="G278" s="156"/>
      <c r="H278" s="156"/>
      <c r="I278" s="156"/>
      <c r="J278" s="156"/>
      <c r="K278" s="156"/>
      <c r="L278" s="156"/>
      <c r="M278" s="156"/>
    </row>
    <row r="279" spans="1:13" ht="12.75">
      <c r="A279" s="155"/>
      <c r="B279" s="105"/>
      <c r="C279" s="156"/>
      <c r="D279" s="156"/>
      <c r="E279" s="156"/>
      <c r="F279" s="157"/>
      <c r="G279" s="156"/>
      <c r="H279" s="156"/>
      <c r="I279" s="156"/>
      <c r="J279" s="156"/>
      <c r="K279" s="156"/>
      <c r="L279" s="156"/>
      <c r="M279" s="156"/>
    </row>
    <row r="280" spans="1:13" ht="12.75">
      <c r="A280" s="155"/>
      <c r="B280" s="105"/>
      <c r="C280" s="156"/>
      <c r="D280" s="156"/>
      <c r="E280" s="156"/>
      <c r="F280" s="157"/>
      <c r="G280" s="156"/>
      <c r="H280" s="156"/>
      <c r="I280" s="156"/>
      <c r="J280" s="156"/>
      <c r="K280" s="156"/>
      <c r="L280" s="156"/>
      <c r="M280" s="156"/>
    </row>
    <row r="281" spans="1:13" ht="12.75">
      <c r="A281" s="155"/>
      <c r="B281" s="105"/>
      <c r="C281" s="156"/>
      <c r="D281" s="156"/>
      <c r="E281" s="156"/>
      <c r="F281" s="157"/>
      <c r="G281" s="156"/>
      <c r="H281" s="156"/>
      <c r="I281" s="156"/>
      <c r="J281" s="156"/>
      <c r="K281" s="156"/>
      <c r="L281" s="156"/>
      <c r="M281" s="156"/>
    </row>
    <row r="282" spans="1:13" ht="12.75">
      <c r="A282" s="155"/>
      <c r="B282" s="105"/>
      <c r="C282" s="156"/>
      <c r="D282" s="156"/>
      <c r="E282" s="156"/>
      <c r="F282" s="157"/>
      <c r="G282" s="156"/>
      <c r="H282" s="156"/>
      <c r="I282" s="156"/>
      <c r="J282" s="156"/>
      <c r="K282" s="156"/>
      <c r="L282" s="156"/>
      <c r="M282" s="156"/>
    </row>
    <row r="283" spans="1:13" ht="12.75">
      <c r="A283" s="155"/>
      <c r="B283" s="105"/>
      <c r="C283" s="156"/>
      <c r="D283" s="156"/>
      <c r="E283" s="156"/>
      <c r="F283" s="157"/>
      <c r="G283" s="156"/>
      <c r="H283" s="156"/>
      <c r="I283" s="156"/>
      <c r="J283" s="156"/>
      <c r="K283" s="156"/>
      <c r="L283" s="156"/>
      <c r="M283" s="156"/>
    </row>
    <row r="284" spans="1:13" ht="12.75">
      <c r="A284" s="155"/>
      <c r="B284" s="105"/>
      <c r="C284" s="156"/>
      <c r="D284" s="156"/>
      <c r="E284" s="156"/>
      <c r="F284" s="157"/>
      <c r="G284" s="156"/>
      <c r="H284" s="156"/>
      <c r="I284" s="156"/>
      <c r="J284" s="156"/>
      <c r="K284" s="156"/>
      <c r="L284" s="156"/>
      <c r="M284" s="156"/>
    </row>
    <row r="285" spans="1:13" ht="12.75">
      <c r="A285" s="155"/>
      <c r="B285" s="105"/>
      <c r="C285" s="156"/>
      <c r="D285" s="156"/>
      <c r="E285" s="156"/>
      <c r="F285" s="157"/>
      <c r="G285" s="156"/>
      <c r="H285" s="156"/>
      <c r="I285" s="156"/>
      <c r="J285" s="156"/>
      <c r="K285" s="156"/>
      <c r="L285" s="156"/>
      <c r="M285" s="156"/>
    </row>
    <row r="286" spans="1:13" ht="12.75">
      <c r="A286" s="155"/>
      <c r="B286" s="105"/>
      <c r="C286" s="156"/>
      <c r="D286" s="156"/>
      <c r="E286" s="156"/>
      <c r="F286" s="157"/>
      <c r="G286" s="156"/>
      <c r="H286" s="156"/>
      <c r="I286" s="156"/>
      <c r="J286" s="156"/>
      <c r="K286" s="156"/>
      <c r="L286" s="156"/>
      <c r="M286" s="156"/>
    </row>
    <row r="287" spans="1:13" ht="12.75">
      <c r="A287" s="155"/>
      <c r="B287" s="105"/>
      <c r="C287" s="156"/>
      <c r="D287" s="156"/>
      <c r="E287" s="156"/>
      <c r="F287" s="157"/>
      <c r="G287" s="156"/>
      <c r="H287" s="156"/>
      <c r="I287" s="156"/>
      <c r="J287" s="156"/>
      <c r="K287" s="156"/>
      <c r="L287" s="156"/>
      <c r="M287" s="156"/>
    </row>
    <row r="288" spans="1:13" ht="12.75">
      <c r="A288" s="155"/>
      <c r="B288" s="105"/>
      <c r="C288" s="156"/>
      <c r="D288" s="156"/>
      <c r="E288" s="156"/>
      <c r="F288" s="157"/>
      <c r="G288" s="156"/>
      <c r="H288" s="156"/>
      <c r="I288" s="156"/>
      <c r="J288" s="156"/>
      <c r="K288" s="156"/>
      <c r="L288" s="156"/>
      <c r="M288" s="156"/>
    </row>
    <row r="289" spans="1:13" ht="15.75">
      <c r="A289" s="155"/>
      <c r="B289" s="147"/>
      <c r="C289" s="158"/>
      <c r="D289" s="158"/>
      <c r="E289" s="158"/>
      <c r="F289" s="159"/>
      <c r="G289" s="158"/>
      <c r="H289" s="158"/>
      <c r="I289" s="158"/>
      <c r="J289" s="158"/>
      <c r="K289" s="158"/>
      <c r="L289" s="158"/>
      <c r="M289" s="158"/>
    </row>
    <row r="290" spans="1:13" ht="15.75">
      <c r="A290" s="160"/>
      <c r="B290" s="161"/>
      <c r="C290" s="162"/>
      <c r="D290" s="162"/>
      <c r="E290" s="162"/>
      <c r="F290" s="163"/>
      <c r="G290" s="162"/>
      <c r="H290" s="162"/>
      <c r="I290" s="162"/>
      <c r="J290" s="162"/>
      <c r="K290" s="162"/>
      <c r="L290" s="162"/>
      <c r="M290" s="164"/>
    </row>
  </sheetData>
  <mergeCells count="16">
    <mergeCell ref="L8:L9"/>
    <mergeCell ref="M8:M9"/>
    <mergeCell ref="A96:B96"/>
    <mergeCell ref="A97:B97"/>
    <mergeCell ref="A60:B61"/>
    <mergeCell ref="C60:K60"/>
    <mergeCell ref="L60:L61"/>
    <mergeCell ref="M60:M61"/>
    <mergeCell ref="A3:M3"/>
    <mergeCell ref="A4:M4"/>
    <mergeCell ref="A55:M55"/>
    <mergeCell ref="A56:M56"/>
    <mergeCell ref="A44:B44"/>
    <mergeCell ref="A45:B45"/>
    <mergeCell ref="A8:B9"/>
    <mergeCell ref="C8:K8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Zeros="0" view="pageBreakPreview" zoomScale="85" zoomScaleSheetLayoutView="85" workbookViewId="0" topLeftCell="A21">
      <selection activeCell="A21" sqref="A1:IV16384"/>
    </sheetView>
  </sheetViews>
  <sheetFormatPr defaultColWidth="11.421875" defaultRowHeight="12.75"/>
  <cols>
    <col min="1" max="1" width="22.7109375" style="179" customWidth="1"/>
    <col min="2" max="3" width="9.7109375" style="174" customWidth="1"/>
    <col min="4" max="4" width="9.7109375" style="175" customWidth="1"/>
    <col min="5" max="5" width="9.7109375" style="174" customWidth="1"/>
    <col min="6" max="6" width="12.421875" style="178" customWidth="1"/>
    <col min="7" max="8" width="9.7109375" style="174" customWidth="1"/>
    <col min="9" max="9" width="11.421875" style="178" customWidth="1"/>
    <col min="10" max="10" width="9.7109375" style="178" customWidth="1"/>
    <col min="11" max="11" width="10.8515625" style="178" bestFit="1" customWidth="1"/>
    <col min="12" max="12" width="9.7109375" style="178" customWidth="1"/>
    <col min="13" max="13" width="11.57421875" style="178" customWidth="1"/>
    <col min="14" max="14" width="9.140625" style="179" customWidth="1"/>
    <col min="15" max="21" width="9.140625" style="180" customWidth="1"/>
    <col min="22" max="16384" width="9.140625" style="179" customWidth="1"/>
  </cols>
  <sheetData>
    <row r="1" spans="1:21" s="171" customFormat="1" ht="12.75">
      <c r="A1" s="165" t="s">
        <v>40</v>
      </c>
      <c r="B1" s="166"/>
      <c r="C1" s="166"/>
      <c r="D1" s="167"/>
      <c r="E1" s="166"/>
      <c r="F1" s="168"/>
      <c r="G1" s="169"/>
      <c r="H1" s="166"/>
      <c r="I1" s="170"/>
      <c r="J1" s="170"/>
      <c r="K1" s="170"/>
      <c r="L1" s="170"/>
      <c r="M1" s="170"/>
      <c r="O1" s="172"/>
      <c r="P1" s="172"/>
      <c r="Q1" s="172"/>
      <c r="R1" s="172"/>
      <c r="S1" s="172"/>
      <c r="T1" s="172"/>
      <c r="U1" s="172"/>
    </row>
    <row r="2" spans="1:7" ht="12.75">
      <c r="A2" s="173" t="s">
        <v>41</v>
      </c>
      <c r="F2" s="176"/>
      <c r="G2" s="177"/>
    </row>
    <row r="3" spans="1:7" ht="12.75">
      <c r="A3" s="173"/>
      <c r="F3" s="176"/>
      <c r="G3" s="177"/>
    </row>
    <row r="4" ht="5.25" customHeight="1" thickBot="1"/>
    <row r="5" spans="1:19" ht="12.75" thickBot="1">
      <c r="A5" s="181"/>
      <c r="B5" s="182" t="s">
        <v>42</v>
      </c>
      <c r="C5" s="182"/>
      <c r="D5" s="183"/>
      <c r="E5" s="182"/>
      <c r="F5" s="183"/>
      <c r="G5" s="182"/>
      <c r="H5" s="182"/>
      <c r="I5" s="184"/>
      <c r="J5" s="185" t="s">
        <v>43</v>
      </c>
      <c r="K5" s="186"/>
      <c r="L5" s="187"/>
      <c r="M5" s="188"/>
      <c r="O5" s="189"/>
      <c r="P5" s="189"/>
      <c r="Q5" s="189"/>
      <c r="R5" s="189"/>
      <c r="S5" s="189"/>
    </row>
    <row r="6" spans="1:21" s="196" customFormat="1" ht="12.75" thickBot="1">
      <c r="A6" s="190" t="s">
        <v>44</v>
      </c>
      <c r="B6" s="191" t="s">
        <v>45</v>
      </c>
      <c r="C6" s="191" t="s">
        <v>46</v>
      </c>
      <c r="D6" s="192" t="s">
        <v>47</v>
      </c>
      <c r="E6" s="191" t="s">
        <v>48</v>
      </c>
      <c r="F6" s="192" t="s">
        <v>49</v>
      </c>
      <c r="G6" s="191" t="s">
        <v>50</v>
      </c>
      <c r="H6" s="191" t="s">
        <v>51</v>
      </c>
      <c r="I6" s="193" t="s">
        <v>52</v>
      </c>
      <c r="J6" s="192" t="s">
        <v>53</v>
      </c>
      <c r="K6" s="191" t="s">
        <v>50</v>
      </c>
      <c r="L6" s="194" t="s">
        <v>54</v>
      </c>
      <c r="M6" s="195" t="s">
        <v>26</v>
      </c>
      <c r="O6" s="189"/>
      <c r="P6" s="189"/>
      <c r="Q6" s="189"/>
      <c r="R6" s="189"/>
      <c r="S6" s="189"/>
      <c r="T6" s="189"/>
      <c r="U6" s="189"/>
    </row>
    <row r="7" spans="1:13" ht="5.25" customHeight="1">
      <c r="A7" s="197"/>
      <c r="B7" s="198"/>
      <c r="C7" s="199"/>
      <c r="D7" s="200"/>
      <c r="E7" s="199"/>
      <c r="F7" s="201"/>
      <c r="G7" s="199"/>
      <c r="H7" s="199"/>
      <c r="I7" s="201"/>
      <c r="J7" s="201"/>
      <c r="K7" s="201"/>
      <c r="L7" s="201"/>
      <c r="M7" s="202"/>
    </row>
    <row r="8" spans="1:14" ht="11.25">
      <c r="A8" s="203" t="s">
        <v>55</v>
      </c>
      <c r="B8" s="204">
        <v>38889.275214</v>
      </c>
      <c r="C8" s="205">
        <v>0</v>
      </c>
      <c r="D8" s="206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/>
      <c r="K8" s="199"/>
      <c r="L8" s="199"/>
      <c r="M8" s="207">
        <v>38889.275214</v>
      </c>
      <c r="N8" s="174"/>
    </row>
    <row r="9" spans="1:13" ht="11.25">
      <c r="A9" s="203" t="s">
        <v>56</v>
      </c>
      <c r="B9" s="204">
        <v>41782.14529699999</v>
      </c>
      <c r="C9" s="205">
        <v>0</v>
      </c>
      <c r="D9" s="206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/>
      <c r="K9" s="199"/>
      <c r="L9" s="199"/>
      <c r="M9" s="207">
        <v>41782.14529699999</v>
      </c>
    </row>
    <row r="10" spans="1:13" ht="11.25">
      <c r="A10" s="203" t="s">
        <v>57</v>
      </c>
      <c r="B10" s="204">
        <v>0</v>
      </c>
      <c r="C10" s="205">
        <v>0</v>
      </c>
      <c r="D10" s="206">
        <v>0</v>
      </c>
      <c r="E10" s="199">
        <v>0</v>
      </c>
      <c r="F10" s="199">
        <v>5624.916</v>
      </c>
      <c r="G10" s="199">
        <v>0</v>
      </c>
      <c r="H10" s="199">
        <v>0</v>
      </c>
      <c r="I10" s="199">
        <v>0</v>
      </c>
      <c r="J10" s="199"/>
      <c r="K10" s="199"/>
      <c r="L10" s="199"/>
      <c r="M10" s="207">
        <v>5624.916</v>
      </c>
    </row>
    <row r="11" spans="1:13" ht="11.25">
      <c r="A11" s="203" t="s">
        <v>58</v>
      </c>
      <c r="B11" s="204">
        <v>2284.559354</v>
      </c>
      <c r="C11" s="205">
        <v>0</v>
      </c>
      <c r="D11" s="206">
        <v>0</v>
      </c>
      <c r="E11" s="199">
        <v>0</v>
      </c>
      <c r="F11" s="199">
        <v>505.614</v>
      </c>
      <c r="G11" s="199">
        <v>0</v>
      </c>
      <c r="H11" s="199">
        <v>0</v>
      </c>
      <c r="I11" s="199">
        <v>0</v>
      </c>
      <c r="J11" s="199"/>
      <c r="K11" s="199"/>
      <c r="L11" s="199"/>
      <c r="M11" s="207">
        <v>2790.173354</v>
      </c>
    </row>
    <row r="12" spans="1:13" ht="11.25">
      <c r="A12" s="203" t="s">
        <v>59</v>
      </c>
      <c r="B12" s="204">
        <v>10993.714790000002</v>
      </c>
      <c r="C12" s="205">
        <v>0</v>
      </c>
      <c r="D12" s="206">
        <v>0</v>
      </c>
      <c r="E12" s="199">
        <v>0</v>
      </c>
      <c r="F12" s="199">
        <v>33.331</v>
      </c>
      <c r="G12" s="199">
        <v>0</v>
      </c>
      <c r="H12" s="199">
        <v>0</v>
      </c>
      <c r="I12" s="199">
        <v>0</v>
      </c>
      <c r="J12" s="199"/>
      <c r="K12" s="199"/>
      <c r="L12" s="199"/>
      <c r="M12" s="207">
        <v>11027.045790000002</v>
      </c>
    </row>
    <row r="13" spans="1:13" ht="11.25">
      <c r="A13" s="203" t="s">
        <v>60</v>
      </c>
      <c r="B13" s="204">
        <v>3294.5241679999995</v>
      </c>
      <c r="C13" s="205">
        <v>0</v>
      </c>
      <c r="D13" s="206">
        <v>0</v>
      </c>
      <c r="E13" s="199">
        <v>0</v>
      </c>
      <c r="F13" s="199">
        <v>2.344</v>
      </c>
      <c r="G13" s="199">
        <v>0</v>
      </c>
      <c r="H13" s="199">
        <v>0</v>
      </c>
      <c r="I13" s="199">
        <v>0</v>
      </c>
      <c r="J13" s="199"/>
      <c r="K13" s="199"/>
      <c r="L13" s="199"/>
      <c r="M13" s="207">
        <v>3296.8681679999995</v>
      </c>
    </row>
    <row r="14" spans="1:13" ht="12">
      <c r="A14" s="203" t="s">
        <v>61</v>
      </c>
      <c r="B14" s="204">
        <v>1032.2619390000002</v>
      </c>
      <c r="C14" s="205">
        <v>0</v>
      </c>
      <c r="D14" s="206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/>
      <c r="K14" s="199"/>
      <c r="L14" s="199"/>
      <c r="M14" s="207">
        <v>1032.2619390000002</v>
      </c>
    </row>
    <row r="15" spans="1:13" ht="12">
      <c r="A15" s="203" t="s">
        <v>62</v>
      </c>
      <c r="B15" s="204">
        <v>4456.513734</v>
      </c>
      <c r="C15" s="205">
        <v>0</v>
      </c>
      <c r="D15" s="206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/>
      <c r="K15" s="199"/>
      <c r="L15" s="199"/>
      <c r="M15" s="207">
        <v>4456.513734</v>
      </c>
    </row>
    <row r="16" spans="1:13" ht="12">
      <c r="A16" s="203" t="s">
        <v>63</v>
      </c>
      <c r="B16" s="204">
        <v>5500.588882999999</v>
      </c>
      <c r="C16" s="205">
        <v>0</v>
      </c>
      <c r="D16" s="206">
        <v>0</v>
      </c>
      <c r="E16" s="199">
        <v>0</v>
      </c>
      <c r="F16" s="199">
        <v>101.705</v>
      </c>
      <c r="G16" s="199">
        <v>0</v>
      </c>
      <c r="H16" s="199">
        <v>0</v>
      </c>
      <c r="I16" s="199">
        <v>0</v>
      </c>
      <c r="J16" s="199"/>
      <c r="K16" s="199"/>
      <c r="L16" s="199"/>
      <c r="M16" s="207">
        <v>5602.293882999999</v>
      </c>
    </row>
    <row r="17" spans="1:13" ht="11.25">
      <c r="A17" s="203" t="s">
        <v>64</v>
      </c>
      <c r="B17" s="204">
        <v>5622.287367000001</v>
      </c>
      <c r="C17" s="205">
        <v>0</v>
      </c>
      <c r="D17" s="206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/>
      <c r="K17" s="199">
        <v>10655.49587</v>
      </c>
      <c r="L17" s="199">
        <v>884.277128</v>
      </c>
      <c r="M17" s="207">
        <v>17162.060365</v>
      </c>
    </row>
    <row r="18" spans="1:13" ht="11.25">
      <c r="A18" s="203" t="s">
        <v>65</v>
      </c>
      <c r="B18" s="204">
        <v>17035.409948000004</v>
      </c>
      <c r="C18" s="205">
        <v>0</v>
      </c>
      <c r="D18" s="206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/>
      <c r="K18" s="199"/>
      <c r="L18" s="199"/>
      <c r="M18" s="207">
        <v>17035.409948000004</v>
      </c>
    </row>
    <row r="19" spans="1:13" ht="11.25">
      <c r="A19" s="203" t="s">
        <v>66</v>
      </c>
      <c r="B19" s="204">
        <v>13907.546711999998</v>
      </c>
      <c r="C19" s="205">
        <v>0</v>
      </c>
      <c r="D19" s="206">
        <v>0</v>
      </c>
      <c r="E19" s="199">
        <v>0</v>
      </c>
      <c r="F19" s="199">
        <v>0</v>
      </c>
      <c r="G19" s="199">
        <v>0</v>
      </c>
      <c r="H19" s="199">
        <v>0</v>
      </c>
      <c r="I19" s="199"/>
      <c r="J19" s="199"/>
      <c r="K19" s="199"/>
      <c r="L19" s="199"/>
      <c r="M19" s="207">
        <v>13907.546711999998</v>
      </c>
    </row>
    <row r="20" spans="1:13" ht="11.25">
      <c r="A20" s="203" t="s">
        <v>67</v>
      </c>
      <c r="B20" s="204">
        <v>0</v>
      </c>
      <c r="C20" s="205">
        <v>0</v>
      </c>
      <c r="D20" s="206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/>
      <c r="K20" s="199"/>
      <c r="L20" s="199"/>
      <c r="M20" s="207">
        <v>0</v>
      </c>
    </row>
    <row r="21" spans="1:13" ht="11.25">
      <c r="A21" s="203" t="s">
        <v>68</v>
      </c>
      <c r="B21" s="204">
        <v>11101.858937999998</v>
      </c>
      <c r="C21" s="205">
        <v>0</v>
      </c>
      <c r="D21" s="206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/>
      <c r="K21" s="199"/>
      <c r="L21" s="199"/>
      <c r="M21" s="207">
        <v>11101.858937999998</v>
      </c>
    </row>
    <row r="22" spans="1:13" ht="11.25">
      <c r="A22" s="203" t="s">
        <v>69</v>
      </c>
      <c r="B22" s="204">
        <v>0</v>
      </c>
      <c r="C22" s="205">
        <v>0</v>
      </c>
      <c r="D22" s="206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374065.866</v>
      </c>
      <c r="K22" s="199">
        <v>16189.207</v>
      </c>
      <c r="L22" s="199">
        <v>28236.899</v>
      </c>
      <c r="M22" s="207">
        <v>418491.97199999995</v>
      </c>
    </row>
    <row r="23" spans="1:13" ht="11.25">
      <c r="A23" s="203" t="s">
        <v>70</v>
      </c>
      <c r="B23" s="204">
        <v>46911.97155100002</v>
      </c>
      <c r="C23" s="205">
        <v>0</v>
      </c>
      <c r="D23" s="206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/>
      <c r="K23" s="199"/>
      <c r="L23" s="199"/>
      <c r="M23" s="207">
        <v>46911.97155100002</v>
      </c>
    </row>
    <row r="24" spans="1:13" ht="11.25">
      <c r="A24" s="203" t="s">
        <v>71</v>
      </c>
      <c r="B24" s="204">
        <v>125.707308</v>
      </c>
      <c r="C24" s="205">
        <v>0</v>
      </c>
      <c r="D24" s="206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/>
      <c r="K24" s="199"/>
      <c r="L24" s="199"/>
      <c r="M24" s="207">
        <v>125.707308</v>
      </c>
    </row>
    <row r="25" spans="1:14" ht="11.25">
      <c r="A25" s="203" t="s">
        <v>72</v>
      </c>
      <c r="B25" s="204">
        <v>1635.7169119999996</v>
      </c>
      <c r="C25" s="205">
        <v>0</v>
      </c>
      <c r="D25" s="206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/>
      <c r="K25" s="199"/>
      <c r="L25" s="199"/>
      <c r="M25" s="207">
        <v>1635.7169119999996</v>
      </c>
      <c r="N25" s="174"/>
    </row>
    <row r="26" spans="1:13" ht="11.25">
      <c r="A26" s="203" t="s">
        <v>73</v>
      </c>
      <c r="B26" s="204">
        <v>3005.711043</v>
      </c>
      <c r="C26" s="205">
        <v>0</v>
      </c>
      <c r="D26" s="206">
        <v>0</v>
      </c>
      <c r="E26" s="199">
        <v>0</v>
      </c>
      <c r="F26" s="199">
        <v>2.344</v>
      </c>
      <c r="G26" s="199">
        <v>0</v>
      </c>
      <c r="H26" s="199">
        <v>0</v>
      </c>
      <c r="I26" s="199">
        <v>0</v>
      </c>
      <c r="J26" s="199"/>
      <c r="K26" s="199"/>
      <c r="L26" s="199"/>
      <c r="M26" s="207">
        <v>3008.055043</v>
      </c>
    </row>
    <row r="27" spans="1:13" ht="11.25">
      <c r="A27" s="203" t="s">
        <v>74</v>
      </c>
      <c r="B27" s="204">
        <v>585.998419</v>
      </c>
      <c r="C27" s="205">
        <v>0</v>
      </c>
      <c r="D27" s="206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/>
      <c r="K27" s="199"/>
      <c r="L27" s="199"/>
      <c r="M27" s="207">
        <v>585.998419</v>
      </c>
    </row>
    <row r="28" spans="1:13" ht="12" thickBot="1">
      <c r="A28" s="203" t="s">
        <v>75</v>
      </c>
      <c r="B28" s="204">
        <v>6110.163198999999</v>
      </c>
      <c r="C28" s="208"/>
      <c r="D28" s="209"/>
      <c r="E28" s="208"/>
      <c r="F28" s="210"/>
      <c r="G28" s="208"/>
      <c r="H28" s="208"/>
      <c r="I28" s="210"/>
      <c r="J28" s="210"/>
      <c r="K28" s="210"/>
      <c r="L28" s="210"/>
      <c r="M28" s="207">
        <v>6110.163198999999</v>
      </c>
    </row>
    <row r="29" spans="1:21" s="171" customFormat="1" ht="11.25">
      <c r="A29" s="211" t="s">
        <v>76</v>
      </c>
      <c r="B29" s="212">
        <f aca="true" t="shared" si="0" ref="B29:M29">SUM(B8:B28)</f>
        <v>214275.95477600003</v>
      </c>
      <c r="C29" s="213">
        <f t="shared" si="0"/>
        <v>0</v>
      </c>
      <c r="D29" s="213">
        <f t="shared" si="0"/>
        <v>0</v>
      </c>
      <c r="E29" s="213">
        <f t="shared" si="0"/>
        <v>0</v>
      </c>
      <c r="F29" s="213">
        <f t="shared" si="0"/>
        <v>6270.254</v>
      </c>
      <c r="G29" s="214">
        <f t="shared" si="0"/>
        <v>0</v>
      </c>
      <c r="H29" s="213">
        <f t="shared" si="0"/>
        <v>0</v>
      </c>
      <c r="I29" s="213">
        <f t="shared" si="0"/>
        <v>0</v>
      </c>
      <c r="J29" s="213">
        <f t="shared" si="0"/>
        <v>374065.866</v>
      </c>
      <c r="K29" s="213">
        <f t="shared" si="0"/>
        <v>26844.70287</v>
      </c>
      <c r="L29" s="213">
        <f t="shared" si="0"/>
        <v>29121.176128000003</v>
      </c>
      <c r="M29" s="215">
        <f t="shared" si="0"/>
        <v>650577.9537739998</v>
      </c>
      <c r="O29" s="172"/>
      <c r="P29" s="172"/>
      <c r="Q29" s="172"/>
      <c r="R29" s="172"/>
      <c r="S29" s="172"/>
      <c r="T29" s="172"/>
      <c r="U29" s="172"/>
    </row>
    <row r="30" spans="1:13" ht="12" thickBot="1">
      <c r="A30" s="216" t="s">
        <v>77</v>
      </c>
      <c r="B30" s="217">
        <v>428733.54302399996</v>
      </c>
      <c r="C30" s="218">
        <v>0</v>
      </c>
      <c r="D30" s="219">
        <v>0</v>
      </c>
      <c r="E30" s="218">
        <v>2546.394366</v>
      </c>
      <c r="F30" s="218">
        <v>9604.336788</v>
      </c>
      <c r="G30" s="218"/>
      <c r="H30" s="218">
        <v>0</v>
      </c>
      <c r="I30" s="218">
        <v>0</v>
      </c>
      <c r="J30" s="218">
        <v>27832.631</v>
      </c>
      <c r="K30" s="218">
        <v>628950.968601</v>
      </c>
      <c r="L30" s="218">
        <v>55364.628886000006</v>
      </c>
      <c r="M30" s="220">
        <v>1153032.502665</v>
      </c>
    </row>
    <row r="32" spans="1:13" ht="12.75">
      <c r="A32" s="165" t="s">
        <v>78</v>
      </c>
      <c r="B32" s="166"/>
      <c r="C32" s="166"/>
      <c r="D32" s="167"/>
      <c r="E32" s="166"/>
      <c r="F32" s="168"/>
      <c r="G32" s="169"/>
      <c r="H32" s="166"/>
      <c r="I32" s="170"/>
      <c r="J32" s="221"/>
      <c r="K32" s="221"/>
      <c r="L32" s="221"/>
      <c r="M32" s="170"/>
    </row>
    <row r="33" spans="1:7" ht="12.75">
      <c r="A33" s="173" t="s">
        <v>79</v>
      </c>
      <c r="F33" s="176"/>
      <c r="G33" s="177"/>
    </row>
    <row r="34" spans="1:7" ht="12.75">
      <c r="A34" s="173"/>
      <c r="F34" s="176"/>
      <c r="G34" s="177"/>
    </row>
    <row r="35" ht="5.25" customHeight="1" thickBot="1"/>
    <row r="36" spans="1:13" ht="12.75" thickBot="1">
      <c r="A36" s="181"/>
      <c r="B36" s="182" t="s">
        <v>42</v>
      </c>
      <c r="C36" s="182"/>
      <c r="D36" s="183"/>
      <c r="E36" s="182"/>
      <c r="F36" s="183"/>
      <c r="G36" s="182"/>
      <c r="H36" s="182"/>
      <c r="I36" s="184"/>
      <c r="J36" s="185" t="s">
        <v>43</v>
      </c>
      <c r="K36" s="186"/>
      <c r="L36" s="187"/>
      <c r="M36" s="188"/>
    </row>
    <row r="37" spans="1:13" ht="12.75" thickBot="1">
      <c r="A37" s="190" t="s">
        <v>44</v>
      </c>
      <c r="B37" s="191" t="s">
        <v>45</v>
      </c>
      <c r="C37" s="191" t="s">
        <v>46</v>
      </c>
      <c r="D37" s="192" t="s">
        <v>47</v>
      </c>
      <c r="E37" s="191" t="s">
        <v>48</v>
      </c>
      <c r="F37" s="192" t="s">
        <v>49</v>
      </c>
      <c r="G37" s="191" t="s">
        <v>50</v>
      </c>
      <c r="H37" s="191" t="s">
        <v>51</v>
      </c>
      <c r="I37" s="193" t="s">
        <v>52</v>
      </c>
      <c r="J37" s="192" t="s">
        <v>53</v>
      </c>
      <c r="K37" s="191" t="s">
        <v>50</v>
      </c>
      <c r="L37" s="194" t="s">
        <v>54</v>
      </c>
      <c r="M37" s="195" t="s">
        <v>26</v>
      </c>
    </row>
    <row r="38" spans="1:13" ht="5.25" customHeight="1">
      <c r="A38" s="197"/>
      <c r="B38" s="198"/>
      <c r="C38" s="199"/>
      <c r="D38" s="200"/>
      <c r="E38" s="222"/>
      <c r="F38" s="223"/>
      <c r="G38" s="199"/>
      <c r="H38" s="199"/>
      <c r="I38" s="201"/>
      <c r="J38" s="201"/>
      <c r="K38" s="201"/>
      <c r="L38" s="201"/>
      <c r="M38" s="202"/>
    </row>
    <row r="39" spans="1:13" ht="11.25">
      <c r="A39" s="203" t="s">
        <v>55</v>
      </c>
      <c r="B39" s="224">
        <f aca="true" t="shared" si="1" ref="B39:B59">(B8/$B$29)*100</f>
        <v>18.149155025188946</v>
      </c>
      <c r="C39" s="225"/>
      <c r="D39" s="226"/>
      <c r="E39" s="224"/>
      <c r="F39" s="225">
        <f aca="true" t="shared" si="2" ref="F39:F59">(F8/$F$29)*100</f>
        <v>0</v>
      </c>
      <c r="G39" s="225"/>
      <c r="H39" s="226"/>
      <c r="I39" s="226"/>
      <c r="J39" s="226">
        <f aca="true" t="shared" si="3" ref="J39:J59">(J8/$J$29)*100</f>
        <v>0</v>
      </c>
      <c r="K39" s="226">
        <f aca="true" t="shared" si="4" ref="K39:K59">(K8/$K$29)*100</f>
        <v>0</v>
      </c>
      <c r="L39" s="226">
        <f aca="true" t="shared" si="5" ref="L39:L59">(L8/$L$29)*100</f>
        <v>0</v>
      </c>
      <c r="M39" s="227">
        <f aca="true" t="shared" si="6" ref="M39:M59">(M8/$M$29)*100</f>
        <v>5.977650332047603</v>
      </c>
    </row>
    <row r="40" spans="1:13" ht="11.25">
      <c r="A40" s="203" t="s">
        <v>56</v>
      </c>
      <c r="B40" s="224">
        <f t="shared" si="1"/>
        <v>19.499222551908936</v>
      </c>
      <c r="C40" s="225"/>
      <c r="D40" s="226"/>
      <c r="E40" s="224"/>
      <c r="F40" s="225">
        <f t="shared" si="2"/>
        <v>0</v>
      </c>
      <c r="G40" s="225"/>
      <c r="H40" s="226"/>
      <c r="I40" s="226"/>
      <c r="J40" s="226">
        <f t="shared" si="3"/>
        <v>0</v>
      </c>
      <c r="K40" s="226">
        <f t="shared" si="4"/>
        <v>0</v>
      </c>
      <c r="L40" s="226">
        <f t="shared" si="5"/>
        <v>0</v>
      </c>
      <c r="M40" s="227">
        <f t="shared" si="6"/>
        <v>6.422311892775023</v>
      </c>
    </row>
    <row r="41" spans="1:13" ht="11.25">
      <c r="A41" s="203" t="s">
        <v>57</v>
      </c>
      <c r="B41" s="224">
        <f t="shared" si="1"/>
        <v>0</v>
      </c>
      <c r="C41" s="225"/>
      <c r="D41" s="226"/>
      <c r="E41" s="224"/>
      <c r="F41" s="225">
        <f t="shared" si="2"/>
        <v>89.7079448456155</v>
      </c>
      <c r="G41" s="225"/>
      <c r="H41" s="226"/>
      <c r="I41" s="226"/>
      <c r="J41" s="226">
        <f t="shared" si="3"/>
        <v>0</v>
      </c>
      <c r="K41" s="226">
        <f t="shared" si="4"/>
        <v>0</v>
      </c>
      <c r="L41" s="226">
        <f t="shared" si="5"/>
        <v>0</v>
      </c>
      <c r="M41" s="227">
        <f t="shared" si="6"/>
        <v>0.8646029222739392</v>
      </c>
    </row>
    <row r="42" spans="1:13" ht="11.25">
      <c r="A42" s="203" t="s">
        <v>58</v>
      </c>
      <c r="B42" s="224">
        <f t="shared" si="1"/>
        <v>1.0661762568685014</v>
      </c>
      <c r="C42" s="225"/>
      <c r="D42" s="226"/>
      <c r="E42" s="224"/>
      <c r="F42" s="225">
        <f t="shared" si="2"/>
        <v>8.06369247561582</v>
      </c>
      <c r="G42" s="225"/>
      <c r="H42" s="226"/>
      <c r="I42" s="226"/>
      <c r="J42" s="226">
        <f t="shared" si="3"/>
        <v>0</v>
      </c>
      <c r="K42" s="226">
        <f t="shared" si="4"/>
        <v>0</v>
      </c>
      <c r="L42" s="226">
        <f t="shared" si="5"/>
        <v>0</v>
      </c>
      <c r="M42" s="227">
        <f t="shared" si="6"/>
        <v>0.4288760997531836</v>
      </c>
    </row>
    <row r="43" spans="1:13" ht="11.25">
      <c r="A43" s="203" t="s">
        <v>59</v>
      </c>
      <c r="B43" s="224">
        <f t="shared" si="1"/>
        <v>5.130633906866787</v>
      </c>
      <c r="C43" s="225"/>
      <c r="D43" s="226"/>
      <c r="E43" s="224"/>
      <c r="F43" s="225">
        <f t="shared" si="2"/>
        <v>0.5315733620998448</v>
      </c>
      <c r="G43" s="225"/>
      <c r="H43" s="226"/>
      <c r="I43" s="226"/>
      <c r="J43" s="226">
        <f t="shared" si="3"/>
        <v>0</v>
      </c>
      <c r="K43" s="226">
        <f t="shared" si="4"/>
        <v>0</v>
      </c>
      <c r="L43" s="226">
        <f t="shared" si="5"/>
        <v>0</v>
      </c>
      <c r="M43" s="227">
        <f t="shared" si="6"/>
        <v>1.6949614917062834</v>
      </c>
    </row>
    <row r="44" spans="1:13" ht="11.25">
      <c r="A44" s="203" t="s">
        <v>60</v>
      </c>
      <c r="B44" s="224">
        <f t="shared" si="1"/>
        <v>1.5375146368821606</v>
      </c>
      <c r="C44" s="225"/>
      <c r="D44" s="226"/>
      <c r="E44" s="224"/>
      <c r="F44" s="225">
        <f t="shared" si="2"/>
        <v>0.037382855622754674</v>
      </c>
      <c r="G44" s="225"/>
      <c r="H44" s="226"/>
      <c r="I44" s="226"/>
      <c r="J44" s="226">
        <f t="shared" si="3"/>
        <v>0</v>
      </c>
      <c r="K44" s="226">
        <f t="shared" si="4"/>
        <v>0</v>
      </c>
      <c r="L44" s="226">
        <f t="shared" si="5"/>
        <v>0</v>
      </c>
      <c r="M44" s="227">
        <f t="shared" si="6"/>
        <v>0.506759896930857</v>
      </c>
    </row>
    <row r="45" spans="1:13" ht="11.25">
      <c r="A45" s="203" t="s">
        <v>61</v>
      </c>
      <c r="B45" s="224">
        <f t="shared" si="1"/>
        <v>0.4817441789393061</v>
      </c>
      <c r="C45" s="225"/>
      <c r="D45" s="226"/>
      <c r="E45" s="224"/>
      <c r="F45" s="225">
        <f t="shared" si="2"/>
        <v>0</v>
      </c>
      <c r="G45" s="225"/>
      <c r="H45" s="226"/>
      <c r="I45" s="226"/>
      <c r="J45" s="226">
        <f t="shared" si="3"/>
        <v>0</v>
      </c>
      <c r="K45" s="226">
        <f t="shared" si="4"/>
        <v>0</v>
      </c>
      <c r="L45" s="226">
        <f t="shared" si="5"/>
        <v>0</v>
      </c>
      <c r="M45" s="227">
        <f t="shared" si="6"/>
        <v>0.15866844749531603</v>
      </c>
    </row>
    <row r="46" spans="1:13" ht="11.25">
      <c r="A46" s="203" t="s">
        <v>62</v>
      </c>
      <c r="B46" s="224">
        <f t="shared" si="1"/>
        <v>2.0798011324503274</v>
      </c>
      <c r="C46" s="225"/>
      <c r="D46" s="226"/>
      <c r="E46" s="224"/>
      <c r="F46" s="225">
        <f t="shared" si="2"/>
        <v>0</v>
      </c>
      <c r="G46" s="225"/>
      <c r="H46" s="226"/>
      <c r="I46" s="226"/>
      <c r="J46" s="226">
        <f t="shared" si="3"/>
        <v>0</v>
      </c>
      <c r="K46" s="226">
        <f t="shared" si="4"/>
        <v>0</v>
      </c>
      <c r="L46" s="226">
        <f t="shared" si="5"/>
        <v>0</v>
      </c>
      <c r="M46" s="227">
        <f t="shared" si="6"/>
        <v>0.6850084156937356</v>
      </c>
    </row>
    <row r="47" spans="1:13" ht="11.25">
      <c r="A47" s="203" t="s">
        <v>63</v>
      </c>
      <c r="B47" s="224">
        <f t="shared" si="1"/>
        <v>2.56705839381288</v>
      </c>
      <c r="C47" s="225"/>
      <c r="D47" s="226"/>
      <c r="E47" s="224"/>
      <c r="F47" s="225">
        <f t="shared" si="2"/>
        <v>1.622023605423321</v>
      </c>
      <c r="G47" s="225"/>
      <c r="H47" s="226"/>
      <c r="I47" s="226"/>
      <c r="J47" s="226">
        <f t="shared" si="3"/>
        <v>0</v>
      </c>
      <c r="K47" s="226">
        <f t="shared" si="4"/>
        <v>0</v>
      </c>
      <c r="L47" s="226">
        <f t="shared" si="5"/>
        <v>0</v>
      </c>
      <c r="M47" s="227">
        <f t="shared" si="6"/>
        <v>0.8611256883976959</v>
      </c>
    </row>
    <row r="48" spans="1:13" ht="11.25">
      <c r="A48" s="203" t="s">
        <v>64</v>
      </c>
      <c r="B48" s="224">
        <f t="shared" si="1"/>
        <v>2.623853606382215</v>
      </c>
      <c r="C48" s="225"/>
      <c r="D48" s="226"/>
      <c r="E48" s="224"/>
      <c r="F48" s="225">
        <f t="shared" si="2"/>
        <v>0</v>
      </c>
      <c r="G48" s="225"/>
      <c r="H48" s="226"/>
      <c r="I48" s="226"/>
      <c r="J48" s="226">
        <f t="shared" si="3"/>
        <v>0</v>
      </c>
      <c r="K48" s="226">
        <f t="shared" si="4"/>
        <v>39.69310415392204</v>
      </c>
      <c r="L48" s="226">
        <f t="shared" si="5"/>
        <v>3.0365433185569994</v>
      </c>
      <c r="M48" s="227">
        <f t="shared" si="6"/>
        <v>2.6379714014966176</v>
      </c>
    </row>
    <row r="49" spans="1:13" ht="11.25">
      <c r="A49" s="203" t="s">
        <v>65</v>
      </c>
      <c r="B49" s="224">
        <f t="shared" si="1"/>
        <v>7.950220063566392</v>
      </c>
      <c r="C49" s="225"/>
      <c r="D49" s="226"/>
      <c r="E49" s="224"/>
      <c r="F49" s="225">
        <f t="shared" si="2"/>
        <v>0</v>
      </c>
      <c r="G49" s="225"/>
      <c r="H49" s="226"/>
      <c r="I49" s="226"/>
      <c r="J49" s="226">
        <f t="shared" si="3"/>
        <v>0</v>
      </c>
      <c r="K49" s="226">
        <f t="shared" si="4"/>
        <v>0</v>
      </c>
      <c r="L49" s="226">
        <f t="shared" si="5"/>
        <v>0</v>
      </c>
      <c r="M49" s="227">
        <f t="shared" si="6"/>
        <v>2.6185040315580426</v>
      </c>
    </row>
    <row r="50" spans="1:13" ht="11.25">
      <c r="A50" s="203" t="s">
        <v>66</v>
      </c>
      <c r="B50" s="224">
        <f t="shared" si="1"/>
        <v>6.490484070664242</v>
      </c>
      <c r="C50" s="225"/>
      <c r="D50" s="226"/>
      <c r="E50" s="224"/>
      <c r="F50" s="225">
        <f t="shared" si="2"/>
        <v>0</v>
      </c>
      <c r="G50" s="225"/>
      <c r="H50" s="226"/>
      <c r="I50" s="226"/>
      <c r="J50" s="226">
        <f t="shared" si="3"/>
        <v>0</v>
      </c>
      <c r="K50" s="226">
        <f t="shared" si="4"/>
        <v>0</v>
      </c>
      <c r="L50" s="226">
        <f t="shared" si="5"/>
        <v>0</v>
      </c>
      <c r="M50" s="227">
        <f t="shared" si="6"/>
        <v>2.137721795108854</v>
      </c>
    </row>
    <row r="51" spans="1:13" ht="11.25">
      <c r="A51" s="203" t="s">
        <v>67</v>
      </c>
      <c r="B51" s="224">
        <f t="shared" si="1"/>
        <v>0</v>
      </c>
      <c r="C51" s="225"/>
      <c r="D51" s="226"/>
      <c r="E51" s="224"/>
      <c r="F51" s="225">
        <f t="shared" si="2"/>
        <v>0</v>
      </c>
      <c r="G51" s="225"/>
      <c r="H51" s="226"/>
      <c r="I51" s="226"/>
      <c r="J51" s="226">
        <f t="shared" si="3"/>
        <v>0</v>
      </c>
      <c r="K51" s="226">
        <f t="shared" si="4"/>
        <v>0</v>
      </c>
      <c r="L51" s="226">
        <f t="shared" si="5"/>
        <v>0</v>
      </c>
      <c r="M51" s="227">
        <f t="shared" si="6"/>
        <v>0</v>
      </c>
    </row>
    <row r="52" spans="1:13" ht="11.25">
      <c r="A52" s="203" t="s">
        <v>68</v>
      </c>
      <c r="B52" s="224">
        <f t="shared" si="1"/>
        <v>5.181103474538554</v>
      </c>
      <c r="C52" s="225"/>
      <c r="D52" s="226"/>
      <c r="E52" s="224"/>
      <c r="F52" s="225">
        <f t="shared" si="2"/>
        <v>0</v>
      </c>
      <c r="G52" s="225"/>
      <c r="H52" s="226"/>
      <c r="I52" s="226"/>
      <c r="J52" s="226">
        <f t="shared" si="3"/>
        <v>0</v>
      </c>
      <c r="K52" s="226">
        <f t="shared" si="4"/>
        <v>0</v>
      </c>
      <c r="L52" s="226">
        <f t="shared" si="5"/>
        <v>0</v>
      </c>
      <c r="M52" s="227">
        <f t="shared" si="6"/>
        <v>1.7064609819005028</v>
      </c>
    </row>
    <row r="53" spans="1:13" ht="11.25">
      <c r="A53" s="203" t="s">
        <v>69</v>
      </c>
      <c r="B53" s="224">
        <f t="shared" si="1"/>
        <v>0</v>
      </c>
      <c r="C53" s="225"/>
      <c r="D53" s="226"/>
      <c r="E53" s="224"/>
      <c r="F53" s="225">
        <f t="shared" si="2"/>
        <v>0</v>
      </c>
      <c r="G53" s="225"/>
      <c r="H53" s="226"/>
      <c r="I53" s="226"/>
      <c r="J53" s="226">
        <f t="shared" si="3"/>
        <v>100</v>
      </c>
      <c r="K53" s="226">
        <f t="shared" si="4"/>
        <v>60.30689584607796</v>
      </c>
      <c r="L53" s="226">
        <f t="shared" si="5"/>
        <v>96.96345668144299</v>
      </c>
      <c r="M53" s="227">
        <f t="shared" si="6"/>
        <v>64.32618406023903</v>
      </c>
    </row>
    <row r="54" spans="1:13" ht="11.25">
      <c r="A54" s="203" t="s">
        <v>70</v>
      </c>
      <c r="B54" s="224">
        <f t="shared" si="1"/>
        <v>21.893250504957916</v>
      </c>
      <c r="C54" s="225"/>
      <c r="D54" s="226"/>
      <c r="E54" s="224"/>
      <c r="F54" s="225">
        <f t="shared" si="2"/>
        <v>0</v>
      </c>
      <c r="G54" s="225"/>
      <c r="H54" s="226"/>
      <c r="I54" s="226"/>
      <c r="J54" s="226">
        <f t="shared" si="3"/>
        <v>0</v>
      </c>
      <c r="K54" s="226">
        <f t="shared" si="4"/>
        <v>0</v>
      </c>
      <c r="L54" s="226">
        <f t="shared" si="5"/>
        <v>0</v>
      </c>
      <c r="M54" s="227">
        <f t="shared" si="6"/>
        <v>7.21081482685724</v>
      </c>
    </row>
    <row r="55" spans="1:13" ht="11.25">
      <c r="A55" s="203" t="s">
        <v>71</v>
      </c>
      <c r="B55" s="224">
        <f t="shared" si="1"/>
        <v>0.05866608231026762</v>
      </c>
      <c r="C55" s="225"/>
      <c r="D55" s="226"/>
      <c r="E55" s="224"/>
      <c r="F55" s="225">
        <f t="shared" si="2"/>
        <v>0</v>
      </c>
      <c r="G55" s="225"/>
      <c r="H55" s="226"/>
      <c r="I55" s="226"/>
      <c r="J55" s="226">
        <f t="shared" si="3"/>
        <v>0</v>
      </c>
      <c r="K55" s="226">
        <f t="shared" si="4"/>
        <v>0</v>
      </c>
      <c r="L55" s="226">
        <f t="shared" si="5"/>
        <v>0</v>
      </c>
      <c r="M55" s="227">
        <f t="shared" si="6"/>
        <v>0.01932240514311505</v>
      </c>
    </row>
    <row r="56" spans="1:13" ht="11.25">
      <c r="A56" s="203" t="s">
        <v>72</v>
      </c>
      <c r="B56" s="224">
        <f t="shared" si="1"/>
        <v>0.7633693261149842</v>
      </c>
      <c r="C56" s="225"/>
      <c r="D56" s="226"/>
      <c r="E56" s="224"/>
      <c r="F56" s="225">
        <f t="shared" si="2"/>
        <v>0</v>
      </c>
      <c r="G56" s="225"/>
      <c r="H56" s="226"/>
      <c r="I56" s="226"/>
      <c r="J56" s="226">
        <f t="shared" si="3"/>
        <v>0</v>
      </c>
      <c r="K56" s="226">
        <f t="shared" si="4"/>
        <v>0</v>
      </c>
      <c r="L56" s="226">
        <f t="shared" si="5"/>
        <v>0</v>
      </c>
      <c r="M56" s="227">
        <f t="shared" si="6"/>
        <v>0.2514251985501834</v>
      </c>
    </row>
    <row r="57" spans="1:13" ht="11.25">
      <c r="A57" s="203" t="s">
        <v>73</v>
      </c>
      <c r="B57" s="224">
        <f t="shared" si="1"/>
        <v>1.4027290398225563</v>
      </c>
      <c r="C57" s="225"/>
      <c r="D57" s="225"/>
      <c r="E57" s="224"/>
      <c r="F57" s="225">
        <f t="shared" si="2"/>
        <v>0.037382855622754674</v>
      </c>
      <c r="G57" s="225"/>
      <c r="H57" s="225"/>
      <c r="I57" s="226"/>
      <c r="J57" s="226">
        <f t="shared" si="3"/>
        <v>0</v>
      </c>
      <c r="K57" s="226">
        <f t="shared" si="4"/>
        <v>0</v>
      </c>
      <c r="L57" s="226">
        <f t="shared" si="5"/>
        <v>0</v>
      </c>
      <c r="M57" s="227">
        <f t="shared" si="6"/>
        <v>0.46236658121448565</v>
      </c>
    </row>
    <row r="58" spans="1:13" ht="11.25">
      <c r="A58" s="203" t="s">
        <v>74</v>
      </c>
      <c r="B58" s="224">
        <f t="shared" si="1"/>
        <v>0.27347838426975696</v>
      </c>
      <c r="C58" s="225"/>
      <c r="D58" s="228"/>
      <c r="E58" s="224"/>
      <c r="F58" s="225">
        <f t="shared" si="2"/>
        <v>0</v>
      </c>
      <c r="G58" s="225"/>
      <c r="H58" s="226"/>
      <c r="I58" s="226"/>
      <c r="J58" s="226">
        <f t="shared" si="3"/>
        <v>0</v>
      </c>
      <c r="K58" s="226">
        <f t="shared" si="4"/>
        <v>0</v>
      </c>
      <c r="L58" s="226">
        <f t="shared" si="5"/>
        <v>0</v>
      </c>
      <c r="M58" s="227">
        <f t="shared" si="6"/>
        <v>0.09007351318940732</v>
      </c>
    </row>
    <row r="59" spans="1:13" ht="12" thickBot="1">
      <c r="A59" s="203" t="s">
        <v>75</v>
      </c>
      <c r="B59" s="224">
        <f t="shared" si="1"/>
        <v>2.851539364455263</v>
      </c>
      <c r="C59" s="225"/>
      <c r="D59" s="229"/>
      <c r="E59" s="224"/>
      <c r="F59" s="225">
        <f t="shared" si="2"/>
        <v>0</v>
      </c>
      <c r="G59" s="230"/>
      <c r="H59" s="230"/>
      <c r="I59" s="226"/>
      <c r="J59" s="226">
        <f t="shared" si="3"/>
        <v>0</v>
      </c>
      <c r="K59" s="226">
        <f t="shared" si="4"/>
        <v>0</v>
      </c>
      <c r="L59" s="226">
        <f t="shared" si="5"/>
        <v>0</v>
      </c>
      <c r="M59" s="227">
        <f t="shared" si="6"/>
        <v>0.9391900176689002</v>
      </c>
    </row>
    <row r="60" spans="1:13" ht="12" thickBot="1">
      <c r="A60" s="231" t="s">
        <v>76</v>
      </c>
      <c r="B60" s="232">
        <f>SUM(B39:B59)</f>
        <v>99.99999999999999</v>
      </c>
      <c r="C60" s="233">
        <v>0</v>
      </c>
      <c r="D60" s="233">
        <v>0</v>
      </c>
      <c r="E60" s="233">
        <v>0</v>
      </c>
      <c r="F60" s="233">
        <f>SUM(F39:F59)</f>
        <v>100</v>
      </c>
      <c r="G60" s="233">
        <v>0</v>
      </c>
      <c r="H60" s="233">
        <v>0</v>
      </c>
      <c r="I60" s="233">
        <v>0</v>
      </c>
      <c r="J60" s="233">
        <f>SUM(J39:J59)</f>
        <v>100</v>
      </c>
      <c r="K60" s="233">
        <f>SUM(K39:K59)</f>
        <v>100</v>
      </c>
      <c r="L60" s="233">
        <f>SUM(L39:L59)</f>
        <v>99.99999999999999</v>
      </c>
      <c r="M60" s="234">
        <f>SUM(M39:M59)</f>
        <v>100.00000000000003</v>
      </c>
    </row>
    <row r="62" ht="11.25">
      <c r="A62" s="203" t="s">
        <v>81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showGridLines="0" view="pageBreakPreview" zoomScale="90" zoomScaleNormal="80" zoomScaleSheetLayoutView="90" workbookViewId="0" topLeftCell="A5">
      <selection activeCell="A37" sqref="A37"/>
    </sheetView>
  </sheetViews>
  <sheetFormatPr defaultColWidth="11.421875" defaultRowHeight="12.75"/>
  <cols>
    <col min="1" max="1" width="46.140625" style="2" customWidth="1"/>
    <col min="2" max="5" width="11.421875" style="2" customWidth="1"/>
    <col min="6" max="6" width="9.421875" style="2" customWidth="1"/>
    <col min="7" max="7" width="7.00390625" style="2" customWidth="1"/>
    <col min="8" max="8" width="6.57421875" style="2" customWidth="1"/>
    <col min="9" max="24" width="11.42187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5" t="s">
        <v>2</v>
      </c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ht="12.7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ht="12.7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ht="12.7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ht="12.7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ht="12.75">
      <c r="A15" s="10" t="s">
        <v>19</v>
      </c>
      <c r="B15" s="24">
        <v>2603.16</v>
      </c>
      <c r="C15" s="25"/>
      <c r="D15" s="25"/>
      <c r="E15" s="27"/>
      <c r="F15" s="25"/>
      <c r="G15" s="25"/>
      <c r="H15" s="27"/>
      <c r="I15" s="27"/>
      <c r="J15" s="24"/>
      <c r="K15" s="27">
        <f aca="true" t="shared" si="0" ref="K15:K21">SUM(B15:J15)</f>
        <v>2603.16</v>
      </c>
    </row>
    <row r="16" spans="1:11" ht="12.75">
      <c r="A16" s="10" t="s">
        <v>20</v>
      </c>
      <c r="B16" s="24">
        <v>524.36</v>
      </c>
      <c r="C16" s="25"/>
      <c r="D16" s="25"/>
      <c r="E16" s="27"/>
      <c r="F16" s="25"/>
      <c r="G16" s="25"/>
      <c r="H16" s="27"/>
      <c r="I16" s="27"/>
      <c r="J16" s="24">
        <v>202.64</v>
      </c>
      <c r="K16" s="27">
        <f t="shared" si="0"/>
        <v>727</v>
      </c>
    </row>
    <row r="17" spans="1:11" ht="12.75">
      <c r="A17" s="10" t="s">
        <v>21</v>
      </c>
      <c r="B17" s="24">
        <v>2424.64</v>
      </c>
      <c r="C17" s="25"/>
      <c r="D17" s="25"/>
      <c r="E17" s="27"/>
      <c r="F17" s="25"/>
      <c r="G17" s="25"/>
      <c r="H17" s="27"/>
      <c r="I17" s="27"/>
      <c r="J17" s="24"/>
      <c r="K17" s="27">
        <f t="shared" si="0"/>
        <v>2424.64</v>
      </c>
    </row>
    <row r="18" spans="1:11" ht="12.75">
      <c r="A18" s="10" t="s">
        <v>22</v>
      </c>
      <c r="B18" s="24">
        <v>324.67</v>
      </c>
      <c r="C18" s="25"/>
      <c r="D18" s="25"/>
      <c r="E18" s="27"/>
      <c r="F18" s="25"/>
      <c r="G18" s="25"/>
      <c r="H18" s="27"/>
      <c r="I18" s="27"/>
      <c r="J18" s="24"/>
      <c r="K18" s="27">
        <f t="shared" si="0"/>
        <v>324.67</v>
      </c>
    </row>
    <row r="19" spans="1:11" ht="12.75">
      <c r="A19" s="10" t="s">
        <v>23</v>
      </c>
      <c r="B19" s="24">
        <v>2428.49</v>
      </c>
      <c r="C19" s="25"/>
      <c r="D19" s="25"/>
      <c r="E19" s="27"/>
      <c r="F19" s="25"/>
      <c r="G19" s="25"/>
      <c r="H19" s="27"/>
      <c r="I19" s="27"/>
      <c r="J19" s="24"/>
      <c r="K19" s="27">
        <f t="shared" si="0"/>
        <v>2428.49</v>
      </c>
    </row>
    <row r="20" spans="1:11" ht="12.75">
      <c r="A20" s="10" t="s">
        <v>24</v>
      </c>
      <c r="B20" s="24">
        <v>5039.11</v>
      </c>
      <c r="C20" s="25"/>
      <c r="D20" s="25"/>
      <c r="E20" s="27"/>
      <c r="F20" s="25"/>
      <c r="G20" s="25"/>
      <c r="H20" s="27"/>
      <c r="I20" s="27"/>
      <c r="J20" s="24"/>
      <c r="K20" s="27">
        <f t="shared" si="0"/>
        <v>5039.11</v>
      </c>
    </row>
    <row r="21" spans="1:11" ht="12.75">
      <c r="A21" s="10" t="s">
        <v>25</v>
      </c>
      <c r="B21" s="24">
        <v>2.35</v>
      </c>
      <c r="C21" s="25"/>
      <c r="D21" s="25"/>
      <c r="E21" s="27"/>
      <c r="F21" s="25"/>
      <c r="G21" s="25"/>
      <c r="H21" s="27"/>
      <c r="I21" s="27"/>
      <c r="J21" s="24"/>
      <c r="K21" s="27">
        <f t="shared" si="0"/>
        <v>2.35</v>
      </c>
    </row>
    <row r="22" spans="1:11" ht="12.75">
      <c r="A22" s="10"/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ht="12.75">
      <c r="A23" s="6" t="s">
        <v>26</v>
      </c>
      <c r="B23" s="28">
        <f>SUM(B15:B21)</f>
        <v>13346.78</v>
      </c>
      <c r="C23" s="29"/>
      <c r="D23" s="29"/>
      <c r="E23" s="30"/>
      <c r="F23" s="29"/>
      <c r="G23" s="29"/>
      <c r="H23" s="30"/>
      <c r="I23" s="30"/>
      <c r="J23" s="31">
        <f>SUM(J16:J22)</f>
        <v>202.64</v>
      </c>
      <c r="K23" s="30">
        <f>SUM(K15:K22)</f>
        <v>13549.42</v>
      </c>
      <c r="L23" s="32"/>
    </row>
    <row r="24" spans="1:11" ht="12.75">
      <c r="A24" s="20" t="s">
        <v>27</v>
      </c>
      <c r="B24" s="33">
        <v>27625.04</v>
      </c>
      <c r="C24" s="34"/>
      <c r="D24" s="34"/>
      <c r="E24" s="35"/>
      <c r="F24" s="34"/>
      <c r="G24" s="34"/>
      <c r="H24" s="35"/>
      <c r="I24" s="35"/>
      <c r="J24" s="33">
        <v>307.64</v>
      </c>
      <c r="K24" s="35">
        <v>27932.69</v>
      </c>
    </row>
    <row r="25" spans="1:11" ht="12.75">
      <c r="A25" s="1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2.75">
      <c r="A26" s="37" t="s">
        <v>28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7" t="s">
        <v>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2.7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.7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3" t="s">
        <v>32</v>
      </c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3" t="s">
        <v>33</v>
      </c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5" t="s">
        <v>2</v>
      </c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6"/>
      <c r="B43" s="7"/>
      <c r="C43" s="7"/>
      <c r="D43" s="7"/>
      <c r="E43" s="8" t="s">
        <v>34</v>
      </c>
      <c r="F43" s="7"/>
      <c r="G43" s="7"/>
      <c r="H43" s="7"/>
      <c r="I43" s="9"/>
      <c r="J43" s="6"/>
      <c r="K43" s="9"/>
    </row>
    <row r="44" spans="1:11" ht="12.75">
      <c r="A44" s="10"/>
      <c r="B44" s="11"/>
      <c r="C44" s="11"/>
      <c r="D44" s="11"/>
      <c r="E44" s="11"/>
      <c r="F44" s="11"/>
      <c r="G44" s="11"/>
      <c r="H44" s="11"/>
      <c r="I44" s="12"/>
      <c r="J44" s="13" t="s">
        <v>4</v>
      </c>
      <c r="K44" s="12"/>
    </row>
    <row r="45" spans="1:11" ht="12.75">
      <c r="A45" s="10" t="s">
        <v>35</v>
      </c>
      <c r="B45" s="14" t="s">
        <v>36</v>
      </c>
      <c r="C45" s="15"/>
      <c r="D45" s="16" t="s">
        <v>7</v>
      </c>
      <c r="E45" s="17"/>
      <c r="F45" s="15"/>
      <c r="G45" s="16" t="s">
        <v>8</v>
      </c>
      <c r="H45" s="17"/>
      <c r="I45" s="18" t="s">
        <v>9</v>
      </c>
      <c r="J45" s="13" t="s">
        <v>10</v>
      </c>
      <c r="K45" s="19" t="s">
        <v>11</v>
      </c>
    </row>
    <row r="46" spans="1:11" ht="12.75">
      <c r="A46" s="20"/>
      <c r="B46" s="20"/>
      <c r="C46" s="16" t="s">
        <v>12</v>
      </c>
      <c r="D46" s="16" t="s">
        <v>13</v>
      </c>
      <c r="E46" s="18" t="s">
        <v>14</v>
      </c>
      <c r="F46" s="16" t="s">
        <v>15</v>
      </c>
      <c r="G46" s="16"/>
      <c r="H46" s="18" t="s">
        <v>16</v>
      </c>
      <c r="I46" s="21" t="s">
        <v>17</v>
      </c>
      <c r="J46" s="22" t="s">
        <v>18</v>
      </c>
      <c r="K46" s="23"/>
    </row>
    <row r="47" spans="1:11" ht="12.75">
      <c r="A47" s="10"/>
      <c r="B47" s="24"/>
      <c r="C47" s="25"/>
      <c r="D47" s="25"/>
      <c r="E47" s="26"/>
      <c r="F47" s="25"/>
      <c r="G47" s="25"/>
      <c r="H47" s="27"/>
      <c r="I47" s="27"/>
      <c r="J47" s="24"/>
      <c r="K47" s="27"/>
    </row>
    <row r="48" spans="1:11" ht="12.75">
      <c r="A48" s="10" t="s">
        <v>19</v>
      </c>
      <c r="B48" s="39">
        <v>19.509</v>
      </c>
      <c r="C48" s="40"/>
      <c r="D48" s="40"/>
      <c r="E48" s="41"/>
      <c r="F48" s="40"/>
      <c r="G48" s="40"/>
      <c r="H48" s="41"/>
      <c r="I48" s="41"/>
      <c r="J48" s="39"/>
      <c r="K48" s="41">
        <v>19.217</v>
      </c>
    </row>
    <row r="49" spans="1:11" ht="12.75">
      <c r="A49" s="10" t="s">
        <v>20</v>
      </c>
      <c r="B49" s="39">
        <v>3.933</v>
      </c>
      <c r="C49" s="40"/>
      <c r="D49" s="40"/>
      <c r="E49" s="41"/>
      <c r="F49" s="40"/>
      <c r="G49" s="40"/>
      <c r="H49" s="41"/>
      <c r="I49" s="41"/>
      <c r="J49" s="39">
        <v>100.005</v>
      </c>
      <c r="K49" s="41">
        <v>5.37</v>
      </c>
    </row>
    <row r="50" spans="1:11" ht="12.75">
      <c r="A50" s="10" t="s">
        <v>21</v>
      </c>
      <c r="B50" s="39">
        <v>18.171</v>
      </c>
      <c r="C50" s="40"/>
      <c r="D50" s="40"/>
      <c r="E50" s="41"/>
      <c r="F50" s="40"/>
      <c r="G50" s="40"/>
      <c r="H50" s="41"/>
      <c r="I50" s="41"/>
      <c r="J50" s="39"/>
      <c r="K50" s="41">
        <v>17.899</v>
      </c>
    </row>
    <row r="51" spans="1:11" ht="12.75">
      <c r="A51" s="10" t="s">
        <v>22</v>
      </c>
      <c r="B51" s="39">
        <v>2.437</v>
      </c>
      <c r="C51" s="40"/>
      <c r="D51" s="40"/>
      <c r="E51" s="41"/>
      <c r="F51" s="40"/>
      <c r="G51" s="40"/>
      <c r="H51" s="41"/>
      <c r="I51" s="41"/>
      <c r="J51" s="39"/>
      <c r="K51" s="41">
        <v>2.401</v>
      </c>
    </row>
    <row r="52" spans="1:11" ht="12.75">
      <c r="A52" s="10" t="s">
        <v>23</v>
      </c>
      <c r="B52" s="39">
        <v>18.2</v>
      </c>
      <c r="C52" s="40"/>
      <c r="D52" s="40"/>
      <c r="E52" s="41"/>
      <c r="F52" s="40"/>
      <c r="G52" s="40"/>
      <c r="H52" s="41"/>
      <c r="I52" s="41"/>
      <c r="J52" s="39"/>
      <c r="K52" s="41">
        <v>17.928</v>
      </c>
    </row>
    <row r="53" spans="1:11" ht="12.75">
      <c r="A53" s="10" t="s">
        <v>24</v>
      </c>
      <c r="B53" s="39">
        <v>37.76</v>
      </c>
      <c r="C53" s="40"/>
      <c r="D53" s="40"/>
      <c r="E53" s="41"/>
      <c r="F53" s="40"/>
      <c r="G53" s="40"/>
      <c r="H53" s="41"/>
      <c r="I53" s="41"/>
      <c r="J53" s="39"/>
      <c r="K53" s="41">
        <v>37.195</v>
      </c>
    </row>
    <row r="54" spans="1:11" ht="12.75">
      <c r="A54" s="10" t="s">
        <v>25</v>
      </c>
      <c r="B54" s="39">
        <v>0.022</v>
      </c>
      <c r="C54" s="40"/>
      <c r="D54" s="40"/>
      <c r="E54" s="41"/>
      <c r="F54" s="40"/>
      <c r="G54" s="40"/>
      <c r="H54" s="41"/>
      <c r="I54" s="41"/>
      <c r="J54" s="39"/>
      <c r="K54" s="41">
        <v>0.022</v>
      </c>
    </row>
    <row r="55" spans="1:11" ht="12.75">
      <c r="A55" s="10"/>
      <c r="B55" s="39"/>
      <c r="C55" s="40"/>
      <c r="D55" s="40"/>
      <c r="E55" s="41"/>
      <c r="F55" s="40"/>
      <c r="G55" s="40"/>
      <c r="H55" s="41"/>
      <c r="I55" s="41"/>
      <c r="J55" s="39"/>
      <c r="K55" s="41"/>
    </row>
    <row r="56" spans="1:11" ht="12.75">
      <c r="A56" s="6" t="s">
        <v>26</v>
      </c>
      <c r="B56" s="42">
        <v>100</v>
      </c>
      <c r="C56" s="43"/>
      <c r="D56" s="43"/>
      <c r="E56" s="44"/>
      <c r="F56" s="43"/>
      <c r="G56" s="43"/>
      <c r="H56" s="44"/>
      <c r="I56" s="44"/>
      <c r="J56" s="42">
        <v>100</v>
      </c>
      <c r="K56" s="44">
        <v>100</v>
      </c>
    </row>
    <row r="57" spans="1:11" ht="12.75">
      <c r="A57" s="20" t="s">
        <v>37</v>
      </c>
      <c r="B57" s="45">
        <v>13346.78</v>
      </c>
      <c r="C57" s="46"/>
      <c r="D57" s="46"/>
      <c r="E57" s="47"/>
      <c r="F57" s="46"/>
      <c r="G57" s="46"/>
      <c r="H57" s="47"/>
      <c r="I57" s="47"/>
      <c r="J57" s="45">
        <v>202.64</v>
      </c>
      <c r="K57" s="47">
        <v>13549.42</v>
      </c>
    </row>
    <row r="58" spans="1:11" ht="12.75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37" t="s">
        <v>28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2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37" t="s">
        <v>38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>
      <c r="A62" s="37" t="s">
        <v>39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>
      <c r="A64" s="37" t="s">
        <v>31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2006-03-24T15:43:54Z</cp:lastPrinted>
  <dcterms:created xsi:type="dcterms:W3CDTF">2006-03-23T21:00:33Z</dcterms:created>
  <dcterms:modified xsi:type="dcterms:W3CDTF">2006-03-24T15:47:58Z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