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" yWindow="65311" windowWidth="11580" windowHeight="5985" activeTab="0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Comercio'!$A$1:$M$103</definedName>
    <definedName name="_xlnm.Print_Area" localSheetId="2">'Bolsa de Corredores'!$A$1:$K$59</definedName>
    <definedName name="_xlnm.Print_Area" localSheetId="1">'Bolsa Electrónica'!$A$1:$M$62</definedName>
  </definedNames>
  <calcPr fullCalcOnLoad="1"/>
</workbook>
</file>

<file path=xl/sharedStrings.xml><?xml version="1.0" encoding="utf-8"?>
<sst xmlns="http://schemas.openxmlformats.org/spreadsheetml/2006/main" count="238" uniqueCount="138">
  <si>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</si>
  <si>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</si>
  <si>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</si>
  <si>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</si>
  <si>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</si>
  <si>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</si>
  <si>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</si>
  <si>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</si>
  <si>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</si>
  <si>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</si>
  <si>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TRANSACCIONES EFECTUADAS POR LOS CORREDORES DE LA BOLSA DE COMERCIO (1)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</si>
  <si>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</si>
  <si>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</si>
  <si>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</si>
  <si>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</si>
  <si>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</si>
  <si>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</si>
  <si>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</si>
  <si>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</si>
  <si>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</si>
  <si>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</si>
  <si>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MILLONES DE PESOS. INCLUYE COMPRAS Y VENTAS, TANTO EN OPERACIONES POR CUENTA PROPIA COMO DE INTERMEDIACION POR CUENTA DE TERCEROS.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</si>
  <si>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</si>
  <si>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</si>
  <si>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</si>
  <si>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</si>
  <si>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</si>
  <si>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</si>
  <si>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</si>
  <si>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</si>
  <si>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</si>
  <si>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</si>
  <si>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</si>
  <si>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</si>
  <si>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</si>
  <si>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</si>
  <si>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TANNER  CORREDORES DE BOLSA S.A.</t>
  </si>
  <si>
    <t>URETA Y BIANCHI CORREDORES DE  BOLSA S.A.</t>
  </si>
  <si>
    <t xml:space="preserve">FINANZAS Y NEGOCIOS S.A. C. DE BOLSA </t>
  </si>
  <si>
    <t>MUNITA Y CRUZAT S.A. CORREDORES DE BOLSA</t>
  </si>
  <si>
    <t>MOLINA, SWETT Y VALDES S.A. C. DE BOLSA</t>
  </si>
  <si>
    <t>SANTIAGO CORREDORES DE BOLSA LTDA.</t>
  </si>
  <si>
    <t>DEUTSCHE SECURITIES C.  DE BOLSA LTDA.</t>
  </si>
  <si>
    <t>SCOTIA SUD AMERICANO CORREDORES DE BOLSA S.A.</t>
  </si>
  <si>
    <t>BANCOESTADO S.A. CORREDORES DE BOLSA</t>
  </si>
  <si>
    <t xml:space="preserve">ESTRUCTURA PORCENTUAL DE LAS TRANSACCIONES </t>
  </si>
  <si>
    <t>UGARTE Y CIA. CORREDORES DE BOLSA S.A.</t>
  </si>
  <si>
    <t xml:space="preserve">TOTAL </t>
  </si>
  <si>
    <t>CITIGROUP (CHILE) S.A. C. DE B.</t>
  </si>
  <si>
    <t>VALORES SECURITY S.A. CORREDORES  DE BOLSA</t>
  </si>
  <si>
    <t>EUROAMERICA CORREDORES DE BOLSA S.A.</t>
  </si>
  <si>
    <t>CITIGROUP (CHILE)  S.A. C. DE B.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</si>
  <si>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</si>
  <si>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</si>
  <si>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</si>
  <si>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</si>
  <si>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</si>
  <si>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</si>
  <si>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</si>
  <si>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</si>
  <si>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</si>
  <si>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</si>
  <si>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</si>
  <si>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Septiembre 2005</t>
  </si>
  <si>
    <t xml:space="preserve">EFECTUADAS POR LOS CORREDORES DE LA BOLSA DE COMERCIO </t>
  </si>
  <si>
    <t>TRANSACCIONES EFECTUADAS POR</t>
  </si>
  <si>
    <t>LA BOLSA DE CORREDORES - BOLSA DE VALORES</t>
  </si>
  <si>
    <t>(SEPTIEMBRE DE 2005, CIFRAS EN $ MILLONES)</t>
  </si>
  <si>
    <t>E N   R U E D A   (2)</t>
  </si>
  <si>
    <t>FUERA</t>
  </si>
  <si>
    <t>CORREDORES  (1)</t>
  </si>
  <si>
    <t>MONETARIOS</t>
  </si>
  <si>
    <t>I.R.F.</t>
  </si>
  <si>
    <t>I.I.F.</t>
  </si>
  <si>
    <t>DE</t>
  </si>
  <si>
    <t>T O T A L</t>
  </si>
  <si>
    <t xml:space="preserve">PLATA </t>
  </si>
  <si>
    <t>L.H.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</si>
  <si>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</si>
  <si>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</si>
  <si>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</si>
  <si>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</si>
  <si>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</si>
  <si>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</si>
  <si>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</si>
  <si>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</si>
  <si>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</si>
  <si>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</si>
  <si>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</si>
  <si>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</si>
  <si>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</si>
  <si>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(SEPTIEMREDE 2005, CIFRAS EN $ MILLONES)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</si>
  <si>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</si>
  <si>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</si>
  <si>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</si>
  <si>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</si>
  <si>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</si>
  <si>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</si>
  <si>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TRANSACCIONES EFECTUADAS POR LOS CORREDORES DE LA BOLSA ELECTRONICA</t>
  </si>
  <si>
    <t>(Septiembre 2005,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</si>
  <si>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</si>
  <si>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</si>
  <si>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</si>
  <si>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</si>
  <si>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</si>
  <si>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</si>
  <si>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</si>
  <si>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</si>
  <si>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</si>
  <si>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</si>
  <si>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</si>
  <si>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</si>
  <si>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</si>
  <si>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</si>
  <si>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</si>
  <si>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</si>
  <si>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</si>
  <si>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</si>
  <si>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</si>
  <si>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</si>
  <si>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</si>
  <si>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</si>
  <si>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</si>
  <si>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</si>
  <si>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</si>
  <si>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</si>
  <si>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</si>
  <si>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</si>
  <si>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</si>
  <si>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</si>
  <si>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</si>
  <si>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</si>
  <si>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</si>
  <si>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</si>
  <si>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</si>
  <si>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</si>
  <si>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(Septiembre de 2005)</t>
  </si>
  <si>
    <t>INCLUYE COMPRAS Y VENTAS, TANTO EN OPERACIONES POR CUENTA PROPIA COMO DE INTERMEDIACIÓN POR CUENTA DE TERCEROS.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</si>
</sst>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b/>
      <sz val="8"/>
      <color indexed="10"/>
      <name val="Small Fonts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85" fontId="2" fillId="2" borderId="0" xfId="17" applyNumberFormat="1" applyFont="1" applyFill="1" applyAlignment="1">
      <alignment/>
    </xf>
    <xf numFmtId="0" fontId="7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9" xfId="0" applyNumberFormat="1" applyBorder="1" applyAlignment="1">
      <alignment/>
    </xf>
    <xf numFmtId="183" fontId="0" fillId="0" borderId="23" xfId="0" applyNumberFormat="1" applyBorder="1" applyAlignment="1">
      <alignment/>
    </xf>
    <xf numFmtId="18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83" fontId="0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38" xfId="0" applyFont="1" applyFill="1" applyBorder="1" applyAlignment="1">
      <alignment/>
    </xf>
    <xf numFmtId="0" fontId="11" fillId="2" borderId="39" xfId="0" applyFont="1" applyFill="1" applyBorder="1" applyAlignment="1">
      <alignment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/>
    </xf>
    <xf numFmtId="0" fontId="11" fillId="2" borderId="4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41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2" xfId="0" applyFont="1" applyFill="1" applyBorder="1" applyAlignment="1">
      <alignment/>
    </xf>
    <xf numFmtId="0" fontId="11" fillId="2" borderId="8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8" xfId="0" applyFont="1" applyFill="1" applyBorder="1" applyAlignment="1">
      <alignment/>
    </xf>
    <xf numFmtId="4" fontId="10" fillId="2" borderId="41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0" fillId="2" borderId="40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0" fontId="11" fillId="2" borderId="43" xfId="0" applyFont="1" applyFill="1" applyBorder="1" applyAlignment="1">
      <alignment/>
    </xf>
    <xf numFmtId="4" fontId="10" fillId="2" borderId="43" xfId="0" applyNumberFormat="1" applyFont="1" applyFill="1" applyBorder="1" applyAlignment="1">
      <alignment/>
    </xf>
    <xf numFmtId="4" fontId="10" fillId="2" borderId="44" xfId="0" applyNumberFormat="1" applyFont="1" applyFill="1" applyBorder="1" applyAlignment="1">
      <alignment/>
    </xf>
    <xf numFmtId="4" fontId="10" fillId="2" borderId="45" xfId="0" applyNumberFormat="1" applyFont="1" applyFill="1" applyBorder="1" applyAlignment="1">
      <alignment/>
    </xf>
    <xf numFmtId="4" fontId="11" fillId="2" borderId="38" xfId="0" applyNumberFormat="1" applyFont="1" applyFill="1" applyBorder="1" applyAlignment="1">
      <alignment horizontal="right"/>
    </xf>
    <xf numFmtId="4" fontId="11" fillId="2" borderId="39" xfId="0" applyNumberFormat="1" applyFont="1" applyFill="1" applyBorder="1" applyAlignment="1">
      <alignment/>
    </xf>
    <xf numFmtId="4" fontId="11" fillId="2" borderId="40" xfId="0" applyNumberFormat="1" applyFont="1" applyFill="1" applyBorder="1" applyAlignment="1">
      <alignment/>
    </xf>
    <xf numFmtId="4" fontId="11" fillId="2" borderId="38" xfId="0" applyNumberFormat="1" applyFont="1" applyFill="1" applyBorder="1" applyAlignment="1">
      <alignment/>
    </xf>
    <xf numFmtId="4" fontId="11" fillId="2" borderId="42" xfId="0" applyNumberFormat="1" applyFont="1" applyFill="1" applyBorder="1" applyAlignment="1">
      <alignment/>
    </xf>
    <xf numFmtId="4" fontId="11" fillId="2" borderId="4" xfId="0" applyNumberFormat="1" applyFont="1" applyFill="1" applyBorder="1" applyAlignment="1">
      <alignment/>
    </xf>
    <xf numFmtId="4" fontId="11" fillId="2" borderId="8" xfId="0" applyNumberFormat="1" applyFont="1" applyFill="1" applyBorder="1" applyAlignment="1">
      <alignment/>
    </xf>
    <xf numFmtId="4" fontId="1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4" fontId="13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91" fontId="10" fillId="2" borderId="43" xfId="0" applyNumberFormat="1" applyFont="1" applyFill="1" applyBorder="1" applyAlignment="1">
      <alignment/>
    </xf>
    <xf numFmtId="191" fontId="10" fillId="2" borderId="44" xfId="0" applyNumberFormat="1" applyFont="1" applyFill="1" applyBorder="1" applyAlignment="1">
      <alignment/>
    </xf>
    <xf numFmtId="191" fontId="10" fillId="2" borderId="45" xfId="0" applyNumberFormat="1" applyFont="1" applyFill="1" applyBorder="1" applyAlignment="1">
      <alignment/>
    </xf>
    <xf numFmtId="191" fontId="10" fillId="2" borderId="41" xfId="0" applyNumberFormat="1" applyFont="1" applyFill="1" applyBorder="1" applyAlignment="1">
      <alignment/>
    </xf>
    <xf numFmtId="191" fontId="10" fillId="2" borderId="0" xfId="0" applyNumberFormat="1" applyFont="1" applyFill="1" applyBorder="1" applyAlignment="1">
      <alignment/>
    </xf>
    <xf numFmtId="191" fontId="10" fillId="2" borderId="2" xfId="0" applyNumberFormat="1" applyFont="1" applyFill="1" applyBorder="1" applyAlignment="1">
      <alignment/>
    </xf>
    <xf numFmtId="191" fontId="11" fillId="2" borderId="38" xfId="0" applyNumberFormat="1" applyFont="1" applyFill="1" applyBorder="1" applyAlignment="1">
      <alignment/>
    </xf>
    <xf numFmtId="191" fontId="11" fillId="2" borderId="39" xfId="0" applyNumberFormat="1" applyFont="1" applyFill="1" applyBorder="1" applyAlignment="1">
      <alignment/>
    </xf>
    <xf numFmtId="191" fontId="11" fillId="2" borderId="40" xfId="0" applyNumberFormat="1" applyFont="1" applyFill="1" applyBorder="1" applyAlignment="1">
      <alignment/>
    </xf>
    <xf numFmtId="191" fontId="11" fillId="2" borderId="42" xfId="0" applyNumberFormat="1" applyFont="1" applyFill="1" applyBorder="1" applyAlignment="1">
      <alignment/>
    </xf>
    <xf numFmtId="191" fontId="11" fillId="2" borderId="4" xfId="0" applyNumberFormat="1" applyFont="1" applyFill="1" applyBorder="1" applyAlignment="1">
      <alignment/>
    </xf>
    <xf numFmtId="191" fontId="11" fillId="2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/>
    </xf>
    <xf numFmtId="10" fontId="15" fillId="2" borderId="0" xfId="0" applyNumberFormat="1" applyFont="1" applyFill="1" applyBorder="1" applyAlignment="1">
      <alignment horizontal="center"/>
    </xf>
    <xf numFmtId="10" fontId="16" fillId="2" borderId="0" xfId="0" applyNumberFormat="1" applyFont="1" applyFill="1" applyBorder="1" applyAlignment="1">
      <alignment horizontal="center"/>
    </xf>
    <xf numFmtId="10" fontId="1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9" fillId="3" borderId="0" xfId="0" applyFont="1" applyFill="1" applyBorder="1" applyAlignment="1">
      <alignment horizontal="left"/>
    </xf>
    <xf numFmtId="3" fontId="15" fillId="2" borderId="0" xfId="0" applyNumberFormat="1" applyFont="1" applyFill="1" applyAlignment="1">
      <alignment/>
    </xf>
    <xf numFmtId="10" fontId="15" fillId="2" borderId="0" xfId="0" applyNumberFormat="1" applyFont="1" applyFill="1" applyAlignment="1">
      <alignment horizontal="center"/>
    </xf>
    <xf numFmtId="10" fontId="19" fillId="2" borderId="0" xfId="0" applyNumberFormat="1" applyFont="1" applyFill="1" applyAlignment="1">
      <alignment horizontal="center"/>
    </xf>
    <xf numFmtId="10" fontId="15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Alignment="1">
      <alignment/>
    </xf>
    <xf numFmtId="0" fontId="14" fillId="3" borderId="59" xfId="0" applyFont="1" applyFill="1" applyBorder="1" applyAlignment="1">
      <alignment/>
    </xf>
    <xf numFmtId="3" fontId="14" fillId="3" borderId="60" xfId="0" applyNumberFormat="1" applyFont="1" applyFill="1" applyBorder="1" applyAlignment="1">
      <alignment horizontal="centerContinuous"/>
    </xf>
    <xf numFmtId="10" fontId="14" fillId="3" borderId="60" xfId="0" applyNumberFormat="1" applyFont="1" applyFill="1" applyBorder="1" applyAlignment="1">
      <alignment horizontal="centerContinuous"/>
    </xf>
    <xf numFmtId="10" fontId="14" fillId="3" borderId="61" xfId="0" applyNumberFormat="1" applyFont="1" applyFill="1" applyBorder="1" applyAlignment="1">
      <alignment horizontal="centerContinuous"/>
    </xf>
    <xf numFmtId="3" fontId="14" fillId="3" borderId="60" xfId="0" applyNumberFormat="1" applyFont="1" applyFill="1" applyBorder="1" applyAlignment="1">
      <alignment horizontal="left" indent="4"/>
    </xf>
    <xf numFmtId="10" fontId="14" fillId="3" borderId="62" xfId="0" applyNumberFormat="1" applyFont="1" applyFill="1" applyBorder="1" applyAlignment="1">
      <alignment horizontal="centerContinuous"/>
    </xf>
    <xf numFmtId="10" fontId="14" fillId="3" borderId="63" xfId="0" applyNumberFormat="1" applyFont="1" applyFill="1" applyBorder="1" applyAlignment="1">
      <alignment horizontal="centerContinuous"/>
    </xf>
    <xf numFmtId="10" fontId="14" fillId="3" borderId="59" xfId="0" applyNumberFormat="1" applyFont="1" applyFill="1" applyBorder="1" applyAlignment="1">
      <alignment horizontal="centerContinuous"/>
    </xf>
    <xf numFmtId="0" fontId="18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3" borderId="64" xfId="0" applyFont="1" applyFill="1" applyBorder="1" applyAlignment="1">
      <alignment horizontal="center"/>
    </xf>
    <xf numFmtId="3" fontId="14" fillId="3" borderId="60" xfId="0" applyNumberFormat="1" applyFont="1" applyFill="1" applyBorder="1" applyAlignment="1">
      <alignment horizontal="center"/>
    </xf>
    <xf numFmtId="10" fontId="14" fillId="3" borderId="60" xfId="0" applyNumberFormat="1" applyFont="1" applyFill="1" applyBorder="1" applyAlignment="1">
      <alignment horizontal="center"/>
    </xf>
    <xf numFmtId="10" fontId="14" fillId="3" borderId="61" xfId="0" applyNumberFormat="1" applyFont="1" applyFill="1" applyBorder="1" applyAlignment="1">
      <alignment horizontal="center"/>
    </xf>
    <xf numFmtId="3" fontId="14" fillId="3" borderId="61" xfId="0" applyNumberFormat="1" applyFont="1" applyFill="1" applyBorder="1" applyAlignment="1">
      <alignment horizontal="center"/>
    </xf>
    <xf numFmtId="10" fontId="14" fillId="3" borderId="6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0" fillId="0" borderId="59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41" xfId="0" applyNumberFormat="1" applyFont="1" applyBorder="1" applyAlignment="1">
      <alignment horizontal="right"/>
    </xf>
    <xf numFmtId="10" fontId="20" fillId="0" borderId="2" xfId="0" applyNumberFormat="1" applyFont="1" applyBorder="1" applyAlignment="1">
      <alignment horizontal="right"/>
    </xf>
    <xf numFmtId="10" fontId="20" fillId="0" borderId="41" xfId="0" applyNumberFormat="1" applyFont="1" applyBorder="1" applyAlignment="1">
      <alignment horizontal="right"/>
    </xf>
    <xf numFmtId="10" fontId="20" fillId="0" borderId="65" xfId="0" applyNumberFormat="1" applyFont="1" applyBorder="1" applyAlignment="1">
      <alignment horizontal="right"/>
    </xf>
    <xf numFmtId="0" fontId="20" fillId="0" borderId="66" xfId="0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0" borderId="41" xfId="0" applyNumberFormat="1" applyFont="1" applyBorder="1" applyAlignment="1" applyProtection="1">
      <alignment horizontal="right"/>
      <protection/>
    </xf>
    <xf numFmtId="3" fontId="18" fillId="0" borderId="2" xfId="0" applyNumberFormat="1" applyFont="1" applyBorder="1" applyAlignment="1">
      <alignment horizontal="right"/>
    </xf>
    <xf numFmtId="3" fontId="18" fillId="0" borderId="65" xfId="0" applyNumberFormat="1" applyFont="1" applyBorder="1" applyAlignment="1">
      <alignment horizontal="right"/>
    </xf>
    <xf numFmtId="3" fontId="21" fillId="2" borderId="0" xfId="0" applyNumberFormat="1" applyFont="1" applyFill="1" applyAlignment="1">
      <alignment/>
    </xf>
    <xf numFmtId="0" fontId="20" fillId="0" borderId="67" xfId="0" applyFont="1" applyBorder="1" applyAlignment="1">
      <alignment/>
    </xf>
    <xf numFmtId="0" fontId="20" fillId="3" borderId="68" xfId="0" applyFont="1" applyFill="1" applyBorder="1" applyAlignment="1">
      <alignment horizontal="left"/>
    </xf>
    <xf numFmtId="3" fontId="18" fillId="3" borderId="62" xfId="0" applyNumberFormat="1" applyFont="1" applyFill="1" applyBorder="1" applyAlignment="1">
      <alignment/>
    </xf>
    <xf numFmtId="3" fontId="18" fillId="3" borderId="63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20" fillId="3" borderId="69" xfId="0" applyFont="1" applyFill="1" applyBorder="1" applyAlignment="1">
      <alignment horizontal="left"/>
    </xf>
    <xf numFmtId="3" fontId="18" fillId="0" borderId="70" xfId="0" applyNumberFormat="1" applyFont="1" applyBorder="1" applyAlignment="1">
      <alignment/>
    </xf>
    <xf numFmtId="3" fontId="18" fillId="0" borderId="70" xfId="0" applyNumberFormat="1" applyFont="1" applyBorder="1" applyAlignment="1">
      <alignment horizontal="right"/>
    </xf>
    <xf numFmtId="3" fontId="18" fillId="0" borderId="71" xfId="0" applyNumberFormat="1" applyFont="1" applyBorder="1" applyAlignment="1">
      <alignment/>
    </xf>
    <xf numFmtId="3" fontId="18" fillId="2" borderId="62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18" fillId="2" borderId="0" xfId="0" applyNumberFormat="1" applyFont="1" applyFill="1" applyBorder="1" applyAlignment="1">
      <alignment/>
    </xf>
    <xf numFmtId="2" fontId="18" fillId="0" borderId="0" xfId="0" applyNumberFormat="1" applyFont="1" applyBorder="1" applyAlignment="1" applyProtection="1">
      <alignment horizontal="center"/>
      <protection/>
    </xf>
    <xf numFmtId="4" fontId="18" fillId="0" borderId="41" xfId="0" applyNumberFormat="1" applyFont="1" applyBorder="1" applyAlignment="1">
      <alignment horizontal="center"/>
    </xf>
    <xf numFmtId="4" fontId="18" fillId="0" borderId="41" xfId="0" applyNumberFormat="1" applyFont="1" applyBorder="1" applyAlignment="1" applyProtection="1">
      <alignment horizontal="center"/>
      <protection/>
    </xf>
    <xf numFmtId="2" fontId="18" fillId="0" borderId="65" xfId="0" applyNumberFormat="1" applyFont="1" applyBorder="1" applyAlignment="1">
      <alignment horizontal="center"/>
    </xf>
    <xf numFmtId="0" fontId="20" fillId="0" borderId="64" xfId="0" applyFont="1" applyBorder="1" applyAlignment="1">
      <alignment/>
    </xf>
    <xf numFmtId="3" fontId="18" fillId="0" borderId="70" xfId="0" applyNumberFormat="1" applyFont="1" applyBorder="1" applyAlignment="1">
      <alignment horizontal="center"/>
    </xf>
    <xf numFmtId="3" fontId="18" fillId="0" borderId="72" xfId="0" applyNumberFormat="1" applyFont="1" applyBorder="1" applyAlignment="1">
      <alignment horizontal="center"/>
    </xf>
    <xf numFmtId="10" fontId="18" fillId="0" borderId="73" xfId="0" applyNumberFormat="1" applyFont="1" applyBorder="1" applyAlignment="1">
      <alignment horizontal="center"/>
    </xf>
    <xf numFmtId="2" fontId="18" fillId="0" borderId="41" xfId="0" applyNumberFormat="1" applyFont="1" applyBorder="1" applyAlignment="1" applyProtection="1">
      <alignment horizontal="center"/>
      <protection/>
    </xf>
    <xf numFmtId="10" fontId="18" fillId="0" borderId="72" xfId="0" applyNumberFormat="1" applyFont="1" applyBorder="1" applyAlignment="1">
      <alignment horizontal="center"/>
    </xf>
    <xf numFmtId="10" fontId="18" fillId="0" borderId="71" xfId="0" applyNumberFormat="1" applyFont="1" applyBorder="1" applyAlignment="1">
      <alignment horizontal="center"/>
    </xf>
    <xf numFmtId="0" fontId="20" fillId="3" borderId="74" xfId="0" applyFont="1" applyFill="1" applyBorder="1" applyAlignment="1">
      <alignment horizontal="left"/>
    </xf>
    <xf numFmtId="2" fontId="18" fillId="3" borderId="60" xfId="0" applyNumberFormat="1" applyFont="1" applyFill="1" applyBorder="1" applyAlignment="1">
      <alignment horizontal="center"/>
    </xf>
    <xf numFmtId="2" fontId="18" fillId="3" borderId="61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/>
    </xf>
    <xf numFmtId="10" fontId="1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7"/>
  <sheetViews>
    <sheetView tabSelected="1" view="pageBreakPreview" zoomScale="50" zoomScaleNormal="75" zoomScaleSheetLayoutView="50" workbookViewId="0" topLeftCell="A1">
      <selection activeCell="B47" sqref="B47"/>
    </sheetView>
  </sheetViews>
  <sheetFormatPr defaultColWidth="11.421875" defaultRowHeight="12.75"/>
  <cols>
    <col min="1" max="1" width="3.7109375" style="0" customWidth="1"/>
    <col min="2" max="2" width="56.00390625" style="0" customWidth="1"/>
    <col min="3" max="3" width="27.8515625" style="0" bestFit="1" customWidth="1"/>
    <col min="4" max="4" width="16.421875" style="0" customWidth="1"/>
    <col min="5" max="5" width="19.00390625" style="0" bestFit="1" customWidth="1"/>
    <col min="6" max="6" width="14.140625" style="21" bestFit="1" customWidth="1"/>
    <col min="7" max="7" width="28.140625" style="0" bestFit="1" customWidth="1"/>
    <col min="8" max="8" width="25.57421875" style="0" bestFit="1" customWidth="1"/>
    <col min="9" max="9" width="27.8515625" style="0" customWidth="1"/>
    <col min="10" max="10" width="16.8515625" style="0" customWidth="1"/>
    <col min="11" max="11" width="22.8515625" style="0" customWidth="1"/>
    <col min="12" max="12" width="28.140625" style="0" bestFit="1" customWidth="1"/>
    <col min="13" max="13" width="29.57421875" style="0" bestFit="1" customWidth="1"/>
    <col min="14" max="14" width="21.421875" style="26" bestFit="1" customWidth="1"/>
    <col min="15" max="15" width="21.421875" style="26" customWidth="1"/>
    <col min="16" max="25" width="11.421875" style="26" customWidth="1"/>
  </cols>
  <sheetData>
    <row r="1" s="26" customFormat="1" ht="12.75">
      <c r="F1" s="99"/>
    </row>
    <row r="2" s="26" customFormat="1" ht="12.75">
      <c r="F2" s="99"/>
    </row>
    <row r="3" spans="1:13" s="100" customFormat="1" ht="2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100" customFormat="1" ht="20.25">
      <c r="A4" s="167" t="s">
        <v>10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s="100" customFormat="1" ht="20.25">
      <c r="A5" s="101"/>
      <c r="B5" s="101"/>
      <c r="C5" s="101"/>
      <c r="D5" s="101"/>
      <c r="E5" s="101"/>
      <c r="F5" s="102" t="s">
        <v>56</v>
      </c>
      <c r="G5" s="103" t="s">
        <v>63</v>
      </c>
      <c r="H5" s="101" t="s">
        <v>57</v>
      </c>
      <c r="I5" s="101"/>
      <c r="J5" s="101"/>
      <c r="K5" s="101"/>
      <c r="L5" s="101"/>
      <c r="M5" s="101"/>
    </row>
    <row r="6" spans="1:13" s="100" customFormat="1" ht="20.25">
      <c r="A6" s="101"/>
      <c r="B6" s="101"/>
      <c r="C6" s="101"/>
      <c r="D6" s="101"/>
      <c r="E6" s="101"/>
      <c r="F6" s="102"/>
      <c r="G6" s="103"/>
      <c r="H6" s="101"/>
      <c r="I6" s="101"/>
      <c r="J6" s="101"/>
      <c r="K6" s="101"/>
      <c r="L6" s="101"/>
      <c r="M6" s="101"/>
    </row>
    <row r="7" spans="1:13" s="100" customFormat="1" ht="21" thickBot="1">
      <c r="A7" s="101"/>
      <c r="B7" s="101"/>
      <c r="C7" s="101"/>
      <c r="D7" s="101"/>
      <c r="E7" s="101"/>
      <c r="F7" s="102"/>
      <c r="G7" s="103"/>
      <c r="H7" s="101"/>
      <c r="I7" s="101"/>
      <c r="J7" s="101"/>
      <c r="K7" s="101"/>
      <c r="L7" s="101"/>
      <c r="M7" s="101"/>
    </row>
    <row r="8" spans="1:25" s="32" customFormat="1" ht="16.5" thickTop="1">
      <c r="A8" s="168" t="s">
        <v>0</v>
      </c>
      <c r="B8" s="169"/>
      <c r="C8" s="172" t="s">
        <v>62</v>
      </c>
      <c r="D8" s="172"/>
      <c r="E8" s="172"/>
      <c r="F8" s="172"/>
      <c r="G8" s="172"/>
      <c r="H8" s="172"/>
      <c r="I8" s="172"/>
      <c r="J8" s="172"/>
      <c r="K8" s="172"/>
      <c r="L8" s="173" t="s">
        <v>59</v>
      </c>
      <c r="M8" s="175" t="s">
        <v>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25" customFormat="1" ht="16.5" thickBot="1">
      <c r="A9" s="170"/>
      <c r="B9" s="171"/>
      <c r="C9" s="46" t="s">
        <v>1</v>
      </c>
      <c r="D9" s="43" t="s">
        <v>2</v>
      </c>
      <c r="E9" s="43" t="s">
        <v>3</v>
      </c>
      <c r="F9" s="43" t="s">
        <v>4</v>
      </c>
      <c r="G9" s="43" t="s">
        <v>5</v>
      </c>
      <c r="H9" s="43" t="s">
        <v>6</v>
      </c>
      <c r="I9" s="43" t="s">
        <v>7</v>
      </c>
      <c r="J9" s="43" t="s">
        <v>8</v>
      </c>
      <c r="K9" s="44" t="s">
        <v>27</v>
      </c>
      <c r="L9" s="174"/>
      <c r="M9" s="176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13" ht="16.5" thickTop="1">
      <c r="A10" s="36">
        <v>1</v>
      </c>
      <c r="B10" s="55" t="s">
        <v>11</v>
      </c>
      <c r="C10" s="52">
        <v>28943.690603</v>
      </c>
      <c r="D10" s="48">
        <v>0</v>
      </c>
      <c r="E10" s="48">
        <v>0</v>
      </c>
      <c r="F10" s="37">
        <v>0</v>
      </c>
      <c r="G10" s="48">
        <v>335009.454324</v>
      </c>
      <c r="H10" s="48">
        <v>14146.714278</v>
      </c>
      <c r="I10" s="48">
        <v>405295.430796</v>
      </c>
      <c r="J10" s="48">
        <v>0</v>
      </c>
      <c r="K10" s="57">
        <v>0</v>
      </c>
      <c r="L10" s="63">
        <v>697514.247522</v>
      </c>
      <c r="M10" s="60">
        <v>1480909.537523</v>
      </c>
    </row>
    <row r="11" spans="1:13" ht="15.75">
      <c r="A11" s="38">
        <v>2</v>
      </c>
      <c r="B11" s="56" t="s">
        <v>12</v>
      </c>
      <c r="C11" s="53">
        <v>331253.877891</v>
      </c>
      <c r="D11" s="49">
        <v>0.151</v>
      </c>
      <c r="E11" s="49">
        <v>0</v>
      </c>
      <c r="F11" s="40">
        <v>0</v>
      </c>
      <c r="G11" s="49">
        <v>178425.761648</v>
      </c>
      <c r="H11" s="49">
        <v>14512.090793</v>
      </c>
      <c r="I11" s="49">
        <v>652493.056044</v>
      </c>
      <c r="J11" s="49">
        <v>84.299072</v>
      </c>
      <c r="K11" s="58">
        <v>0</v>
      </c>
      <c r="L11" s="64">
        <v>1689723.671873</v>
      </c>
      <c r="M11" s="61">
        <v>2866492.9083209997</v>
      </c>
    </row>
    <row r="12" spans="1:13" ht="15.75">
      <c r="A12" s="38">
        <v>3</v>
      </c>
      <c r="B12" s="56" t="s">
        <v>41</v>
      </c>
      <c r="C12" s="53">
        <v>39163.855971</v>
      </c>
      <c r="D12" s="49">
        <v>0.538</v>
      </c>
      <c r="E12" s="49">
        <v>0</v>
      </c>
      <c r="F12" s="40">
        <v>0</v>
      </c>
      <c r="G12" s="49">
        <v>325810.65016</v>
      </c>
      <c r="H12" s="49">
        <v>21140.054885</v>
      </c>
      <c r="I12" s="49">
        <v>1339239.399753</v>
      </c>
      <c r="J12" s="49">
        <v>0</v>
      </c>
      <c r="K12" s="58">
        <v>0</v>
      </c>
      <c r="L12" s="64">
        <v>44867.626952</v>
      </c>
      <c r="M12" s="61">
        <v>1770222.125721</v>
      </c>
    </row>
    <row r="13" spans="1:13" ht="15.75">
      <c r="A13" s="38">
        <v>4</v>
      </c>
      <c r="B13" s="56" t="s">
        <v>55</v>
      </c>
      <c r="C13" s="53">
        <v>46020.513849</v>
      </c>
      <c r="D13" s="49">
        <v>0.9</v>
      </c>
      <c r="E13" s="39">
        <v>0</v>
      </c>
      <c r="F13" s="50">
        <v>0</v>
      </c>
      <c r="G13" s="49">
        <v>803791.947958</v>
      </c>
      <c r="H13" s="49">
        <v>24372.415832</v>
      </c>
      <c r="I13" s="49">
        <v>1023655.250346</v>
      </c>
      <c r="J13" s="49">
        <v>0</v>
      </c>
      <c r="K13" s="58">
        <v>0</v>
      </c>
      <c r="L13" s="64">
        <v>790086.854808</v>
      </c>
      <c r="M13" s="61">
        <v>2687927.882793</v>
      </c>
    </row>
    <row r="14" spans="1:13" ht="15.75">
      <c r="A14" s="38">
        <v>5</v>
      </c>
      <c r="B14" s="56" t="s">
        <v>43</v>
      </c>
      <c r="C14" s="53">
        <v>10608.821794</v>
      </c>
      <c r="D14" s="49">
        <v>0</v>
      </c>
      <c r="E14" s="49">
        <v>0</v>
      </c>
      <c r="F14" s="40">
        <v>0</v>
      </c>
      <c r="G14" s="49">
        <v>240556.432479</v>
      </c>
      <c r="H14" s="49">
        <v>14138.523327</v>
      </c>
      <c r="I14" s="49">
        <v>431927.334672</v>
      </c>
      <c r="J14" s="49">
        <v>0</v>
      </c>
      <c r="K14" s="58">
        <v>0</v>
      </c>
      <c r="L14" s="64">
        <v>153751.049444</v>
      </c>
      <c r="M14" s="61">
        <v>850982.161716</v>
      </c>
    </row>
    <row r="15" spans="1:13" ht="15.75">
      <c r="A15" s="38">
        <v>6</v>
      </c>
      <c r="B15" s="56" t="s">
        <v>49</v>
      </c>
      <c r="C15" s="53">
        <v>42185.035174</v>
      </c>
      <c r="D15" s="49">
        <v>0</v>
      </c>
      <c r="E15" s="49">
        <v>0</v>
      </c>
      <c r="F15" s="40">
        <v>0</v>
      </c>
      <c r="G15" s="49">
        <v>100377.614106</v>
      </c>
      <c r="H15" s="49">
        <v>16655.090219</v>
      </c>
      <c r="I15" s="49">
        <v>274360.379373</v>
      </c>
      <c r="J15" s="49">
        <v>0</v>
      </c>
      <c r="K15" s="58">
        <v>104.29221</v>
      </c>
      <c r="L15" s="64">
        <v>1933147.303552</v>
      </c>
      <c r="M15" s="61">
        <v>2366829.7146340003</v>
      </c>
    </row>
    <row r="16" spans="1:13" ht="15.75">
      <c r="A16" s="38">
        <v>7</v>
      </c>
      <c r="B16" s="56" t="s">
        <v>28</v>
      </c>
      <c r="C16" s="53">
        <v>26857.489283</v>
      </c>
      <c r="D16" s="49">
        <v>0</v>
      </c>
      <c r="E16" s="49">
        <v>0</v>
      </c>
      <c r="F16" s="40">
        <v>0</v>
      </c>
      <c r="G16" s="49">
        <v>40313.793142</v>
      </c>
      <c r="H16" s="49">
        <v>11582.668518</v>
      </c>
      <c r="I16" s="49">
        <v>569632.604045</v>
      </c>
      <c r="J16" s="49">
        <v>0</v>
      </c>
      <c r="K16" s="58">
        <v>0</v>
      </c>
      <c r="L16" s="64">
        <v>1118333.172138</v>
      </c>
      <c r="M16" s="61">
        <v>1766719.727126</v>
      </c>
    </row>
    <row r="17" spans="1:13" ht="15.75">
      <c r="A17" s="38">
        <v>8</v>
      </c>
      <c r="B17" s="56" t="s">
        <v>33</v>
      </c>
      <c r="C17" s="53">
        <v>112293.248693</v>
      </c>
      <c r="D17" s="49">
        <v>0</v>
      </c>
      <c r="E17" s="49">
        <v>0</v>
      </c>
      <c r="F17" s="40">
        <v>0</v>
      </c>
      <c r="G17" s="49">
        <v>71789.0185</v>
      </c>
      <c r="H17" s="49">
        <v>0</v>
      </c>
      <c r="I17" s="49">
        <v>9269.638113</v>
      </c>
      <c r="J17" s="49">
        <v>0</v>
      </c>
      <c r="K17" s="58">
        <v>0</v>
      </c>
      <c r="L17" s="64">
        <v>297582.429225</v>
      </c>
      <c r="M17" s="61">
        <v>490934.334531</v>
      </c>
    </row>
    <row r="18" spans="1:13" ht="15.75">
      <c r="A18" s="38">
        <v>9</v>
      </c>
      <c r="B18" s="56" t="s">
        <v>25</v>
      </c>
      <c r="C18" s="53">
        <v>212219.225912</v>
      </c>
      <c r="D18" s="49">
        <v>10.141</v>
      </c>
      <c r="E18" s="49">
        <v>0</v>
      </c>
      <c r="F18" s="40">
        <v>0</v>
      </c>
      <c r="G18" s="49">
        <v>32716.63649</v>
      </c>
      <c r="H18" s="49">
        <v>8048.280986</v>
      </c>
      <c r="I18" s="49">
        <v>141407.999047</v>
      </c>
      <c r="J18" s="49">
        <v>52.807482</v>
      </c>
      <c r="K18" s="58">
        <v>966.508381</v>
      </c>
      <c r="L18" s="64">
        <v>244897.177656</v>
      </c>
      <c r="M18" s="61">
        <v>640318.776954</v>
      </c>
    </row>
    <row r="19" spans="1:13" ht="15.75">
      <c r="A19" s="38">
        <v>10</v>
      </c>
      <c r="B19" s="56" t="s">
        <v>42</v>
      </c>
      <c r="C19" s="53">
        <v>47973.35597</v>
      </c>
      <c r="D19" s="49">
        <v>0</v>
      </c>
      <c r="E19" s="49">
        <v>0</v>
      </c>
      <c r="F19" s="40">
        <v>0</v>
      </c>
      <c r="G19" s="49">
        <v>124728.388596</v>
      </c>
      <c r="H19" s="49">
        <v>8.493898</v>
      </c>
      <c r="I19" s="49">
        <v>3644.085171</v>
      </c>
      <c r="J19" s="49">
        <v>0</v>
      </c>
      <c r="K19" s="58">
        <v>0</v>
      </c>
      <c r="L19" s="64">
        <v>174801.985725</v>
      </c>
      <c r="M19" s="61">
        <v>351156.30936</v>
      </c>
    </row>
    <row r="20" spans="1:13" ht="15.75">
      <c r="A20" s="38">
        <v>11</v>
      </c>
      <c r="B20" s="56" t="s">
        <v>36</v>
      </c>
      <c r="C20" s="53">
        <v>10880.887891</v>
      </c>
      <c r="D20" s="49">
        <v>0</v>
      </c>
      <c r="E20" s="49">
        <v>0</v>
      </c>
      <c r="F20" s="40">
        <v>0</v>
      </c>
      <c r="G20" s="49">
        <v>3333.252568</v>
      </c>
      <c r="H20" s="49">
        <v>269.258683</v>
      </c>
      <c r="I20" s="49">
        <v>2169.435278</v>
      </c>
      <c r="J20" s="49">
        <v>0</v>
      </c>
      <c r="K20" s="58">
        <v>0</v>
      </c>
      <c r="L20" s="64">
        <v>74156.381231</v>
      </c>
      <c r="M20" s="61">
        <v>90809.215651</v>
      </c>
    </row>
    <row r="21" spans="1:13" ht="15.75">
      <c r="A21" s="38">
        <v>12</v>
      </c>
      <c r="B21" s="56" t="s">
        <v>44</v>
      </c>
      <c r="C21" s="53">
        <v>1605.457434</v>
      </c>
      <c r="D21" s="49">
        <v>0</v>
      </c>
      <c r="E21" s="49">
        <v>0</v>
      </c>
      <c r="F21" s="40">
        <v>0</v>
      </c>
      <c r="G21" s="49">
        <v>175845.776501</v>
      </c>
      <c r="H21" s="49">
        <v>37769.47853</v>
      </c>
      <c r="I21" s="49">
        <v>895948.881131</v>
      </c>
      <c r="J21" s="49">
        <v>0</v>
      </c>
      <c r="K21" s="58">
        <v>0</v>
      </c>
      <c r="L21" s="64">
        <v>1152138.847826</v>
      </c>
      <c r="M21" s="61">
        <v>2263308.441422</v>
      </c>
    </row>
    <row r="22" spans="1:13" ht="15.75">
      <c r="A22" s="38">
        <v>13</v>
      </c>
      <c r="B22" s="56" t="s">
        <v>29</v>
      </c>
      <c r="C22" s="53">
        <v>59280.066143</v>
      </c>
      <c r="D22" s="49">
        <v>0</v>
      </c>
      <c r="E22" s="49">
        <v>0</v>
      </c>
      <c r="F22" s="40">
        <v>0</v>
      </c>
      <c r="G22" s="49">
        <v>125463.200829</v>
      </c>
      <c r="H22" s="49">
        <v>12145.353905</v>
      </c>
      <c r="I22" s="49">
        <v>7465.536906</v>
      </c>
      <c r="J22" s="49">
        <v>0</v>
      </c>
      <c r="K22" s="58">
        <v>0</v>
      </c>
      <c r="L22" s="64">
        <v>117900.228304</v>
      </c>
      <c r="M22" s="61">
        <v>322254.38608699996</v>
      </c>
    </row>
    <row r="23" spans="1:13" ht="15.75">
      <c r="A23" s="38">
        <v>14</v>
      </c>
      <c r="B23" s="56" t="s">
        <v>40</v>
      </c>
      <c r="C23" s="53">
        <v>6622.367324</v>
      </c>
      <c r="D23" s="49">
        <v>0</v>
      </c>
      <c r="E23" s="49">
        <v>0</v>
      </c>
      <c r="F23" s="40">
        <v>0</v>
      </c>
      <c r="G23" s="49">
        <v>12666.409017</v>
      </c>
      <c r="H23" s="49">
        <v>4770.354029</v>
      </c>
      <c r="I23" s="49">
        <v>914.235876</v>
      </c>
      <c r="J23" s="49">
        <v>0</v>
      </c>
      <c r="K23" s="58">
        <v>0</v>
      </c>
      <c r="L23" s="64">
        <v>15949.775532</v>
      </c>
      <c r="M23" s="61">
        <v>40923.141778</v>
      </c>
    </row>
    <row r="24" spans="1:13" ht="15.75">
      <c r="A24" s="38">
        <v>15</v>
      </c>
      <c r="B24" s="56" t="s">
        <v>54</v>
      </c>
      <c r="C24" s="53">
        <v>172453.859424</v>
      </c>
      <c r="D24" s="49">
        <v>2.1011</v>
      </c>
      <c r="E24" s="49">
        <v>0</v>
      </c>
      <c r="F24" s="40">
        <v>0</v>
      </c>
      <c r="G24" s="49">
        <v>28685.066925</v>
      </c>
      <c r="H24" s="49">
        <v>30571.741308</v>
      </c>
      <c r="I24" s="49">
        <v>37475.299099</v>
      </c>
      <c r="J24" s="49">
        <v>0</v>
      </c>
      <c r="K24" s="58">
        <v>46411.668755</v>
      </c>
      <c r="L24" s="64">
        <v>29216.842908</v>
      </c>
      <c r="M24" s="61">
        <v>344816.57951899996</v>
      </c>
    </row>
    <row r="25" spans="1:13" ht="15.75">
      <c r="A25" s="38">
        <v>16</v>
      </c>
      <c r="B25" s="56" t="s">
        <v>26</v>
      </c>
      <c r="C25" s="53">
        <v>18433.200094</v>
      </c>
      <c r="D25" s="49">
        <v>0</v>
      </c>
      <c r="E25" s="49">
        <v>0</v>
      </c>
      <c r="F25" s="40">
        <v>0</v>
      </c>
      <c r="G25" s="49">
        <v>8523.56672</v>
      </c>
      <c r="H25" s="49">
        <v>35.748772</v>
      </c>
      <c r="I25" s="49">
        <v>1762.704511</v>
      </c>
      <c r="J25" s="49">
        <v>0</v>
      </c>
      <c r="K25" s="58">
        <v>134.959471</v>
      </c>
      <c r="L25" s="64">
        <v>76513.217056</v>
      </c>
      <c r="M25" s="61">
        <v>105403.39662399999</v>
      </c>
    </row>
    <row r="26" spans="1:13" ht="15.75">
      <c r="A26" s="38">
        <v>17</v>
      </c>
      <c r="B26" s="56" t="s">
        <v>13</v>
      </c>
      <c r="C26" s="53">
        <v>69064.012094</v>
      </c>
      <c r="D26" s="49">
        <v>0</v>
      </c>
      <c r="E26" s="49">
        <v>0</v>
      </c>
      <c r="F26" s="40">
        <v>0</v>
      </c>
      <c r="G26" s="49">
        <v>6037.857625</v>
      </c>
      <c r="H26" s="49">
        <v>403.361407</v>
      </c>
      <c r="I26" s="49">
        <v>7427.166794</v>
      </c>
      <c r="J26" s="49">
        <v>0</v>
      </c>
      <c r="K26" s="58">
        <v>0</v>
      </c>
      <c r="L26" s="64">
        <v>16344.574935</v>
      </c>
      <c r="M26" s="61">
        <v>99276.97285500001</v>
      </c>
    </row>
    <row r="27" spans="1:13" ht="15.75">
      <c r="A27" s="38">
        <v>18</v>
      </c>
      <c r="B27" s="56" t="s">
        <v>14</v>
      </c>
      <c r="C27" s="53">
        <v>5974.825754</v>
      </c>
      <c r="D27" s="49">
        <v>0</v>
      </c>
      <c r="E27" s="49">
        <v>0</v>
      </c>
      <c r="F27" s="40">
        <v>0</v>
      </c>
      <c r="G27" s="49">
        <v>19116.022351</v>
      </c>
      <c r="H27" s="49">
        <v>8743.046588</v>
      </c>
      <c r="I27" s="49">
        <v>361974.425985</v>
      </c>
      <c r="J27" s="49">
        <v>0</v>
      </c>
      <c r="K27" s="58">
        <v>0</v>
      </c>
      <c r="L27" s="64">
        <v>517028.663405</v>
      </c>
      <c r="M27" s="61">
        <v>912836.984083</v>
      </c>
    </row>
    <row r="28" spans="1:13" ht="15.75">
      <c r="A28" s="38">
        <v>19</v>
      </c>
      <c r="B28" s="56" t="s">
        <v>46</v>
      </c>
      <c r="C28" s="53">
        <v>5767.547065</v>
      </c>
      <c r="D28" s="49">
        <v>0.75</v>
      </c>
      <c r="E28" s="49">
        <v>0</v>
      </c>
      <c r="F28" s="40">
        <v>0</v>
      </c>
      <c r="G28" s="49">
        <v>106.77484</v>
      </c>
      <c r="H28" s="49">
        <v>0</v>
      </c>
      <c r="I28" s="49">
        <v>0</v>
      </c>
      <c r="J28" s="49">
        <v>0</v>
      </c>
      <c r="K28" s="58">
        <v>0</v>
      </c>
      <c r="L28" s="64">
        <v>2220.541694</v>
      </c>
      <c r="M28" s="61">
        <v>8095.613599</v>
      </c>
    </row>
    <row r="29" spans="1:13" ht="15.75">
      <c r="A29" s="38">
        <v>20</v>
      </c>
      <c r="B29" s="56" t="s">
        <v>38</v>
      </c>
      <c r="C29" s="53">
        <v>3904.149235</v>
      </c>
      <c r="D29" s="49">
        <v>0</v>
      </c>
      <c r="E29" s="49">
        <v>0.73968</v>
      </c>
      <c r="F29" s="40">
        <v>0</v>
      </c>
      <c r="G29" s="49">
        <v>0</v>
      </c>
      <c r="H29" s="49">
        <v>0</v>
      </c>
      <c r="I29" s="49">
        <v>0</v>
      </c>
      <c r="J29" s="49">
        <v>0</v>
      </c>
      <c r="K29" s="58">
        <v>0</v>
      </c>
      <c r="L29" s="64">
        <v>1920.531576</v>
      </c>
      <c r="M29" s="61">
        <v>5825.420491</v>
      </c>
    </row>
    <row r="30" spans="1:13" ht="15.75">
      <c r="A30" s="38">
        <v>21</v>
      </c>
      <c r="B30" s="56" t="s">
        <v>37</v>
      </c>
      <c r="C30" s="53">
        <v>59416.125317</v>
      </c>
      <c r="D30" s="49">
        <v>2.25</v>
      </c>
      <c r="E30" s="49">
        <v>0.73968</v>
      </c>
      <c r="F30" s="40">
        <v>0</v>
      </c>
      <c r="G30" s="49">
        <v>0</v>
      </c>
      <c r="H30" s="49">
        <v>0</v>
      </c>
      <c r="I30" s="49">
        <v>0</v>
      </c>
      <c r="J30" s="49">
        <v>0.795106</v>
      </c>
      <c r="K30" s="58">
        <v>0</v>
      </c>
      <c r="L30" s="64">
        <v>0</v>
      </c>
      <c r="M30" s="61">
        <v>59419.910102999995</v>
      </c>
    </row>
    <row r="31" spans="1:13" ht="15.75">
      <c r="A31" s="38">
        <v>22</v>
      </c>
      <c r="B31" s="56" t="s">
        <v>39</v>
      </c>
      <c r="C31" s="53">
        <v>5373.436816</v>
      </c>
      <c r="D31" s="49">
        <v>0</v>
      </c>
      <c r="E31" s="49">
        <v>0</v>
      </c>
      <c r="F31" s="40">
        <v>0</v>
      </c>
      <c r="G31" s="49">
        <v>0</v>
      </c>
      <c r="H31" s="49">
        <v>0</v>
      </c>
      <c r="I31" s="49">
        <v>0</v>
      </c>
      <c r="J31" s="49">
        <v>0</v>
      </c>
      <c r="K31" s="58">
        <v>0</v>
      </c>
      <c r="L31" s="64">
        <v>5219.123914</v>
      </c>
      <c r="M31" s="61">
        <v>10592.560730000001</v>
      </c>
    </row>
    <row r="32" spans="1:13" ht="15.75">
      <c r="A32" s="38">
        <v>23</v>
      </c>
      <c r="B32" s="56" t="s">
        <v>15</v>
      </c>
      <c r="C32" s="53">
        <v>3014.100728</v>
      </c>
      <c r="D32" s="49">
        <v>2.404</v>
      </c>
      <c r="E32" s="49">
        <v>0</v>
      </c>
      <c r="F32" s="40">
        <v>0</v>
      </c>
      <c r="G32" s="49">
        <v>4111.105555</v>
      </c>
      <c r="H32" s="49">
        <v>0</v>
      </c>
      <c r="I32" s="49">
        <v>0</v>
      </c>
      <c r="J32" s="49">
        <v>0</v>
      </c>
      <c r="K32" s="58">
        <v>0</v>
      </c>
      <c r="L32" s="64">
        <v>12516.440191</v>
      </c>
      <c r="M32" s="61">
        <v>19644.050474</v>
      </c>
    </row>
    <row r="33" spans="1:13" ht="15.75">
      <c r="A33" s="38">
        <v>24</v>
      </c>
      <c r="B33" s="56" t="s">
        <v>23</v>
      </c>
      <c r="C33" s="53">
        <v>702.806</v>
      </c>
      <c r="D33" s="49">
        <v>0.449</v>
      </c>
      <c r="E33" s="49">
        <v>0</v>
      </c>
      <c r="F33" s="40">
        <v>0</v>
      </c>
      <c r="G33" s="49">
        <v>0</v>
      </c>
      <c r="H33" s="49">
        <v>0</v>
      </c>
      <c r="I33" s="49">
        <v>0</v>
      </c>
      <c r="J33" s="49">
        <v>0</v>
      </c>
      <c r="K33" s="58">
        <v>0</v>
      </c>
      <c r="L33" s="64">
        <v>0</v>
      </c>
      <c r="M33" s="61">
        <v>703.255</v>
      </c>
    </row>
    <row r="34" spans="1:13" ht="15.75">
      <c r="A34" s="38">
        <v>25</v>
      </c>
      <c r="B34" s="56" t="s">
        <v>35</v>
      </c>
      <c r="C34" s="53">
        <v>11777.082613</v>
      </c>
      <c r="D34" s="49">
        <v>17.4021</v>
      </c>
      <c r="E34" s="49">
        <v>0</v>
      </c>
      <c r="F34" s="40">
        <v>0</v>
      </c>
      <c r="G34" s="49">
        <v>56.599552</v>
      </c>
      <c r="H34" s="49">
        <v>393.863867</v>
      </c>
      <c r="I34" s="49">
        <v>0</v>
      </c>
      <c r="J34" s="49">
        <v>0</v>
      </c>
      <c r="K34" s="58">
        <v>0</v>
      </c>
      <c r="L34" s="64">
        <v>19434.848399</v>
      </c>
      <c r="M34" s="61">
        <v>31679.796531</v>
      </c>
    </row>
    <row r="35" spans="1:13" ht="15.75">
      <c r="A35" s="38">
        <v>26</v>
      </c>
      <c r="B35" s="56" t="s">
        <v>30</v>
      </c>
      <c r="C35" s="53">
        <v>1931.939706</v>
      </c>
      <c r="D35" s="49">
        <v>0</v>
      </c>
      <c r="E35" s="49">
        <v>0</v>
      </c>
      <c r="F35" s="40">
        <v>0</v>
      </c>
      <c r="G35" s="49">
        <v>0</v>
      </c>
      <c r="H35" s="49">
        <v>0</v>
      </c>
      <c r="I35" s="49">
        <v>0</v>
      </c>
      <c r="J35" s="49">
        <v>0.795106</v>
      </c>
      <c r="K35" s="58">
        <v>0</v>
      </c>
      <c r="L35" s="64">
        <v>0</v>
      </c>
      <c r="M35" s="61">
        <v>1932.734812</v>
      </c>
    </row>
    <row r="36" spans="1:13" ht="15.75">
      <c r="A36" s="38">
        <v>27</v>
      </c>
      <c r="B36" s="56" t="s">
        <v>24</v>
      </c>
      <c r="C36" s="53">
        <v>7998.12946</v>
      </c>
      <c r="D36" s="49">
        <v>0</v>
      </c>
      <c r="E36" s="49">
        <v>0</v>
      </c>
      <c r="F36" s="40">
        <v>0</v>
      </c>
      <c r="G36" s="49">
        <v>0</v>
      </c>
      <c r="H36" s="49">
        <v>0</v>
      </c>
      <c r="I36" s="49">
        <v>0</v>
      </c>
      <c r="J36" s="49">
        <v>0</v>
      </c>
      <c r="K36" s="58">
        <v>0</v>
      </c>
      <c r="L36" s="64">
        <v>28.9004</v>
      </c>
      <c r="M36" s="61">
        <v>8027.029860000001</v>
      </c>
    </row>
    <row r="37" spans="1:13" ht="15.75">
      <c r="A37" s="38">
        <v>28</v>
      </c>
      <c r="B37" s="56" t="s">
        <v>31</v>
      </c>
      <c r="C37" s="53">
        <v>3132.946293</v>
      </c>
      <c r="D37" s="49">
        <v>0</v>
      </c>
      <c r="E37" s="49">
        <v>0</v>
      </c>
      <c r="F37" s="40">
        <v>0</v>
      </c>
      <c r="G37" s="49">
        <v>0</v>
      </c>
      <c r="H37" s="49">
        <v>0</v>
      </c>
      <c r="I37" s="49">
        <v>0</v>
      </c>
      <c r="J37" s="49">
        <v>8.34241</v>
      </c>
      <c r="K37" s="58">
        <v>0</v>
      </c>
      <c r="L37" s="64">
        <v>0</v>
      </c>
      <c r="M37" s="61">
        <v>3141.288703</v>
      </c>
    </row>
    <row r="38" spans="1:13" ht="15.75">
      <c r="A38" s="38">
        <v>29</v>
      </c>
      <c r="B38" s="56" t="s">
        <v>22</v>
      </c>
      <c r="C38" s="53">
        <v>653.621759</v>
      </c>
      <c r="D38" s="49">
        <v>0</v>
      </c>
      <c r="E38" s="49">
        <v>0</v>
      </c>
      <c r="F38" s="40">
        <v>0</v>
      </c>
      <c r="G38" s="49">
        <v>822.00089</v>
      </c>
      <c r="H38" s="49">
        <v>80.280962</v>
      </c>
      <c r="I38" s="49">
        <v>0</v>
      </c>
      <c r="J38" s="49">
        <v>0</v>
      </c>
      <c r="K38" s="58">
        <v>0</v>
      </c>
      <c r="L38" s="64">
        <v>2885.532449</v>
      </c>
      <c r="M38" s="61">
        <v>4441.43606</v>
      </c>
    </row>
    <row r="39" spans="1:13" ht="15.75">
      <c r="A39" s="38">
        <v>30</v>
      </c>
      <c r="B39" s="56" t="s">
        <v>34</v>
      </c>
      <c r="C39" s="53">
        <v>1539.078682</v>
      </c>
      <c r="D39" s="49">
        <v>5.4</v>
      </c>
      <c r="E39" s="49">
        <v>0</v>
      </c>
      <c r="F39" s="40">
        <v>0</v>
      </c>
      <c r="G39" s="49">
        <v>0</v>
      </c>
      <c r="H39" s="49">
        <v>0</v>
      </c>
      <c r="I39" s="49">
        <v>0</v>
      </c>
      <c r="J39" s="49">
        <v>0</v>
      </c>
      <c r="K39" s="58">
        <v>0</v>
      </c>
      <c r="L39" s="64">
        <v>0</v>
      </c>
      <c r="M39" s="61">
        <v>1544.4786820000002</v>
      </c>
    </row>
    <row r="40" spans="1:13" ht="15.75">
      <c r="A40" s="38">
        <v>31</v>
      </c>
      <c r="B40" s="56" t="s">
        <v>32</v>
      </c>
      <c r="C40" s="53">
        <v>58501.060047</v>
      </c>
      <c r="D40" s="49">
        <v>0</v>
      </c>
      <c r="E40" s="49">
        <v>0</v>
      </c>
      <c r="F40" s="40">
        <v>0</v>
      </c>
      <c r="G40" s="49">
        <v>28544.917349</v>
      </c>
      <c r="H40" s="49">
        <v>1281.94118</v>
      </c>
      <c r="I40" s="49">
        <v>2892.767874</v>
      </c>
      <c r="J40" s="49">
        <v>0</v>
      </c>
      <c r="K40" s="58">
        <v>254.103917</v>
      </c>
      <c r="L40" s="64">
        <v>404783.147467</v>
      </c>
      <c r="M40" s="61">
        <v>496257.937834</v>
      </c>
    </row>
    <row r="41" spans="1:13" ht="15.75">
      <c r="A41" s="38">
        <v>32</v>
      </c>
      <c r="B41" s="56" t="s">
        <v>51</v>
      </c>
      <c r="C41" s="53">
        <v>160.196805</v>
      </c>
      <c r="D41" s="49">
        <v>0</v>
      </c>
      <c r="E41" s="49">
        <v>0</v>
      </c>
      <c r="F41" s="40">
        <v>0</v>
      </c>
      <c r="G41" s="49">
        <v>19291.739407</v>
      </c>
      <c r="H41" s="49">
        <v>0</v>
      </c>
      <c r="I41" s="49">
        <v>113854.240767</v>
      </c>
      <c r="J41" s="49">
        <v>0</v>
      </c>
      <c r="K41" s="58">
        <v>0</v>
      </c>
      <c r="L41" s="64">
        <v>2031034.735263</v>
      </c>
      <c r="M41" s="61">
        <v>2164340.912242</v>
      </c>
    </row>
    <row r="42" spans="1:13" ht="15.75">
      <c r="A42" s="38">
        <v>33</v>
      </c>
      <c r="B42" s="56" t="s">
        <v>50</v>
      </c>
      <c r="C42" s="53">
        <v>84821.91618</v>
      </c>
      <c r="D42" s="49">
        <v>0</v>
      </c>
      <c r="E42" s="49">
        <v>0</v>
      </c>
      <c r="F42" s="40">
        <v>0</v>
      </c>
      <c r="G42" s="49">
        <v>0</v>
      </c>
      <c r="H42" s="49">
        <v>0</v>
      </c>
      <c r="I42" s="49">
        <v>0</v>
      </c>
      <c r="J42" s="49">
        <v>0</v>
      </c>
      <c r="K42" s="58">
        <v>0</v>
      </c>
      <c r="L42" s="64">
        <v>3208.9105</v>
      </c>
      <c r="M42" s="61">
        <v>88030.82668</v>
      </c>
    </row>
    <row r="43" spans="1:13" ht="16.5" thickBot="1">
      <c r="A43" s="41">
        <v>34</v>
      </c>
      <c r="B43" s="47" t="s">
        <v>52</v>
      </c>
      <c r="C43" s="54">
        <v>36930.176957</v>
      </c>
      <c r="D43" s="51">
        <v>0</v>
      </c>
      <c r="E43" s="51">
        <v>0</v>
      </c>
      <c r="F43" s="42">
        <v>0</v>
      </c>
      <c r="G43" s="51">
        <v>13185.59371</v>
      </c>
      <c r="H43" s="51">
        <v>100.810473</v>
      </c>
      <c r="I43" s="51">
        <v>61715.142985</v>
      </c>
      <c r="J43" s="51">
        <v>0</v>
      </c>
      <c r="K43" s="59">
        <v>0</v>
      </c>
      <c r="L43" s="65">
        <v>80255.43959</v>
      </c>
      <c r="M43" s="62">
        <v>192187.163715</v>
      </c>
    </row>
    <row r="44" spans="1:16" ht="17.25" thickBot="1" thickTop="1">
      <c r="A44" s="97" t="s">
        <v>47</v>
      </c>
      <c r="B44" s="98"/>
      <c r="C44" s="18">
        <v>1527458.104961</v>
      </c>
      <c r="D44" s="18">
        <v>42.4862</v>
      </c>
      <c r="E44" s="18">
        <v>1.47936</v>
      </c>
      <c r="F44" s="20">
        <v>0</v>
      </c>
      <c r="G44" s="18">
        <v>2699309.581242</v>
      </c>
      <c r="H44" s="18">
        <v>221169.57244</v>
      </c>
      <c r="I44" s="18">
        <v>6344525.014566</v>
      </c>
      <c r="J44" s="18">
        <v>147.039176</v>
      </c>
      <c r="K44" s="18">
        <v>47871.532734</v>
      </c>
      <c r="L44" s="45">
        <v>11707462.201535</v>
      </c>
      <c r="M44" s="35">
        <v>22547987.012214</v>
      </c>
      <c r="N44" s="30"/>
      <c r="O44" s="30"/>
      <c r="P44" s="27"/>
    </row>
    <row r="45" spans="1:16" ht="17.25" thickBot="1" thickTop="1">
      <c r="A45" s="97" t="s">
        <v>60</v>
      </c>
      <c r="B45" s="98"/>
      <c r="C45" s="18">
        <v>2115841.597445</v>
      </c>
      <c r="D45" s="18">
        <v>25.112</v>
      </c>
      <c r="E45" s="18">
        <v>91.878542</v>
      </c>
      <c r="F45" s="20">
        <v>0</v>
      </c>
      <c r="G45" s="18">
        <v>3329939.289184</v>
      </c>
      <c r="H45" s="18">
        <v>392867.794404</v>
      </c>
      <c r="I45" s="18">
        <v>7142627.822626</v>
      </c>
      <c r="J45" s="18">
        <v>7.249568</v>
      </c>
      <c r="K45" s="18">
        <v>8547.738816</v>
      </c>
      <c r="L45" s="45">
        <v>11952616.915311</v>
      </c>
      <c r="M45" s="35">
        <v>24942565.397896</v>
      </c>
      <c r="N45" s="27"/>
      <c r="O45" s="27"/>
      <c r="P45" s="27"/>
    </row>
    <row r="46" spans="1:13" ht="13.5" thickTop="1">
      <c r="A46" s="26"/>
      <c r="B46" s="26"/>
      <c r="C46" s="26"/>
      <c r="D46" s="26"/>
      <c r="E46" s="26"/>
      <c r="F46" s="99"/>
      <c r="G46" s="26"/>
      <c r="H46" s="26"/>
      <c r="I46" s="26"/>
      <c r="J46" s="26"/>
      <c r="K46" s="26"/>
      <c r="L46" s="26"/>
      <c r="M46" s="26"/>
    </row>
    <row r="47" spans="1:13" ht="12.75">
      <c r="A47" s="104" t="s">
        <v>16</v>
      </c>
      <c r="B47" s="104" t="s">
        <v>137</v>
      </c>
      <c r="C47" s="26"/>
      <c r="D47" s="26"/>
      <c r="E47" s="26"/>
      <c r="F47" s="99"/>
      <c r="G47" s="26"/>
      <c r="H47" s="26"/>
      <c r="I47" s="26"/>
      <c r="J47" s="26"/>
      <c r="K47" s="26"/>
      <c r="L47" s="26"/>
      <c r="M47" s="26"/>
    </row>
    <row r="48" spans="1:13" ht="12.75">
      <c r="A48" s="104" t="s">
        <v>17</v>
      </c>
      <c r="B48" s="104" t="s">
        <v>18</v>
      </c>
      <c r="C48" s="26"/>
      <c r="D48" s="26"/>
      <c r="E48" s="26"/>
      <c r="F48" s="99"/>
      <c r="G48" s="26"/>
      <c r="H48" s="26"/>
      <c r="I48" s="26"/>
      <c r="J48" s="26"/>
      <c r="K48" s="26"/>
      <c r="L48" s="26"/>
      <c r="M48" s="26"/>
    </row>
    <row r="49" spans="1:6" s="26" customFormat="1" ht="12.75">
      <c r="A49" s="104"/>
      <c r="B49" s="104"/>
      <c r="F49" s="99"/>
    </row>
    <row r="50" spans="1:6" s="26" customFormat="1" ht="12.75">
      <c r="A50" s="104"/>
      <c r="B50" s="104" t="s">
        <v>19</v>
      </c>
      <c r="F50" s="99"/>
    </row>
    <row r="51" s="26" customFormat="1" ht="12.75">
      <c r="F51" s="99"/>
    </row>
    <row r="52" s="26" customFormat="1" ht="12.75">
      <c r="F52" s="99"/>
    </row>
    <row r="53" s="26" customFormat="1" ht="12.75">
      <c r="F53" s="99"/>
    </row>
    <row r="54" s="26" customFormat="1" ht="12.75">
      <c r="F54" s="99"/>
    </row>
    <row r="55" spans="1:13" s="26" customFormat="1" ht="20.25">
      <c r="A55" s="167" t="s">
        <v>45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</row>
    <row r="56" spans="1:13" s="26" customFormat="1" ht="20.25">
      <c r="A56" s="167" t="s">
        <v>64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1:13" s="26" customFormat="1" ht="20.25">
      <c r="A57" s="101"/>
      <c r="B57" s="101"/>
      <c r="C57" s="101"/>
      <c r="D57" s="101"/>
      <c r="E57" s="101"/>
      <c r="F57" s="102" t="s">
        <v>56</v>
      </c>
      <c r="G57" s="105" t="s">
        <v>63</v>
      </c>
      <c r="H57" s="101" t="s">
        <v>58</v>
      </c>
      <c r="I57" s="101"/>
      <c r="J57" s="101"/>
      <c r="K57" s="101"/>
      <c r="L57" s="101"/>
      <c r="M57" s="106"/>
    </row>
    <row r="58" spans="6:13" s="26" customFormat="1" ht="12.75">
      <c r="F58" s="99"/>
      <c r="M58" s="28"/>
    </row>
    <row r="59" spans="1:13" s="26" customFormat="1" ht="16.5" thickBot="1">
      <c r="A59" s="107"/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8"/>
      <c r="M59" s="107"/>
    </row>
    <row r="60" spans="1:25" s="32" customFormat="1" ht="16.5" thickTop="1">
      <c r="A60" s="179" t="s">
        <v>0</v>
      </c>
      <c r="B60" s="180"/>
      <c r="C60" s="172" t="s">
        <v>61</v>
      </c>
      <c r="D60" s="172"/>
      <c r="E60" s="172"/>
      <c r="F60" s="172"/>
      <c r="G60" s="172"/>
      <c r="H60" s="172"/>
      <c r="I60" s="172"/>
      <c r="J60" s="172"/>
      <c r="K60" s="172"/>
      <c r="L60" s="173" t="s">
        <v>59</v>
      </c>
      <c r="M60" s="175" t="s">
        <v>9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s="25" customFormat="1" ht="16.5" thickBot="1">
      <c r="A61" s="181"/>
      <c r="B61" s="182"/>
      <c r="C61" s="46" t="s">
        <v>1</v>
      </c>
      <c r="D61" s="43" t="s">
        <v>2</v>
      </c>
      <c r="E61" s="43" t="s">
        <v>3</v>
      </c>
      <c r="F61" s="43" t="s">
        <v>4</v>
      </c>
      <c r="G61" s="43" t="s">
        <v>5</v>
      </c>
      <c r="H61" s="43" t="s">
        <v>6</v>
      </c>
      <c r="I61" s="43" t="s">
        <v>7</v>
      </c>
      <c r="J61" s="43" t="s">
        <v>8</v>
      </c>
      <c r="K61" s="44" t="s">
        <v>27</v>
      </c>
      <c r="L61" s="174"/>
      <c r="M61" s="176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16" ht="13.5" thickTop="1">
      <c r="A62" s="36">
        <v>1</v>
      </c>
      <c r="B62" s="55" t="s">
        <v>11</v>
      </c>
      <c r="C62" s="76">
        <v>1.8948926002614657</v>
      </c>
      <c r="D62" s="77">
        <v>0</v>
      </c>
      <c r="E62" s="77">
        <v>0</v>
      </c>
      <c r="F62" s="77">
        <v>0</v>
      </c>
      <c r="G62" s="77">
        <v>12.410931174847171</v>
      </c>
      <c r="H62" s="77">
        <v>6.396320308408514</v>
      </c>
      <c r="I62" s="77">
        <v>6.388113055989336</v>
      </c>
      <c r="J62" s="77">
        <v>0</v>
      </c>
      <c r="K62" s="78">
        <v>0</v>
      </c>
      <c r="L62" s="79">
        <v>5.957860341676327</v>
      </c>
      <c r="M62" s="80">
        <v>6.567812624341177</v>
      </c>
      <c r="P62" s="112"/>
    </row>
    <row r="63" spans="1:13" ht="12.75">
      <c r="A63" s="38">
        <v>2</v>
      </c>
      <c r="B63" s="56" t="s">
        <v>12</v>
      </c>
      <c r="C63" s="81">
        <v>21.686609722068795</v>
      </c>
      <c r="D63" s="82">
        <v>0.35540952120923974</v>
      </c>
      <c r="E63" s="82">
        <v>0</v>
      </c>
      <c r="F63" s="82">
        <v>0</v>
      </c>
      <c r="G63" s="82">
        <v>6.610051803168986</v>
      </c>
      <c r="H63" s="82">
        <v>6.561522289390378</v>
      </c>
      <c r="I63" s="82">
        <v>10.284348387719835</v>
      </c>
      <c r="J63" s="82">
        <v>57.3310285688761</v>
      </c>
      <c r="K63" s="83">
        <v>0</v>
      </c>
      <c r="L63" s="84">
        <v>14.432877448465778</v>
      </c>
      <c r="M63" s="85">
        <v>12.712855062264547</v>
      </c>
    </row>
    <row r="64" spans="1:13" ht="12.75">
      <c r="A64" s="38">
        <v>3</v>
      </c>
      <c r="B64" s="56" t="s">
        <v>41</v>
      </c>
      <c r="C64" s="81">
        <v>2.5639888808603333</v>
      </c>
      <c r="D64" s="82">
        <v>1.266293525897821</v>
      </c>
      <c r="E64" s="82">
        <v>0</v>
      </c>
      <c r="F64" s="82">
        <v>0</v>
      </c>
      <c r="G64" s="82">
        <v>12.070147582334323</v>
      </c>
      <c r="H64" s="82">
        <v>9.558301646911662</v>
      </c>
      <c r="I64" s="82">
        <v>21.108584120613028</v>
      </c>
      <c r="J64" s="82">
        <v>0</v>
      </c>
      <c r="K64" s="83">
        <v>0</v>
      </c>
      <c r="L64" s="84">
        <v>0.3832395627646551</v>
      </c>
      <c r="M64" s="85">
        <v>7.850909816304622</v>
      </c>
    </row>
    <row r="65" spans="1:13" ht="12.75">
      <c r="A65" s="38">
        <v>4</v>
      </c>
      <c r="B65" s="56" t="s">
        <v>55</v>
      </c>
      <c r="C65" s="81">
        <v>3.012882232221683</v>
      </c>
      <c r="D65" s="82">
        <v>2.1183348946246077</v>
      </c>
      <c r="E65" s="82">
        <v>0</v>
      </c>
      <c r="F65" s="82">
        <v>0</v>
      </c>
      <c r="G65" s="82">
        <v>29.777686618226323</v>
      </c>
      <c r="H65" s="82">
        <v>11.0197870182219</v>
      </c>
      <c r="I65" s="82">
        <v>16.134466299618232</v>
      </c>
      <c r="J65" s="82">
        <v>0</v>
      </c>
      <c r="K65" s="83">
        <v>0</v>
      </c>
      <c r="L65" s="84">
        <v>6.748574893578639</v>
      </c>
      <c r="M65" s="85">
        <v>11.920921727234358</v>
      </c>
    </row>
    <row r="66" spans="1:13" ht="12.75">
      <c r="A66" s="38">
        <v>5</v>
      </c>
      <c r="B66" s="56" t="s">
        <v>43</v>
      </c>
      <c r="C66" s="81">
        <v>0.6945409343499389</v>
      </c>
      <c r="D66" s="82">
        <v>0</v>
      </c>
      <c r="E66" s="82">
        <v>0</v>
      </c>
      <c r="F66" s="82">
        <v>0</v>
      </c>
      <c r="G66" s="82">
        <v>8.911776335351492</v>
      </c>
      <c r="H66" s="82">
        <v>6.392616837397726</v>
      </c>
      <c r="I66" s="82">
        <v>6.80787503682884</v>
      </c>
      <c r="J66" s="82">
        <v>0</v>
      </c>
      <c r="K66" s="83">
        <v>0</v>
      </c>
      <c r="L66" s="84">
        <v>1.3132739341566377</v>
      </c>
      <c r="M66" s="85">
        <v>3.7740937195636675</v>
      </c>
    </row>
    <row r="67" spans="1:13" ht="12.75">
      <c r="A67" s="38">
        <v>6</v>
      </c>
      <c r="B67" s="56" t="s">
        <v>49</v>
      </c>
      <c r="C67" s="81">
        <v>2.7617801782574647</v>
      </c>
      <c r="D67" s="82">
        <v>0</v>
      </c>
      <c r="E67" s="82">
        <v>0</v>
      </c>
      <c r="F67" s="82">
        <v>0</v>
      </c>
      <c r="G67" s="82">
        <v>3.7186403072675525</v>
      </c>
      <c r="H67" s="82">
        <v>7.530461824046017</v>
      </c>
      <c r="I67" s="82">
        <v>4.32436437311088</v>
      </c>
      <c r="J67" s="82">
        <v>0</v>
      </c>
      <c r="K67" s="83">
        <v>0.21785851432730105</v>
      </c>
      <c r="L67" s="84">
        <v>16.51209519428164</v>
      </c>
      <c r="M67" s="85">
        <v>10.496855942625452</v>
      </c>
    </row>
    <row r="68" spans="1:13" ht="12.75">
      <c r="A68" s="38">
        <v>7</v>
      </c>
      <c r="B68" s="56" t="s">
        <v>28</v>
      </c>
      <c r="C68" s="81">
        <v>1.7583126630949883</v>
      </c>
      <c r="D68" s="82">
        <v>0</v>
      </c>
      <c r="E68" s="82">
        <v>0</v>
      </c>
      <c r="F68" s="82">
        <v>0</v>
      </c>
      <c r="G68" s="82">
        <v>1.4934853498149296</v>
      </c>
      <c r="H68" s="82">
        <v>5.237008142764396</v>
      </c>
      <c r="I68" s="82">
        <v>8.9783333305049</v>
      </c>
      <c r="J68" s="82">
        <v>0</v>
      </c>
      <c r="K68" s="83">
        <v>0</v>
      </c>
      <c r="L68" s="84">
        <v>9.552310764593987</v>
      </c>
      <c r="M68" s="85">
        <v>7.835376728614342</v>
      </c>
    </row>
    <row r="69" spans="1:13" ht="12.75">
      <c r="A69" s="38">
        <v>8</v>
      </c>
      <c r="B69" s="56" t="s">
        <v>33</v>
      </c>
      <c r="C69" s="81">
        <v>7.351641811208114</v>
      </c>
      <c r="D69" s="82">
        <v>0</v>
      </c>
      <c r="E69" s="82">
        <v>0</v>
      </c>
      <c r="F69" s="82">
        <v>0</v>
      </c>
      <c r="G69" s="82">
        <v>2.659532607851842</v>
      </c>
      <c r="H69" s="82">
        <v>0</v>
      </c>
      <c r="I69" s="82">
        <v>0.14610452463688636</v>
      </c>
      <c r="J69" s="82">
        <v>0</v>
      </c>
      <c r="K69" s="83">
        <v>0</v>
      </c>
      <c r="L69" s="84">
        <v>2.5418184069471788</v>
      </c>
      <c r="M69" s="85">
        <v>2.177286754090581</v>
      </c>
    </row>
    <row r="70" spans="1:13" ht="12.75">
      <c r="A70" s="38">
        <v>9</v>
      </c>
      <c r="B70" s="56" t="s">
        <v>25</v>
      </c>
      <c r="C70" s="81">
        <v>13.893620075256893</v>
      </c>
      <c r="D70" s="82">
        <v>23.868926851542383</v>
      </c>
      <c r="E70" s="82">
        <v>0</v>
      </c>
      <c r="F70" s="82">
        <v>0</v>
      </c>
      <c r="G70" s="82">
        <v>1.212037208231095</v>
      </c>
      <c r="H70" s="82">
        <v>3.638963939392422</v>
      </c>
      <c r="I70" s="82">
        <v>2.228819316219105</v>
      </c>
      <c r="J70" s="82">
        <v>35.913885970090035</v>
      </c>
      <c r="K70" s="83">
        <v>2.0189626815803887</v>
      </c>
      <c r="L70" s="84">
        <v>2.0918041283438082</v>
      </c>
      <c r="M70" s="85">
        <v>2.8398046202844904</v>
      </c>
    </row>
    <row r="71" spans="1:13" ht="12.75">
      <c r="A71" s="38">
        <v>10</v>
      </c>
      <c r="B71" s="56" t="s">
        <v>42</v>
      </c>
      <c r="C71" s="81">
        <v>3.1407313768009946</v>
      </c>
      <c r="D71" s="82">
        <v>0</v>
      </c>
      <c r="E71" s="82">
        <v>0</v>
      </c>
      <c r="F71" s="82">
        <v>0</v>
      </c>
      <c r="G71" s="82">
        <v>4.620751523380666</v>
      </c>
      <c r="H71" s="82">
        <v>0.0038404460009092197</v>
      </c>
      <c r="I71" s="82">
        <v>0.05743669010105204</v>
      </c>
      <c r="J71" s="82">
        <v>0</v>
      </c>
      <c r="K71" s="83">
        <v>0</v>
      </c>
      <c r="L71" s="84">
        <v>1.4930817859235215</v>
      </c>
      <c r="M71" s="85">
        <v>1.5573732110533078</v>
      </c>
    </row>
    <row r="72" spans="1:13" ht="12.75">
      <c r="A72" s="38">
        <v>11</v>
      </c>
      <c r="B72" s="56" t="s">
        <v>36</v>
      </c>
      <c r="C72" s="81">
        <v>0.7123526239875376</v>
      </c>
      <c r="D72" s="82">
        <v>0</v>
      </c>
      <c r="E72" s="82">
        <v>0</v>
      </c>
      <c r="F72" s="82">
        <v>0</v>
      </c>
      <c r="G72" s="82">
        <v>0.12348537534054584</v>
      </c>
      <c r="H72" s="82">
        <v>0.12174309514164561</v>
      </c>
      <c r="I72" s="82">
        <v>0.03419381707880934</v>
      </c>
      <c r="J72" s="82">
        <v>0</v>
      </c>
      <c r="K72" s="83">
        <v>0</v>
      </c>
      <c r="L72" s="84">
        <v>0.6334112376743538</v>
      </c>
      <c r="M72" s="85">
        <v>0.4027375729895961</v>
      </c>
    </row>
    <row r="73" spans="1:13" ht="12.75">
      <c r="A73" s="38">
        <v>12</v>
      </c>
      <c r="B73" s="56" t="s">
        <v>44</v>
      </c>
      <c r="C73" s="81">
        <v>0.10510647910968343</v>
      </c>
      <c r="D73" s="82">
        <v>0</v>
      </c>
      <c r="E73" s="82">
        <v>0</v>
      </c>
      <c r="F73" s="82">
        <v>0</v>
      </c>
      <c r="G73" s="82">
        <v>6.5144723570421394</v>
      </c>
      <c r="H73" s="82">
        <v>17.077158540986144</v>
      </c>
      <c r="I73" s="82">
        <v>14.12160688269093</v>
      </c>
      <c r="J73" s="82">
        <v>0</v>
      </c>
      <c r="K73" s="83">
        <v>0</v>
      </c>
      <c r="L73" s="84">
        <v>9.841063998267188</v>
      </c>
      <c r="M73" s="85">
        <v>10.037740576114357</v>
      </c>
    </row>
    <row r="74" spans="1:13" ht="12.75">
      <c r="A74" s="38">
        <v>13</v>
      </c>
      <c r="B74" s="56" t="s">
        <v>29</v>
      </c>
      <c r="C74" s="81">
        <v>3.8809618378707396</v>
      </c>
      <c r="D74" s="82">
        <v>0</v>
      </c>
      <c r="E74" s="82">
        <v>0</v>
      </c>
      <c r="F74" s="82">
        <v>0</v>
      </c>
      <c r="G74" s="82">
        <v>4.647973752283432</v>
      </c>
      <c r="H74" s="82">
        <v>5.491421704626595</v>
      </c>
      <c r="I74" s="82">
        <v>0.11766896479815808</v>
      </c>
      <c r="J74" s="82">
        <v>0</v>
      </c>
      <c r="K74" s="83">
        <v>0</v>
      </c>
      <c r="L74" s="84">
        <v>1.0070519662966901</v>
      </c>
      <c r="M74" s="85">
        <v>1.4291935945875713</v>
      </c>
    </row>
    <row r="75" spans="1:13" ht="12.75">
      <c r="A75" s="38">
        <v>14</v>
      </c>
      <c r="B75" s="56" t="s">
        <v>40</v>
      </c>
      <c r="C75" s="81">
        <v>0.4335547601922009</v>
      </c>
      <c r="D75" s="82">
        <v>0</v>
      </c>
      <c r="E75" s="82">
        <v>0</v>
      </c>
      <c r="F75" s="82">
        <v>0</v>
      </c>
      <c r="G75" s="82">
        <v>0.46924625115330276</v>
      </c>
      <c r="H75" s="82">
        <v>2.156876272071343</v>
      </c>
      <c r="I75" s="82">
        <v>0.014409839568778792</v>
      </c>
      <c r="J75" s="82">
        <v>0</v>
      </c>
      <c r="K75" s="83">
        <v>0</v>
      </c>
      <c r="L75" s="84">
        <v>0.1362359771694055</v>
      </c>
      <c r="M75" s="85">
        <v>0.1814935486517372</v>
      </c>
    </row>
    <row r="76" spans="1:13" ht="12.75">
      <c r="A76" s="38">
        <v>15</v>
      </c>
      <c r="B76" s="56" t="s">
        <v>54</v>
      </c>
      <c r="C76" s="81">
        <v>11.290251357067708</v>
      </c>
      <c r="D76" s="82">
        <v>4.945370496773069</v>
      </c>
      <c r="E76" s="82">
        <v>0</v>
      </c>
      <c r="F76" s="82">
        <v>0</v>
      </c>
      <c r="G76" s="82">
        <v>1.0626816251213949</v>
      </c>
      <c r="H76" s="82">
        <v>13.82276095699993</v>
      </c>
      <c r="I76" s="82">
        <v>0.5906714689115858</v>
      </c>
      <c r="J76" s="82">
        <v>0</v>
      </c>
      <c r="K76" s="83">
        <v>96.95045490372787</v>
      </c>
      <c r="L76" s="84">
        <v>0.2495574395633692</v>
      </c>
      <c r="M76" s="85">
        <v>1.5292565998561938</v>
      </c>
    </row>
    <row r="77" spans="1:13" ht="12.75">
      <c r="A77" s="38">
        <v>16</v>
      </c>
      <c r="B77" s="56" t="s">
        <v>26</v>
      </c>
      <c r="C77" s="81">
        <v>1.2067892424761888</v>
      </c>
      <c r="D77" s="82">
        <v>0</v>
      </c>
      <c r="E77" s="82">
        <v>0</v>
      </c>
      <c r="F77" s="82">
        <v>0</v>
      </c>
      <c r="G77" s="82">
        <v>0.31576840163987996</v>
      </c>
      <c r="H77" s="82">
        <v>0.016163512731706395</v>
      </c>
      <c r="I77" s="82">
        <v>0.027783080797271924</v>
      </c>
      <c r="J77" s="82">
        <v>0</v>
      </c>
      <c r="K77" s="83">
        <v>0.28192009591568223</v>
      </c>
      <c r="L77" s="84">
        <v>0.6535422941273141</v>
      </c>
      <c r="M77" s="85">
        <v>0.4674625569320407</v>
      </c>
    </row>
    <row r="78" spans="1:13" ht="12.75">
      <c r="A78" s="38">
        <v>17</v>
      </c>
      <c r="B78" s="56" t="s">
        <v>13</v>
      </c>
      <c r="C78" s="81">
        <v>4.521499599215743</v>
      </c>
      <c r="D78" s="82">
        <v>0</v>
      </c>
      <c r="E78" s="82">
        <v>0</v>
      </c>
      <c r="F78" s="82">
        <v>0</v>
      </c>
      <c r="G78" s="82">
        <v>0.22368155423735706</v>
      </c>
      <c r="H78" s="82">
        <v>0.18237653694855605</v>
      </c>
      <c r="I78" s="82">
        <v>0.11706418962725232</v>
      </c>
      <c r="J78" s="82">
        <v>0</v>
      </c>
      <c r="K78" s="83">
        <v>0</v>
      </c>
      <c r="L78" s="84">
        <v>0.1396081802669157</v>
      </c>
      <c r="M78" s="85">
        <v>0.4402919551143201</v>
      </c>
    </row>
    <row r="79" spans="1:13" ht="12.75">
      <c r="A79" s="38">
        <v>18</v>
      </c>
      <c r="B79" s="56" t="s">
        <v>14</v>
      </c>
      <c r="C79" s="81">
        <v>0.3911613506514179</v>
      </c>
      <c r="D79" s="82">
        <v>0</v>
      </c>
      <c r="E79" s="82">
        <v>0</v>
      </c>
      <c r="F79" s="82">
        <v>0</v>
      </c>
      <c r="G79" s="82">
        <v>0.7081819174740372</v>
      </c>
      <c r="H79" s="82">
        <v>3.953096482280291</v>
      </c>
      <c r="I79" s="82">
        <v>5.705303787974127</v>
      </c>
      <c r="J79" s="82">
        <v>0</v>
      </c>
      <c r="K79" s="83">
        <v>0</v>
      </c>
      <c r="L79" s="84">
        <v>4.416231754625787</v>
      </c>
      <c r="M79" s="85">
        <v>4.048418972338977</v>
      </c>
    </row>
    <row r="80" spans="1:13" ht="12.75">
      <c r="A80" s="38">
        <v>19</v>
      </c>
      <c r="B80" s="56" t="s">
        <v>46</v>
      </c>
      <c r="C80" s="81">
        <v>0.37759117885248056</v>
      </c>
      <c r="D80" s="82">
        <v>1.7652790788538395</v>
      </c>
      <c r="E80" s="82">
        <v>0</v>
      </c>
      <c r="F80" s="82">
        <v>0</v>
      </c>
      <c r="G80" s="82">
        <v>0.003955635201756703</v>
      </c>
      <c r="H80" s="82">
        <v>0</v>
      </c>
      <c r="I80" s="82">
        <v>0</v>
      </c>
      <c r="J80" s="82">
        <v>0</v>
      </c>
      <c r="K80" s="83">
        <v>0</v>
      </c>
      <c r="L80" s="84">
        <v>0.018966891848763417</v>
      </c>
      <c r="M80" s="85">
        <v>0.03590393055759122</v>
      </c>
    </row>
    <row r="81" spans="1:13" ht="12.75">
      <c r="A81" s="38">
        <v>20</v>
      </c>
      <c r="B81" s="56" t="s">
        <v>38</v>
      </c>
      <c r="C81" s="81">
        <v>0.25559779494572016</v>
      </c>
      <c r="D81" s="82">
        <v>0</v>
      </c>
      <c r="E81" s="82">
        <v>50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3">
        <v>0</v>
      </c>
      <c r="L81" s="84">
        <v>0.01640433719058425</v>
      </c>
      <c r="M81" s="85">
        <v>0.025835656583642844</v>
      </c>
    </row>
    <row r="82" spans="1:13" ht="12.75">
      <c r="A82" s="38">
        <v>21</v>
      </c>
      <c r="B82" s="56" t="s">
        <v>37</v>
      </c>
      <c r="C82" s="81">
        <v>3.889869393080149</v>
      </c>
      <c r="D82" s="82">
        <v>5.2958372365615185</v>
      </c>
      <c r="E82" s="82">
        <v>50</v>
      </c>
      <c r="F82" s="82">
        <v>0</v>
      </c>
      <c r="G82" s="82">
        <v>0</v>
      </c>
      <c r="H82" s="82">
        <v>0</v>
      </c>
      <c r="I82" s="82">
        <v>0</v>
      </c>
      <c r="J82" s="82">
        <v>0.5407443251722248</v>
      </c>
      <c r="K82" s="83">
        <v>0</v>
      </c>
      <c r="L82" s="84">
        <v>0</v>
      </c>
      <c r="M82" s="85">
        <v>0.2635264516997144</v>
      </c>
    </row>
    <row r="83" spans="1:13" ht="12.75">
      <c r="A83" s="38">
        <v>22</v>
      </c>
      <c r="B83" s="56" t="s">
        <v>39</v>
      </c>
      <c r="C83" s="81">
        <v>0.3517894728862104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3">
        <v>0</v>
      </c>
      <c r="L83" s="84">
        <v>0.04457946414138929</v>
      </c>
      <c r="M83" s="85">
        <v>0.046977855381334595</v>
      </c>
    </row>
    <row r="84" spans="1:13" ht="12.75">
      <c r="A84" s="38">
        <v>23</v>
      </c>
      <c r="B84" s="56" t="s">
        <v>15</v>
      </c>
      <c r="C84" s="81">
        <v>0.19732788206829133</v>
      </c>
      <c r="D84" s="82">
        <v>5.658307874086174</v>
      </c>
      <c r="E84" s="82">
        <v>0</v>
      </c>
      <c r="F84" s="82">
        <v>0</v>
      </c>
      <c r="G84" s="82">
        <v>0.1523021139764342</v>
      </c>
      <c r="H84" s="82">
        <v>0</v>
      </c>
      <c r="I84" s="82">
        <v>0</v>
      </c>
      <c r="J84" s="82">
        <v>0</v>
      </c>
      <c r="K84" s="83">
        <v>0</v>
      </c>
      <c r="L84" s="84">
        <v>0.10690993466849659</v>
      </c>
      <c r="M84" s="85">
        <v>0.0871210829745424</v>
      </c>
    </row>
    <row r="85" spans="1:25" s="34" customFormat="1" ht="12.75">
      <c r="A85" s="38">
        <v>24</v>
      </c>
      <c r="B85" s="86" t="s">
        <v>23</v>
      </c>
      <c r="C85" s="87">
        <v>0.046011474731606106</v>
      </c>
      <c r="D85" s="88">
        <v>1.056813741873832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9">
        <v>0</v>
      </c>
      <c r="L85" s="90">
        <v>0</v>
      </c>
      <c r="M85" s="91">
        <v>0.0031189258696089116</v>
      </c>
      <c r="N85" s="33"/>
      <c r="O85" s="3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spans="1:13" ht="12.75">
      <c r="A86" s="38">
        <v>25</v>
      </c>
      <c r="B86" s="56" t="s">
        <v>35</v>
      </c>
      <c r="C86" s="81">
        <v>0.7710249187686035</v>
      </c>
      <c r="D86" s="82">
        <v>40.95941741082987</v>
      </c>
      <c r="E86" s="82">
        <v>0</v>
      </c>
      <c r="F86" s="82">
        <v>0</v>
      </c>
      <c r="G86" s="82">
        <v>0.0020968158818581136</v>
      </c>
      <c r="H86" s="82">
        <v>0.1780823024861837</v>
      </c>
      <c r="I86" s="82">
        <v>0</v>
      </c>
      <c r="J86" s="82">
        <v>0</v>
      </c>
      <c r="K86" s="83">
        <v>0</v>
      </c>
      <c r="L86" s="84">
        <v>0.1660039388933653</v>
      </c>
      <c r="M86" s="85">
        <v>0.14049944464594288</v>
      </c>
    </row>
    <row r="87" spans="1:13" ht="12.75">
      <c r="A87" s="38">
        <v>26</v>
      </c>
      <c r="B87" s="56" t="s">
        <v>30</v>
      </c>
      <c r="C87" s="81">
        <v>0.12648070017274401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0.5407443251722248</v>
      </c>
      <c r="K87" s="83">
        <v>0</v>
      </c>
      <c r="L87" s="84">
        <v>0</v>
      </c>
      <c r="M87" s="85">
        <v>0.008571651256287572</v>
      </c>
    </row>
    <row r="88" spans="1:13" ht="12.75">
      <c r="A88" s="38">
        <v>27</v>
      </c>
      <c r="B88" s="56" t="s">
        <v>24</v>
      </c>
      <c r="C88" s="81">
        <v>0.5236234914740403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3">
        <v>0</v>
      </c>
      <c r="L88" s="84">
        <v>0.0002468545232305835</v>
      </c>
      <c r="M88" s="85">
        <v>0.035599762655761</v>
      </c>
    </row>
    <row r="89" spans="1:13" ht="12.75">
      <c r="A89" s="38">
        <v>28</v>
      </c>
      <c r="B89" s="56" t="s">
        <v>31</v>
      </c>
      <c r="C89" s="81">
        <v>0.20510849252261437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5.673596810689418</v>
      </c>
      <c r="K89" s="83">
        <v>0</v>
      </c>
      <c r="L89" s="84">
        <v>0</v>
      </c>
      <c r="M89" s="85">
        <v>0.013931570482537521</v>
      </c>
    </row>
    <row r="90" spans="1:13" ht="12.75">
      <c r="A90" s="38">
        <v>29</v>
      </c>
      <c r="B90" s="56" t="s">
        <v>22</v>
      </c>
      <c r="C90" s="81">
        <v>0.04279146883813803</v>
      </c>
      <c r="D90" s="82">
        <v>0</v>
      </c>
      <c r="E90" s="82">
        <v>0</v>
      </c>
      <c r="F90" s="82">
        <v>0</v>
      </c>
      <c r="G90" s="82">
        <v>0.030452264375758736</v>
      </c>
      <c r="H90" s="82">
        <v>0.036298375547015635</v>
      </c>
      <c r="I90" s="82">
        <v>0</v>
      </c>
      <c r="J90" s="82">
        <v>0</v>
      </c>
      <c r="K90" s="83">
        <v>0</v>
      </c>
      <c r="L90" s="84">
        <v>0.02464695080221288</v>
      </c>
      <c r="M90" s="85">
        <v>0.019697705420861394</v>
      </c>
    </row>
    <row r="91" spans="1:13" ht="12.75">
      <c r="A91" s="38">
        <v>30</v>
      </c>
      <c r="B91" s="56" t="s">
        <v>34</v>
      </c>
      <c r="C91" s="81">
        <v>0.10076077877365394</v>
      </c>
      <c r="D91" s="82">
        <v>12.710009367747647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3">
        <v>0</v>
      </c>
      <c r="L91" s="84">
        <v>0</v>
      </c>
      <c r="M91" s="85">
        <v>0.006849740871162347</v>
      </c>
    </row>
    <row r="92" spans="1:13" ht="12.75">
      <c r="A92" s="38">
        <v>31</v>
      </c>
      <c r="B92" s="56" t="s">
        <v>32</v>
      </c>
      <c r="C92" s="81">
        <v>3.82996167665716</v>
      </c>
      <c r="D92" s="82">
        <v>0</v>
      </c>
      <c r="E92" s="82">
        <v>0</v>
      </c>
      <c r="F92" s="82">
        <v>0</v>
      </c>
      <c r="G92" s="82">
        <v>1.057489572421181</v>
      </c>
      <c r="H92" s="82">
        <v>0.5796191428401715</v>
      </c>
      <c r="I92" s="82">
        <v>0.04559471146159365</v>
      </c>
      <c r="J92" s="82">
        <v>0</v>
      </c>
      <c r="K92" s="83">
        <v>0.5308038044487485</v>
      </c>
      <c r="L92" s="84">
        <v>3.4574798577092793</v>
      </c>
      <c r="M92" s="85">
        <v>2.2008968586206055</v>
      </c>
    </row>
    <row r="93" spans="1:13" ht="12.75">
      <c r="A93" s="38">
        <v>32</v>
      </c>
      <c r="B93" s="56" t="s">
        <v>48</v>
      </c>
      <c r="C93" s="81">
        <v>0.010487803526636839</v>
      </c>
      <c r="D93" s="82">
        <v>0</v>
      </c>
      <c r="E93" s="82">
        <v>0</v>
      </c>
      <c r="F93" s="82">
        <v>0</v>
      </c>
      <c r="G93" s="82">
        <v>0.714691621185723</v>
      </c>
      <c r="H93" s="82">
        <v>0</v>
      </c>
      <c r="I93" s="82">
        <v>1.7945274154583541</v>
      </c>
      <c r="J93" s="82">
        <v>0</v>
      </c>
      <c r="K93" s="83">
        <v>0</v>
      </c>
      <c r="L93" s="84">
        <v>17.348206642056933</v>
      </c>
      <c r="M93" s="85">
        <v>9.598820999274125</v>
      </c>
    </row>
    <row r="94" spans="1:13" ht="12.75">
      <c r="A94" s="38">
        <v>33</v>
      </c>
      <c r="B94" s="56" t="s">
        <v>50</v>
      </c>
      <c r="C94" s="81">
        <v>5.5531419097197245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3">
        <v>0</v>
      </c>
      <c r="L94" s="84">
        <v>0.027409104080466477</v>
      </c>
      <c r="M94" s="85">
        <v>0.3904154576296086</v>
      </c>
    </row>
    <row r="95" spans="1:13" ht="13.5" thickBot="1">
      <c r="A95" s="41">
        <v>34</v>
      </c>
      <c r="B95" s="47" t="s">
        <v>53</v>
      </c>
      <c r="C95" s="92">
        <v>2.417753838030335</v>
      </c>
      <c r="D95" s="93">
        <v>0</v>
      </c>
      <c r="E95" s="93">
        <v>0</v>
      </c>
      <c r="F95" s="93">
        <v>0</v>
      </c>
      <c r="G95" s="93">
        <v>0.488480232190821</v>
      </c>
      <c r="H95" s="93">
        <v>0.045580624806492484</v>
      </c>
      <c r="I95" s="93">
        <v>0.972730706291047</v>
      </c>
      <c r="J95" s="93">
        <v>0</v>
      </c>
      <c r="K95" s="94">
        <v>0</v>
      </c>
      <c r="L95" s="95">
        <v>0.6855067153620831</v>
      </c>
      <c r="M95" s="96">
        <v>0.8523473231153375</v>
      </c>
    </row>
    <row r="96" spans="1:13" ht="17.25" thickBot="1" thickTop="1">
      <c r="A96" s="177" t="s">
        <v>47</v>
      </c>
      <c r="B96" s="178"/>
      <c r="C96" s="70">
        <v>100</v>
      </c>
      <c r="D96" s="68">
        <v>100</v>
      </c>
      <c r="E96" s="68">
        <v>100</v>
      </c>
      <c r="F96" s="68">
        <v>0</v>
      </c>
      <c r="G96" s="68">
        <v>100</v>
      </c>
      <c r="H96" s="68">
        <v>100</v>
      </c>
      <c r="I96" s="68">
        <v>100</v>
      </c>
      <c r="J96" s="68">
        <v>100</v>
      </c>
      <c r="K96" s="72">
        <v>100</v>
      </c>
      <c r="L96" s="74">
        <v>100</v>
      </c>
      <c r="M96" s="66">
        <v>100</v>
      </c>
    </row>
    <row r="97" spans="1:13" ht="17.25" thickBot="1" thickTop="1">
      <c r="A97" s="177" t="s">
        <v>20</v>
      </c>
      <c r="B97" s="178"/>
      <c r="C97" s="71">
        <v>1527458.104961</v>
      </c>
      <c r="D97" s="69">
        <v>42.4862</v>
      </c>
      <c r="E97" s="69">
        <v>1.47936</v>
      </c>
      <c r="F97" s="69">
        <v>0</v>
      </c>
      <c r="G97" s="69">
        <v>2699309.581242</v>
      </c>
      <c r="H97" s="69">
        <v>221169.57244</v>
      </c>
      <c r="I97" s="69">
        <v>6344525.014566</v>
      </c>
      <c r="J97" s="69">
        <v>147.039176</v>
      </c>
      <c r="K97" s="73">
        <v>47871.532734</v>
      </c>
      <c r="L97" s="75">
        <v>11707462.201535</v>
      </c>
      <c r="M97" s="67">
        <v>22547987.012214</v>
      </c>
    </row>
    <row r="98" spans="1:13" ht="13.5" thickTop="1">
      <c r="A98" s="26"/>
      <c r="B98" s="26"/>
      <c r="C98" s="26"/>
      <c r="D98" s="26"/>
      <c r="E98" s="26"/>
      <c r="F98" s="99"/>
      <c r="G98" s="26"/>
      <c r="H98" s="26"/>
      <c r="I98" s="26"/>
      <c r="J98" s="26"/>
      <c r="K98" s="26"/>
      <c r="L98" s="26"/>
      <c r="M98" s="26"/>
    </row>
    <row r="99" spans="1:13" ht="12.75">
      <c r="A99" s="104" t="s">
        <v>16</v>
      </c>
      <c r="B99" s="104" t="s">
        <v>18</v>
      </c>
      <c r="C99" s="26"/>
      <c r="D99" s="26"/>
      <c r="E99" s="26"/>
      <c r="F99" s="99"/>
      <c r="G99" s="26"/>
      <c r="H99" s="26"/>
      <c r="I99" s="26"/>
      <c r="J99" s="26"/>
      <c r="K99" s="26"/>
      <c r="L99" s="26"/>
      <c r="M99" s="26"/>
    </row>
    <row r="100" spans="1:13" ht="12.75">
      <c r="A100" s="104" t="s">
        <v>17</v>
      </c>
      <c r="B100" s="104" t="s">
        <v>21</v>
      </c>
      <c r="C100" s="26"/>
      <c r="D100" s="26"/>
      <c r="E100" s="26"/>
      <c r="F100" s="99"/>
      <c r="G100" s="26"/>
      <c r="H100" s="26"/>
      <c r="I100" s="26"/>
      <c r="J100" s="26"/>
      <c r="K100" s="26"/>
      <c r="L100" s="26"/>
      <c r="M100" s="26"/>
    </row>
    <row r="101" spans="1:13" ht="12.75">
      <c r="A101" s="104"/>
      <c r="B101" s="104"/>
      <c r="C101" s="26"/>
      <c r="D101" s="26"/>
      <c r="E101" s="26"/>
      <c r="F101" s="99"/>
      <c r="G101" s="26"/>
      <c r="H101" s="26"/>
      <c r="I101" s="26"/>
      <c r="J101" s="26"/>
      <c r="K101" s="26"/>
      <c r="L101" s="26"/>
      <c r="M101" s="26"/>
    </row>
    <row r="102" spans="1:13" ht="12.75">
      <c r="A102" s="104"/>
      <c r="B102" s="104" t="s">
        <v>19</v>
      </c>
      <c r="C102" s="26"/>
      <c r="D102" s="26"/>
      <c r="E102" s="26"/>
      <c r="F102" s="99"/>
      <c r="G102" s="26"/>
      <c r="H102" s="26"/>
      <c r="I102" s="26"/>
      <c r="J102" s="26"/>
      <c r="K102" s="26"/>
      <c r="L102" s="26"/>
      <c r="M102" s="26"/>
    </row>
    <row r="103" spans="1:13" ht="12.75">
      <c r="A103" s="26"/>
      <c r="B103" s="26"/>
      <c r="C103" s="26"/>
      <c r="D103" s="26"/>
      <c r="E103" s="26"/>
      <c r="F103" s="99"/>
      <c r="G103" s="26"/>
      <c r="H103" s="26"/>
      <c r="I103" s="26"/>
      <c r="J103" s="26"/>
      <c r="K103" s="26"/>
      <c r="L103" s="26"/>
      <c r="M103" s="26"/>
    </row>
    <row r="104" spans="1:13" ht="12.75">
      <c r="A104" s="26"/>
      <c r="B104" s="26"/>
      <c r="C104" s="26"/>
      <c r="D104" s="26"/>
      <c r="E104" s="26"/>
      <c r="F104" s="99"/>
      <c r="G104" s="26"/>
      <c r="H104" s="26"/>
      <c r="I104" s="26"/>
      <c r="J104" s="26"/>
      <c r="K104" s="26"/>
      <c r="L104" s="26"/>
      <c r="M104" s="26"/>
    </row>
    <row r="105" spans="2:13" s="31" customFormat="1" ht="20.25" customHeight="1"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ht="12.75">
      <c r="A106" s="26"/>
      <c r="B106" s="26"/>
      <c r="C106" s="26"/>
      <c r="D106" s="26"/>
      <c r="E106" s="26"/>
      <c r="F106" s="99"/>
      <c r="G106" s="26"/>
      <c r="H106" s="26"/>
      <c r="I106" s="26"/>
      <c r="J106" s="26"/>
      <c r="K106" s="26"/>
      <c r="L106" s="26"/>
      <c r="M106" s="26"/>
    </row>
    <row r="107" spans="1:13" ht="12.75">
      <c r="A107" s="26"/>
      <c r="B107" s="26"/>
      <c r="C107" s="26"/>
      <c r="D107" s="26"/>
      <c r="E107" s="26"/>
      <c r="F107" s="99"/>
      <c r="G107" s="26"/>
      <c r="H107" s="26"/>
      <c r="I107" s="26"/>
      <c r="J107" s="26"/>
      <c r="K107" s="26"/>
      <c r="L107" s="26"/>
      <c r="M107" s="26"/>
    </row>
    <row r="108" spans="1:13" ht="12.75">
      <c r="A108" s="26"/>
      <c r="B108" s="26"/>
      <c r="C108" s="26"/>
      <c r="D108" s="26"/>
      <c r="E108" s="26"/>
      <c r="F108" s="99"/>
      <c r="G108" s="26"/>
      <c r="H108" s="26"/>
      <c r="I108" s="26"/>
      <c r="J108" s="26"/>
      <c r="K108" s="26"/>
      <c r="L108" s="26"/>
      <c r="M108" s="26"/>
    </row>
    <row r="109" spans="1:13" ht="12.75">
      <c r="A109" s="26"/>
      <c r="B109" s="26"/>
      <c r="C109" s="26"/>
      <c r="D109" s="26"/>
      <c r="E109" s="26"/>
      <c r="F109" s="99"/>
      <c r="G109" s="26"/>
      <c r="H109" s="26"/>
      <c r="I109" s="26"/>
      <c r="J109" s="26"/>
      <c r="K109" s="26"/>
      <c r="L109" s="26"/>
      <c r="M109" s="26"/>
    </row>
    <row r="110" spans="1:13" ht="12.75">
      <c r="A110" s="26"/>
      <c r="B110" s="26"/>
      <c r="C110" s="26"/>
      <c r="D110" s="26"/>
      <c r="E110" s="26"/>
      <c r="F110" s="99"/>
      <c r="G110" s="26"/>
      <c r="H110" s="26"/>
      <c r="I110" s="26"/>
      <c r="J110" s="26"/>
      <c r="K110" s="26"/>
      <c r="L110" s="26"/>
      <c r="M110" s="26"/>
    </row>
    <row r="111" spans="1:13" ht="12.75">
      <c r="A111" s="26"/>
      <c r="B111" s="26"/>
      <c r="C111" s="26"/>
      <c r="D111" s="26"/>
      <c r="E111" s="26"/>
      <c r="F111" s="99"/>
      <c r="G111" s="26"/>
      <c r="H111" s="26"/>
      <c r="I111" s="26"/>
      <c r="J111" s="26"/>
      <c r="K111" s="26"/>
      <c r="L111" s="26"/>
      <c r="M111" s="26"/>
    </row>
    <row r="112" spans="1:13" ht="12.75">
      <c r="A112" s="26"/>
      <c r="B112" s="26"/>
      <c r="C112" s="26"/>
      <c r="D112" s="26"/>
      <c r="E112" s="26"/>
      <c r="F112" s="99"/>
      <c r="G112" s="26"/>
      <c r="H112" s="26"/>
      <c r="I112" s="26"/>
      <c r="J112" s="26"/>
      <c r="K112" s="26"/>
      <c r="L112" s="26"/>
      <c r="M112" s="26"/>
    </row>
    <row r="113" s="26" customFormat="1" ht="12.75">
      <c r="F113" s="99"/>
    </row>
    <row r="114" s="26" customFormat="1" ht="12.75">
      <c r="F114" s="99"/>
    </row>
    <row r="115" s="26" customFormat="1" ht="12.75">
      <c r="F115" s="99"/>
    </row>
    <row r="116" s="26" customFormat="1" ht="12.75">
      <c r="F116" s="99"/>
    </row>
    <row r="117" s="26" customFormat="1" ht="12.75">
      <c r="F117" s="99"/>
    </row>
    <row r="118" s="26" customFormat="1" ht="12.75">
      <c r="F118" s="99"/>
    </row>
    <row r="119" s="26" customFormat="1" ht="12.75">
      <c r="F119" s="99"/>
    </row>
    <row r="120" s="26" customFormat="1" ht="12.75">
      <c r="F120" s="99"/>
    </row>
    <row r="121" s="26" customFormat="1" ht="12.75">
      <c r="F121" s="99"/>
    </row>
    <row r="122" s="26" customFormat="1" ht="12.75">
      <c r="F122" s="99"/>
    </row>
    <row r="123" s="26" customFormat="1" ht="12.75">
      <c r="F123" s="99"/>
    </row>
    <row r="124" s="26" customFormat="1" ht="12.75">
      <c r="F124" s="99"/>
    </row>
    <row r="125" s="26" customFormat="1" ht="12.75">
      <c r="F125" s="99"/>
    </row>
    <row r="126" s="26" customFormat="1" ht="12.75">
      <c r="F126" s="99"/>
    </row>
    <row r="127" s="26" customFormat="1" ht="12.75">
      <c r="F127" s="99"/>
    </row>
    <row r="128" s="26" customFormat="1" ht="12.75">
      <c r="F128" s="99"/>
    </row>
    <row r="129" s="26" customFormat="1" ht="12.75">
      <c r="F129" s="99"/>
    </row>
    <row r="130" s="26" customFormat="1" ht="12.75">
      <c r="F130" s="99"/>
    </row>
    <row r="131" s="26" customFormat="1" ht="12.75">
      <c r="F131" s="99"/>
    </row>
    <row r="132" s="26" customFormat="1" ht="12.75">
      <c r="F132" s="99"/>
    </row>
    <row r="133" s="26" customFormat="1" ht="12.75">
      <c r="F133" s="99"/>
    </row>
    <row r="134" s="26" customFormat="1" ht="12.75">
      <c r="F134" s="99"/>
    </row>
    <row r="256" ht="15" customHeight="1"/>
    <row r="257" spans="1:13" ht="15.75">
      <c r="A257" s="1"/>
      <c r="B257" s="4"/>
      <c r="C257" s="4"/>
      <c r="D257" s="4"/>
      <c r="E257" s="4"/>
      <c r="F257" s="19"/>
      <c r="G257" s="4"/>
      <c r="H257" s="4"/>
      <c r="I257" s="4"/>
      <c r="J257" s="4"/>
      <c r="K257" s="4"/>
      <c r="L257" s="2"/>
      <c r="M257" s="3"/>
    </row>
    <row r="258" spans="1:13" ht="15.75">
      <c r="A258" s="10"/>
      <c r="B258" s="11"/>
      <c r="C258" s="11"/>
      <c r="D258" s="11"/>
      <c r="E258" s="11"/>
      <c r="F258" s="22"/>
      <c r="G258" s="11"/>
      <c r="H258" s="11"/>
      <c r="I258" s="11"/>
      <c r="J258" s="11"/>
      <c r="K258" s="11"/>
      <c r="L258" s="11"/>
      <c r="M258" s="12"/>
    </row>
    <row r="259" spans="1:13" ht="15.75">
      <c r="A259" s="1"/>
      <c r="B259" s="2"/>
      <c r="C259" s="2"/>
      <c r="D259" s="2"/>
      <c r="E259" s="2"/>
      <c r="F259" s="19"/>
      <c r="G259" s="2"/>
      <c r="H259" s="2"/>
      <c r="I259" s="2"/>
      <c r="J259" s="2"/>
      <c r="K259" s="2"/>
      <c r="L259" s="2"/>
      <c r="M259" s="5"/>
    </row>
    <row r="260" spans="1:13" ht="12.75">
      <c r="A260" s="6"/>
      <c r="B260" s="7"/>
      <c r="C260" s="13"/>
      <c r="D260" s="13"/>
      <c r="E260" s="13"/>
      <c r="F260" s="17"/>
      <c r="G260" s="13"/>
      <c r="H260" s="13"/>
      <c r="I260" s="13"/>
      <c r="J260" s="13"/>
      <c r="K260" s="13"/>
      <c r="L260" s="13"/>
      <c r="M260" s="13"/>
    </row>
    <row r="261" spans="1:13" ht="12.75">
      <c r="A261" s="6"/>
      <c r="B261" s="7"/>
      <c r="C261" s="13"/>
      <c r="D261" s="13"/>
      <c r="E261" s="13"/>
      <c r="F261" s="17"/>
      <c r="G261" s="13"/>
      <c r="H261" s="13"/>
      <c r="I261" s="13"/>
      <c r="J261" s="13"/>
      <c r="K261" s="13"/>
      <c r="L261" s="13"/>
      <c r="M261" s="13"/>
    </row>
    <row r="262" spans="1:13" ht="12.75">
      <c r="A262" s="6"/>
      <c r="B262" s="7"/>
      <c r="C262" s="13"/>
      <c r="D262" s="13"/>
      <c r="E262" s="13"/>
      <c r="F262" s="17"/>
      <c r="G262" s="13"/>
      <c r="H262" s="13"/>
      <c r="I262" s="13"/>
      <c r="J262" s="13"/>
      <c r="K262" s="13"/>
      <c r="L262" s="13"/>
      <c r="M262" s="13"/>
    </row>
    <row r="263" spans="1:13" ht="12.75">
      <c r="A263" s="6"/>
      <c r="B263" s="7"/>
      <c r="C263" s="13"/>
      <c r="D263" s="13"/>
      <c r="E263" s="13"/>
      <c r="F263" s="17"/>
      <c r="G263" s="13"/>
      <c r="H263" s="13"/>
      <c r="I263" s="13"/>
      <c r="J263" s="13"/>
      <c r="K263" s="13"/>
      <c r="L263" s="13"/>
      <c r="M263" s="13"/>
    </row>
    <row r="264" spans="1:13" ht="12.75">
      <c r="A264" s="6"/>
      <c r="B264" s="7"/>
      <c r="C264" s="13"/>
      <c r="D264" s="13"/>
      <c r="E264" s="13"/>
      <c r="F264" s="17"/>
      <c r="G264" s="13"/>
      <c r="H264" s="13"/>
      <c r="I264" s="13"/>
      <c r="J264" s="13"/>
      <c r="K264" s="13"/>
      <c r="L264" s="13"/>
      <c r="M264" s="13"/>
    </row>
    <row r="265" spans="1:13" ht="12.75">
      <c r="A265" s="6"/>
      <c r="B265" s="7"/>
      <c r="C265" s="13"/>
      <c r="D265" s="13"/>
      <c r="E265" s="13"/>
      <c r="F265" s="17"/>
      <c r="G265" s="13"/>
      <c r="H265" s="13"/>
      <c r="I265" s="13"/>
      <c r="J265" s="13"/>
      <c r="K265" s="13"/>
      <c r="L265" s="13"/>
      <c r="M265" s="13"/>
    </row>
    <row r="266" spans="1:13" ht="12.75">
      <c r="A266" s="6"/>
      <c r="B266" s="7"/>
      <c r="C266" s="13"/>
      <c r="D266" s="13"/>
      <c r="E266" s="13"/>
      <c r="F266" s="17"/>
      <c r="G266" s="13"/>
      <c r="H266" s="13"/>
      <c r="I266" s="13"/>
      <c r="J266" s="13"/>
      <c r="K266" s="13"/>
      <c r="L266" s="13"/>
      <c r="M266" s="13"/>
    </row>
    <row r="267" spans="1:13" ht="12.75">
      <c r="A267" s="6"/>
      <c r="B267" s="7"/>
      <c r="C267" s="13"/>
      <c r="D267" s="13"/>
      <c r="E267" s="13"/>
      <c r="F267" s="17"/>
      <c r="G267" s="13"/>
      <c r="H267" s="13"/>
      <c r="I267" s="13"/>
      <c r="J267" s="13"/>
      <c r="K267" s="13"/>
      <c r="L267" s="13"/>
      <c r="M267" s="13"/>
    </row>
    <row r="268" spans="1:13" ht="12.75">
      <c r="A268" s="6"/>
      <c r="B268" s="7"/>
      <c r="C268" s="13"/>
      <c r="D268" s="13"/>
      <c r="E268" s="13"/>
      <c r="F268" s="17"/>
      <c r="G268" s="13"/>
      <c r="H268" s="13"/>
      <c r="I268" s="13"/>
      <c r="J268" s="13"/>
      <c r="K268" s="13"/>
      <c r="L268" s="13"/>
      <c r="M268" s="13"/>
    </row>
    <row r="269" spans="1:13" ht="12.75">
      <c r="A269" s="6"/>
      <c r="B269" s="7"/>
      <c r="C269" s="13"/>
      <c r="D269" s="13"/>
      <c r="E269" s="13"/>
      <c r="F269" s="17"/>
      <c r="G269" s="13"/>
      <c r="H269" s="13"/>
      <c r="I269" s="13"/>
      <c r="J269" s="13"/>
      <c r="K269" s="13"/>
      <c r="L269" s="13"/>
      <c r="M269" s="13"/>
    </row>
    <row r="270" spans="1:13" ht="12.75">
      <c r="A270" s="6"/>
      <c r="B270" s="7"/>
      <c r="C270" s="13"/>
      <c r="D270" s="13"/>
      <c r="E270" s="13"/>
      <c r="F270" s="17"/>
      <c r="G270" s="13"/>
      <c r="H270" s="13"/>
      <c r="I270" s="13"/>
      <c r="J270" s="13"/>
      <c r="K270" s="13"/>
      <c r="L270" s="13"/>
      <c r="M270" s="13"/>
    </row>
    <row r="271" spans="1:13" ht="12.75">
      <c r="A271" s="6"/>
      <c r="B271" s="7"/>
      <c r="C271" s="13"/>
      <c r="D271" s="13"/>
      <c r="E271" s="13"/>
      <c r="F271" s="17"/>
      <c r="G271" s="13"/>
      <c r="H271" s="13"/>
      <c r="I271" s="13"/>
      <c r="J271" s="13"/>
      <c r="K271" s="13"/>
      <c r="L271" s="13"/>
      <c r="M271" s="13"/>
    </row>
    <row r="272" spans="1:13" ht="12.75">
      <c r="A272" s="6"/>
      <c r="B272" s="7"/>
      <c r="C272" s="13"/>
      <c r="D272" s="13"/>
      <c r="E272" s="13"/>
      <c r="F272" s="17"/>
      <c r="G272" s="13"/>
      <c r="H272" s="13"/>
      <c r="I272" s="13"/>
      <c r="J272" s="13"/>
      <c r="K272" s="13"/>
      <c r="L272" s="13"/>
      <c r="M272" s="13"/>
    </row>
    <row r="273" spans="1:13" ht="12.75">
      <c r="A273" s="6"/>
      <c r="B273" s="7"/>
      <c r="C273" s="13"/>
      <c r="D273" s="13"/>
      <c r="E273" s="13"/>
      <c r="F273" s="17"/>
      <c r="G273" s="13"/>
      <c r="H273" s="13"/>
      <c r="I273" s="13"/>
      <c r="J273" s="13"/>
      <c r="K273" s="13"/>
      <c r="L273" s="13"/>
      <c r="M273" s="13"/>
    </row>
    <row r="274" spans="1:13" ht="12.75">
      <c r="A274" s="6"/>
      <c r="B274" s="7"/>
      <c r="C274" s="13"/>
      <c r="D274" s="13"/>
      <c r="E274" s="13"/>
      <c r="F274" s="17"/>
      <c r="G274" s="13"/>
      <c r="H274" s="13"/>
      <c r="I274" s="13"/>
      <c r="J274" s="13"/>
      <c r="K274" s="13"/>
      <c r="L274" s="13"/>
      <c r="M274" s="13"/>
    </row>
    <row r="275" spans="1:13" ht="12.75">
      <c r="A275" s="6"/>
      <c r="B275" s="7"/>
      <c r="C275" s="13"/>
      <c r="D275" s="13"/>
      <c r="E275" s="13"/>
      <c r="F275" s="17"/>
      <c r="G275" s="13"/>
      <c r="H275" s="13"/>
      <c r="I275" s="13"/>
      <c r="J275" s="13"/>
      <c r="K275" s="13"/>
      <c r="L275" s="13"/>
      <c r="M275" s="13"/>
    </row>
    <row r="276" spans="1:13" ht="12.75">
      <c r="A276" s="6"/>
      <c r="B276" s="7"/>
      <c r="C276" s="13"/>
      <c r="D276" s="13"/>
      <c r="E276" s="13"/>
      <c r="F276" s="17"/>
      <c r="G276" s="13"/>
      <c r="H276" s="13"/>
      <c r="I276" s="13"/>
      <c r="J276" s="13"/>
      <c r="K276" s="13"/>
      <c r="L276" s="13"/>
      <c r="M276" s="13"/>
    </row>
    <row r="277" spans="1:13" ht="12.75">
      <c r="A277" s="6"/>
      <c r="B277" s="7"/>
      <c r="C277" s="13"/>
      <c r="D277" s="13"/>
      <c r="E277" s="13"/>
      <c r="F277" s="17"/>
      <c r="G277" s="13"/>
      <c r="H277" s="13"/>
      <c r="I277" s="13"/>
      <c r="J277" s="13"/>
      <c r="K277" s="13"/>
      <c r="L277" s="13"/>
      <c r="M277" s="13"/>
    </row>
    <row r="278" spans="1:13" ht="12.75">
      <c r="A278" s="6"/>
      <c r="B278" s="7"/>
      <c r="C278" s="13"/>
      <c r="D278" s="13"/>
      <c r="E278" s="13"/>
      <c r="F278" s="17"/>
      <c r="G278" s="13"/>
      <c r="H278" s="13"/>
      <c r="I278" s="13"/>
      <c r="J278" s="13"/>
      <c r="K278" s="13"/>
      <c r="L278" s="13"/>
      <c r="M278" s="13"/>
    </row>
    <row r="279" spans="1:13" ht="12.75">
      <c r="A279" s="6"/>
      <c r="B279" s="7"/>
      <c r="C279" s="13"/>
      <c r="D279" s="13"/>
      <c r="E279" s="13"/>
      <c r="F279" s="17"/>
      <c r="G279" s="13"/>
      <c r="H279" s="13"/>
      <c r="I279" s="13"/>
      <c r="J279" s="13"/>
      <c r="K279" s="13"/>
      <c r="L279" s="13"/>
      <c r="M279" s="13"/>
    </row>
    <row r="280" spans="1:13" ht="12.75">
      <c r="A280" s="6"/>
      <c r="B280" s="7"/>
      <c r="C280" s="13"/>
      <c r="D280" s="13"/>
      <c r="E280" s="13"/>
      <c r="F280" s="17"/>
      <c r="G280" s="13"/>
      <c r="H280" s="13"/>
      <c r="I280" s="13"/>
      <c r="J280" s="13"/>
      <c r="K280" s="13"/>
      <c r="L280" s="13"/>
      <c r="M280" s="13"/>
    </row>
    <row r="281" spans="1:13" ht="12.75">
      <c r="A281" s="6"/>
      <c r="B281" s="7"/>
      <c r="C281" s="13"/>
      <c r="D281" s="13"/>
      <c r="E281" s="13"/>
      <c r="F281" s="17"/>
      <c r="G281" s="13"/>
      <c r="H281" s="13"/>
      <c r="I281" s="13"/>
      <c r="J281" s="13"/>
      <c r="K281" s="13"/>
      <c r="L281" s="13"/>
      <c r="M281" s="13"/>
    </row>
    <row r="282" spans="1:13" ht="12.75">
      <c r="A282" s="6"/>
      <c r="B282" s="7"/>
      <c r="C282" s="13"/>
      <c r="D282" s="13"/>
      <c r="E282" s="13"/>
      <c r="F282" s="17"/>
      <c r="G282" s="13"/>
      <c r="H282" s="13"/>
      <c r="I282" s="13"/>
      <c r="J282" s="13"/>
      <c r="K282" s="13"/>
      <c r="L282" s="13"/>
      <c r="M282" s="13"/>
    </row>
    <row r="283" spans="1:13" ht="12.75">
      <c r="A283" s="6"/>
      <c r="B283" s="7"/>
      <c r="C283" s="13"/>
      <c r="D283" s="13"/>
      <c r="E283" s="13"/>
      <c r="F283" s="17"/>
      <c r="G283" s="13"/>
      <c r="H283" s="13"/>
      <c r="I283" s="13"/>
      <c r="J283" s="13"/>
      <c r="K283" s="13"/>
      <c r="L283" s="13"/>
      <c r="M283" s="13"/>
    </row>
    <row r="284" spans="1:13" ht="12.75">
      <c r="A284" s="6"/>
      <c r="B284" s="7"/>
      <c r="C284" s="13"/>
      <c r="D284" s="13"/>
      <c r="E284" s="13"/>
      <c r="F284" s="17"/>
      <c r="G284" s="13"/>
      <c r="H284" s="13"/>
      <c r="I284" s="13"/>
      <c r="J284" s="13"/>
      <c r="K284" s="13"/>
      <c r="L284" s="13"/>
      <c r="M284" s="13"/>
    </row>
    <row r="285" spans="1:13" ht="12.75">
      <c r="A285" s="6"/>
      <c r="B285" s="7"/>
      <c r="C285" s="13"/>
      <c r="D285" s="13"/>
      <c r="E285" s="13"/>
      <c r="F285" s="17"/>
      <c r="G285" s="13"/>
      <c r="H285" s="13"/>
      <c r="I285" s="13"/>
      <c r="J285" s="13"/>
      <c r="K285" s="13"/>
      <c r="L285" s="13"/>
      <c r="M285" s="13"/>
    </row>
    <row r="286" spans="1:13" ht="12.75">
      <c r="A286" s="6"/>
      <c r="B286" s="7"/>
      <c r="C286" s="13"/>
      <c r="D286" s="13"/>
      <c r="E286" s="13"/>
      <c r="F286" s="17"/>
      <c r="G286" s="13"/>
      <c r="H286" s="13"/>
      <c r="I286" s="13"/>
      <c r="J286" s="13"/>
      <c r="K286" s="13"/>
      <c r="L286" s="13"/>
      <c r="M286" s="13"/>
    </row>
    <row r="287" spans="1:13" ht="12.75">
      <c r="A287" s="6"/>
      <c r="B287" s="7"/>
      <c r="C287" s="13"/>
      <c r="D287" s="13"/>
      <c r="E287" s="13"/>
      <c r="F287" s="17"/>
      <c r="G287" s="13"/>
      <c r="H287" s="13"/>
      <c r="I287" s="13"/>
      <c r="J287" s="13"/>
      <c r="K287" s="13"/>
      <c r="L287" s="13"/>
      <c r="M287" s="13"/>
    </row>
    <row r="288" spans="1:13" ht="12.75">
      <c r="A288" s="6"/>
      <c r="B288" s="7"/>
      <c r="C288" s="13"/>
      <c r="D288" s="13"/>
      <c r="E288" s="13"/>
      <c r="F288" s="17"/>
      <c r="G288" s="13"/>
      <c r="H288" s="13"/>
      <c r="I288" s="13"/>
      <c r="J288" s="13"/>
      <c r="K288" s="13"/>
      <c r="L288" s="13"/>
      <c r="M288" s="13"/>
    </row>
    <row r="289" spans="1:13" ht="12.75">
      <c r="A289" s="6"/>
      <c r="B289" s="7"/>
      <c r="C289" s="13"/>
      <c r="D289" s="13"/>
      <c r="E289" s="13"/>
      <c r="F289" s="17"/>
      <c r="G289" s="13"/>
      <c r="H289" s="13"/>
      <c r="I289" s="13"/>
      <c r="J289" s="13"/>
      <c r="K289" s="13"/>
      <c r="L289" s="13"/>
      <c r="M289" s="13"/>
    </row>
    <row r="290" spans="1:13" ht="12.75">
      <c r="A290" s="6"/>
      <c r="B290" s="7"/>
      <c r="C290" s="13"/>
      <c r="D290" s="13"/>
      <c r="E290" s="13"/>
      <c r="F290" s="17"/>
      <c r="G290" s="13"/>
      <c r="H290" s="13"/>
      <c r="I290" s="13"/>
      <c r="J290" s="13"/>
      <c r="K290" s="13"/>
      <c r="L290" s="13"/>
      <c r="M290" s="13"/>
    </row>
    <row r="291" spans="1:13" ht="12.75">
      <c r="A291" s="6"/>
      <c r="B291" s="7"/>
      <c r="C291" s="13"/>
      <c r="D291" s="13"/>
      <c r="E291" s="13"/>
      <c r="F291" s="17"/>
      <c r="G291" s="13"/>
      <c r="H291" s="13"/>
      <c r="I291" s="13"/>
      <c r="J291" s="13"/>
      <c r="K291" s="13"/>
      <c r="L291" s="13"/>
      <c r="M291" s="13"/>
    </row>
    <row r="292" spans="1:13" ht="12.75">
      <c r="A292" s="6"/>
      <c r="B292" s="7"/>
      <c r="C292" s="13"/>
      <c r="D292" s="13"/>
      <c r="E292" s="13"/>
      <c r="F292" s="17"/>
      <c r="G292" s="13"/>
      <c r="H292" s="13"/>
      <c r="I292" s="13"/>
      <c r="J292" s="13"/>
      <c r="K292" s="13"/>
      <c r="L292" s="13"/>
      <c r="M292" s="13"/>
    </row>
    <row r="293" spans="1:13" ht="12.75">
      <c r="A293" s="6"/>
      <c r="B293" s="7"/>
      <c r="C293" s="13"/>
      <c r="D293" s="13"/>
      <c r="E293" s="13"/>
      <c r="F293" s="17"/>
      <c r="G293" s="13"/>
      <c r="H293" s="13"/>
      <c r="I293" s="13"/>
      <c r="J293" s="13"/>
      <c r="K293" s="13"/>
      <c r="L293" s="13"/>
      <c r="M293" s="13"/>
    </row>
    <row r="294" spans="1:13" ht="12.75">
      <c r="A294" s="6"/>
      <c r="B294" s="7"/>
      <c r="C294" s="13"/>
      <c r="D294" s="13"/>
      <c r="E294" s="13"/>
      <c r="F294" s="17"/>
      <c r="G294" s="13"/>
      <c r="H294" s="13"/>
      <c r="I294" s="13"/>
      <c r="J294" s="13"/>
      <c r="K294" s="13"/>
      <c r="L294" s="13"/>
      <c r="M294" s="13"/>
    </row>
    <row r="295" spans="1:13" ht="12.75">
      <c r="A295" s="6"/>
      <c r="B295" s="7"/>
      <c r="C295" s="13"/>
      <c r="D295" s="13"/>
      <c r="E295" s="13"/>
      <c r="F295" s="17"/>
      <c r="G295" s="13"/>
      <c r="H295" s="13"/>
      <c r="I295" s="13"/>
      <c r="J295" s="13"/>
      <c r="K295" s="13"/>
      <c r="L295" s="13"/>
      <c r="M295" s="13"/>
    </row>
    <row r="296" spans="1:13" ht="15.75">
      <c r="A296" s="6"/>
      <c r="B296" s="4"/>
      <c r="C296" s="14"/>
      <c r="D296" s="14"/>
      <c r="E296" s="14"/>
      <c r="F296" s="23"/>
      <c r="G296" s="14"/>
      <c r="H296" s="14"/>
      <c r="I296" s="14"/>
      <c r="J296" s="14"/>
      <c r="K296" s="14"/>
      <c r="L296" s="14"/>
      <c r="M296" s="14"/>
    </row>
    <row r="297" spans="1:13" ht="15.75">
      <c r="A297" s="8"/>
      <c r="B297" s="9"/>
      <c r="C297" s="15"/>
      <c r="D297" s="15"/>
      <c r="E297" s="15"/>
      <c r="F297" s="24"/>
      <c r="G297" s="15"/>
      <c r="H297" s="15"/>
      <c r="I297" s="15"/>
      <c r="J297" s="15"/>
      <c r="K297" s="15"/>
      <c r="L297" s="15"/>
      <c r="M297" s="16"/>
    </row>
  </sheetData>
  <mergeCells count="14">
    <mergeCell ref="A96:B96"/>
    <mergeCell ref="A97:B97"/>
    <mergeCell ref="A60:B61"/>
    <mergeCell ref="C60:K60"/>
    <mergeCell ref="L60:L61"/>
    <mergeCell ref="M60:M61"/>
    <mergeCell ref="A55:M55"/>
    <mergeCell ref="A56:M56"/>
    <mergeCell ref="A3:M3"/>
    <mergeCell ref="A4:M4"/>
    <mergeCell ref="A8:B9"/>
    <mergeCell ref="C8:K8"/>
    <mergeCell ref="L8:L9"/>
    <mergeCell ref="M8:M9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scale="41" r:id="rId1"/>
  <rowBreaks count="1" manualBreakCount="1"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view="pageBreakPreview" zoomScale="75" zoomScaleSheetLayoutView="75" workbookViewId="0" topLeftCell="A1">
      <selection activeCell="A3" sqref="A3"/>
    </sheetView>
  </sheetViews>
  <sheetFormatPr defaultColWidth="11.421875" defaultRowHeight="12.75"/>
  <cols>
    <col min="1" max="1" width="22.7109375" style="199" customWidth="1"/>
    <col min="2" max="2" width="9.7109375" style="259" customWidth="1"/>
    <col min="3" max="3" width="9.57421875" style="259" customWidth="1"/>
    <col min="4" max="4" width="9.7109375" style="260" customWidth="1"/>
    <col min="5" max="5" width="9.7109375" style="259" customWidth="1"/>
    <col min="6" max="6" width="9.7109375" style="261" customWidth="1"/>
    <col min="7" max="8" width="9.7109375" style="259" customWidth="1"/>
    <col min="9" max="10" width="9.7109375" style="261" customWidth="1"/>
    <col min="11" max="11" width="10.8515625" style="261" bestFit="1" customWidth="1"/>
    <col min="12" max="12" width="9.7109375" style="261" customWidth="1"/>
    <col min="13" max="13" width="11.57421875" style="261" customWidth="1"/>
    <col min="14" max="14" width="11.28125" style="196" customWidth="1"/>
    <col min="15" max="25" width="9.140625" style="197" customWidth="1"/>
    <col min="26" max="29" width="9.140625" style="210" customWidth="1"/>
    <col min="30" max="16384" width="9.140625" style="199" customWidth="1"/>
  </cols>
  <sheetData>
    <row r="1" spans="1:29" s="190" customFormat="1" ht="12.75">
      <c r="A1" s="183" t="s">
        <v>98</v>
      </c>
      <c r="B1" s="184"/>
      <c r="C1" s="184"/>
      <c r="D1" s="185"/>
      <c r="E1" s="184"/>
      <c r="F1" s="28"/>
      <c r="G1" s="186"/>
      <c r="H1" s="184"/>
      <c r="I1" s="187"/>
      <c r="J1" s="187"/>
      <c r="K1" s="187"/>
      <c r="L1" s="187"/>
      <c r="M1" s="187"/>
      <c r="N1" s="188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s="198" customFormat="1" ht="12.75">
      <c r="A2" s="191" t="s">
        <v>99</v>
      </c>
      <c r="B2" s="192"/>
      <c r="C2" s="192"/>
      <c r="D2" s="193"/>
      <c r="E2" s="192"/>
      <c r="F2" s="26"/>
      <c r="G2" s="194"/>
      <c r="H2" s="192"/>
      <c r="I2" s="195"/>
      <c r="J2" s="195"/>
      <c r="K2" s="195"/>
      <c r="L2" s="195"/>
      <c r="M2" s="195"/>
      <c r="N2" s="196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29" s="198" customFormat="1" ht="12.75">
      <c r="A3" s="191"/>
      <c r="B3" s="192"/>
      <c r="C3" s="192"/>
      <c r="D3" s="193"/>
      <c r="E3" s="192"/>
      <c r="F3" s="26"/>
      <c r="G3" s="194"/>
      <c r="H3" s="192"/>
      <c r="I3" s="195"/>
      <c r="J3" s="195"/>
      <c r="K3" s="195"/>
      <c r="L3" s="195"/>
      <c r="M3" s="195"/>
      <c r="N3" s="196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</row>
    <row r="4" spans="1:29" s="198" customFormat="1" ht="5.25" customHeight="1" thickBot="1">
      <c r="A4" s="199"/>
      <c r="B4" s="192"/>
      <c r="C4" s="192"/>
      <c r="D4" s="193"/>
      <c r="E4" s="192"/>
      <c r="F4" s="195"/>
      <c r="G4" s="192"/>
      <c r="H4" s="192"/>
      <c r="I4" s="195"/>
      <c r="J4" s="195"/>
      <c r="K4" s="195"/>
      <c r="L4" s="195"/>
      <c r="M4" s="195"/>
      <c r="N4" s="196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</row>
    <row r="5" spans="1:27" ht="12.75" thickBot="1">
      <c r="A5" s="200"/>
      <c r="B5" s="201" t="s">
        <v>100</v>
      </c>
      <c r="C5" s="201"/>
      <c r="D5" s="202"/>
      <c r="E5" s="201"/>
      <c r="F5" s="202"/>
      <c r="G5" s="201"/>
      <c r="H5" s="201"/>
      <c r="I5" s="203"/>
      <c r="J5" s="204" t="s">
        <v>101</v>
      </c>
      <c r="K5" s="205"/>
      <c r="L5" s="206"/>
      <c r="M5" s="207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9"/>
      <c r="AA5" s="209"/>
    </row>
    <row r="6" spans="1:29" s="218" customFormat="1" ht="12.75" thickBot="1">
      <c r="A6" s="211" t="s">
        <v>102</v>
      </c>
      <c r="B6" s="212" t="s">
        <v>103</v>
      </c>
      <c r="C6" s="212" t="s">
        <v>104</v>
      </c>
      <c r="D6" s="213" t="s">
        <v>105</v>
      </c>
      <c r="E6" s="212" t="s">
        <v>106</v>
      </c>
      <c r="F6" s="213" t="s">
        <v>107</v>
      </c>
      <c r="G6" s="212" t="s">
        <v>108</v>
      </c>
      <c r="H6" s="212" t="s">
        <v>109</v>
      </c>
      <c r="I6" s="214" t="s">
        <v>110</v>
      </c>
      <c r="J6" s="213" t="s">
        <v>111</v>
      </c>
      <c r="K6" s="212" t="s">
        <v>108</v>
      </c>
      <c r="L6" s="215" t="s">
        <v>112</v>
      </c>
      <c r="M6" s="216" t="s">
        <v>9</v>
      </c>
      <c r="N6" s="217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9"/>
      <c r="AA6" s="209"/>
      <c r="AB6" s="209"/>
      <c r="AC6" s="209"/>
    </row>
    <row r="7" spans="1:13" ht="5.25" customHeight="1">
      <c r="A7" s="219"/>
      <c r="B7" s="220"/>
      <c r="C7" s="221"/>
      <c r="D7" s="222"/>
      <c r="E7" s="221"/>
      <c r="F7" s="223"/>
      <c r="G7" s="221"/>
      <c r="H7" s="221"/>
      <c r="I7" s="223"/>
      <c r="J7" s="223"/>
      <c r="K7" s="223"/>
      <c r="L7" s="223"/>
      <c r="M7" s="224"/>
    </row>
    <row r="8" spans="1:14" ht="11.25">
      <c r="A8" s="225" t="s">
        <v>113</v>
      </c>
      <c r="B8" s="226">
        <v>29700.196832999998</v>
      </c>
      <c r="C8" s="227">
        <v>0</v>
      </c>
      <c r="D8" s="228">
        <v>0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9">
        <v>29700.196832999998</v>
      </c>
      <c r="N8" s="230"/>
    </row>
    <row r="9" spans="1:14" ht="11.25">
      <c r="A9" s="225" t="s">
        <v>114</v>
      </c>
      <c r="B9" s="226">
        <v>71160.27379999998</v>
      </c>
      <c r="C9" s="227">
        <v>0</v>
      </c>
      <c r="D9" s="228">
        <v>0</v>
      </c>
      <c r="E9" s="221">
        <v>0</v>
      </c>
      <c r="F9" s="221">
        <v>0</v>
      </c>
      <c r="G9" s="221">
        <v>0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9">
        <v>71160.27379999998</v>
      </c>
      <c r="N9" s="230"/>
    </row>
    <row r="10" spans="1:14" ht="11.25">
      <c r="A10" s="225" t="s">
        <v>115</v>
      </c>
      <c r="B10" s="226">
        <v>0</v>
      </c>
      <c r="C10" s="227">
        <v>0</v>
      </c>
      <c r="D10" s="228">
        <v>0</v>
      </c>
      <c r="E10" s="221">
        <v>0</v>
      </c>
      <c r="F10" s="221">
        <v>10527.71712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9">
        <v>10527.71712</v>
      </c>
      <c r="N10" s="230"/>
    </row>
    <row r="11" spans="1:14" ht="11.25">
      <c r="A11" s="225" t="s">
        <v>116</v>
      </c>
      <c r="B11" s="226">
        <v>15163.641522999998</v>
      </c>
      <c r="C11" s="227">
        <v>0</v>
      </c>
      <c r="D11" s="228">
        <v>0</v>
      </c>
      <c r="E11" s="221">
        <v>9896.92641</v>
      </c>
      <c r="F11" s="221">
        <v>445.338998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229">
        <v>25505.906930999998</v>
      </c>
      <c r="N11" s="230"/>
    </row>
    <row r="12" spans="1:14" ht="11.25">
      <c r="A12" s="225" t="s">
        <v>117</v>
      </c>
      <c r="B12" s="226">
        <v>20744.907593000004</v>
      </c>
      <c r="C12" s="227">
        <v>0</v>
      </c>
      <c r="D12" s="228">
        <v>0</v>
      </c>
      <c r="E12" s="221">
        <v>0</v>
      </c>
      <c r="F12" s="221">
        <v>1379.292509</v>
      </c>
      <c r="G12" s="221">
        <v>10904.825744000002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9">
        <v>33029.025846000004</v>
      </c>
      <c r="N12" s="230"/>
    </row>
    <row r="13" spans="1:14" ht="11.25">
      <c r="A13" s="225" t="s">
        <v>118</v>
      </c>
      <c r="B13" s="226">
        <v>15199.351284000002</v>
      </c>
      <c r="C13" s="227">
        <v>0</v>
      </c>
      <c r="D13" s="228">
        <v>0</v>
      </c>
      <c r="E13" s="221">
        <v>2133.783442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9">
        <v>17333.134726000004</v>
      </c>
      <c r="N13" s="230"/>
    </row>
    <row r="14" spans="1:14" ht="11.25">
      <c r="A14" s="225" t="s">
        <v>119</v>
      </c>
      <c r="B14" s="226">
        <v>4107.697527999999</v>
      </c>
      <c r="C14" s="227">
        <v>0</v>
      </c>
      <c r="D14" s="228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9">
        <v>4107.697527999999</v>
      </c>
      <c r="N14" s="230"/>
    </row>
    <row r="15" spans="1:14" ht="11.25">
      <c r="A15" s="225" t="s">
        <v>120</v>
      </c>
      <c r="B15" s="226">
        <v>8626.537333</v>
      </c>
      <c r="C15" s="227">
        <v>0</v>
      </c>
      <c r="D15" s="228">
        <v>0</v>
      </c>
      <c r="E15" s="221">
        <v>0</v>
      </c>
      <c r="F15" s="221">
        <v>0</v>
      </c>
      <c r="G15" s="221">
        <v>0</v>
      </c>
      <c r="H15" s="221">
        <v>0</v>
      </c>
      <c r="I15" s="221">
        <v>7.990203</v>
      </c>
      <c r="J15" s="221">
        <v>0</v>
      </c>
      <c r="K15" s="221">
        <v>0</v>
      </c>
      <c r="L15" s="221">
        <v>0</v>
      </c>
      <c r="M15" s="229">
        <v>8634.527536</v>
      </c>
      <c r="N15" s="230"/>
    </row>
    <row r="16" spans="1:14" ht="11.25">
      <c r="A16" s="225" t="s">
        <v>121</v>
      </c>
      <c r="B16" s="226">
        <v>1052.62077</v>
      </c>
      <c r="C16" s="227">
        <v>0</v>
      </c>
      <c r="D16" s="228">
        <v>0</v>
      </c>
      <c r="E16" s="221">
        <v>0</v>
      </c>
      <c r="F16" s="221">
        <v>832.319623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9">
        <v>1884.9403929999999</v>
      </c>
      <c r="N16" s="230"/>
    </row>
    <row r="17" spans="1:14" ht="11.25">
      <c r="A17" s="225" t="s">
        <v>122</v>
      </c>
      <c r="B17" s="226">
        <v>2072.1241130000003</v>
      </c>
      <c r="C17" s="227">
        <v>0</v>
      </c>
      <c r="D17" s="228">
        <v>0</v>
      </c>
      <c r="E17" s="221">
        <v>0</v>
      </c>
      <c r="F17" s="221">
        <v>0</v>
      </c>
      <c r="G17" s="221">
        <v>0</v>
      </c>
      <c r="H17" s="221">
        <v>0</v>
      </c>
      <c r="I17" s="221">
        <v>10.327437</v>
      </c>
      <c r="J17" s="221">
        <v>0</v>
      </c>
      <c r="K17" s="221">
        <v>9708.656947000001</v>
      </c>
      <c r="L17" s="221">
        <v>877.425975</v>
      </c>
      <c r="M17" s="229">
        <v>12668.534472000001</v>
      </c>
      <c r="N17" s="230"/>
    </row>
    <row r="18" spans="1:14" ht="11.25">
      <c r="A18" s="225" t="s">
        <v>123</v>
      </c>
      <c r="B18" s="226">
        <v>11658.517853</v>
      </c>
      <c r="C18" s="227">
        <v>0</v>
      </c>
      <c r="D18" s="228">
        <v>0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9">
        <v>11658.517853</v>
      </c>
      <c r="N18" s="230"/>
    </row>
    <row r="19" spans="1:14" ht="11.25">
      <c r="A19" s="225" t="s">
        <v>124</v>
      </c>
      <c r="B19" s="226">
        <v>36277.77301999999</v>
      </c>
      <c r="C19" s="227">
        <v>0</v>
      </c>
      <c r="D19" s="228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9">
        <v>36277.77301999999</v>
      </c>
      <c r="N19" s="230"/>
    </row>
    <row r="20" spans="1:14" ht="11.25">
      <c r="A20" s="225" t="s">
        <v>125</v>
      </c>
      <c r="B20" s="226">
        <v>7747.612606999999</v>
      </c>
      <c r="C20" s="227">
        <v>0</v>
      </c>
      <c r="D20" s="228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9">
        <v>7747.612606999999</v>
      </c>
      <c r="N20" s="230"/>
    </row>
    <row r="21" spans="1:14" ht="11.25">
      <c r="A21" s="225" t="s">
        <v>126</v>
      </c>
      <c r="B21" s="226">
        <v>0</v>
      </c>
      <c r="C21" s="227">
        <v>0</v>
      </c>
      <c r="D21" s="228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42919.833</v>
      </c>
      <c r="K21" s="221">
        <v>533157.719</v>
      </c>
      <c r="L21" s="221">
        <v>28891.504</v>
      </c>
      <c r="M21" s="229">
        <v>604969.056</v>
      </c>
      <c r="N21" s="230"/>
    </row>
    <row r="22" spans="1:14" ht="11.25">
      <c r="A22" s="225" t="s">
        <v>127</v>
      </c>
      <c r="B22" s="226">
        <v>55538.284978</v>
      </c>
      <c r="C22" s="227">
        <v>0</v>
      </c>
      <c r="D22" s="228">
        <v>0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9">
        <v>55538.284978</v>
      </c>
      <c r="N22" s="230"/>
    </row>
    <row r="23" spans="1:14" ht="11.25">
      <c r="A23" s="225" t="s">
        <v>128</v>
      </c>
      <c r="B23" s="226">
        <v>1536.629136</v>
      </c>
      <c r="C23" s="227">
        <v>0</v>
      </c>
      <c r="D23" s="228">
        <v>0</v>
      </c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221">
        <v>0</v>
      </c>
      <c r="K23" s="221">
        <v>0</v>
      </c>
      <c r="L23" s="221">
        <v>0</v>
      </c>
      <c r="M23" s="229">
        <v>1536.629136</v>
      </c>
      <c r="N23" s="230"/>
    </row>
    <row r="24" spans="1:14" ht="11.25">
      <c r="A24" s="225" t="s">
        <v>129</v>
      </c>
      <c r="B24" s="226">
        <v>3294.3420870000004</v>
      </c>
      <c r="C24" s="227">
        <v>0</v>
      </c>
      <c r="D24" s="228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9">
        <v>3294.3420870000004</v>
      </c>
      <c r="N24" s="230"/>
    </row>
    <row r="25" spans="1:14" ht="11.25">
      <c r="A25" s="225" t="s">
        <v>130</v>
      </c>
      <c r="B25" s="226">
        <v>1517.850875</v>
      </c>
      <c r="C25" s="227">
        <v>0</v>
      </c>
      <c r="D25" s="228">
        <v>0</v>
      </c>
      <c r="E25" s="221">
        <v>12030.709852</v>
      </c>
      <c r="F25" s="221">
        <v>0</v>
      </c>
      <c r="G25" s="221">
        <v>0</v>
      </c>
      <c r="H25" s="221">
        <v>0</v>
      </c>
      <c r="I25" s="221">
        <v>0</v>
      </c>
      <c r="J25" s="221">
        <v>0</v>
      </c>
      <c r="K25" s="221">
        <v>0</v>
      </c>
      <c r="L25" s="221">
        <v>0</v>
      </c>
      <c r="M25" s="229">
        <v>13548.560727</v>
      </c>
      <c r="N25" s="230"/>
    </row>
    <row r="26" spans="1:14" ht="11.25">
      <c r="A26" s="225" t="s">
        <v>131</v>
      </c>
      <c r="B26" s="226">
        <v>232.99098700000002</v>
      </c>
      <c r="C26" s="227">
        <v>0</v>
      </c>
      <c r="D26" s="228">
        <v>0</v>
      </c>
      <c r="E26" s="221">
        <v>0</v>
      </c>
      <c r="F26" s="221">
        <v>0</v>
      </c>
      <c r="G26" s="221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9">
        <v>232.99098700000002</v>
      </c>
      <c r="N26" s="230"/>
    </row>
    <row r="27" spans="1:14" ht="11.25">
      <c r="A27" s="225" t="s">
        <v>132</v>
      </c>
      <c r="B27" s="226">
        <v>4253.708044</v>
      </c>
      <c r="C27" s="227">
        <v>0</v>
      </c>
      <c r="D27" s="228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9">
        <v>4253.708044</v>
      </c>
      <c r="N27" s="230"/>
    </row>
    <row r="28" spans="1:13" ht="12" thickBot="1">
      <c r="A28" s="231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9"/>
    </row>
    <row r="29" spans="1:29" s="237" customFormat="1" ht="11.25">
      <c r="A29" s="232" t="s">
        <v>133</v>
      </c>
      <c r="B29" s="233">
        <v>289885.06036400003</v>
      </c>
      <c r="C29" s="233">
        <v>0</v>
      </c>
      <c r="D29" s="233">
        <v>0</v>
      </c>
      <c r="E29" s="233">
        <v>24061.419704</v>
      </c>
      <c r="F29" s="233">
        <v>13184.668249999999</v>
      </c>
      <c r="G29" s="233">
        <v>10904.825744000002</v>
      </c>
      <c r="H29" s="233">
        <v>0</v>
      </c>
      <c r="I29" s="233">
        <v>18.31764</v>
      </c>
      <c r="J29" s="233">
        <v>42919.833</v>
      </c>
      <c r="K29" s="233">
        <v>542866.375947</v>
      </c>
      <c r="L29" s="233">
        <v>29768.929975</v>
      </c>
      <c r="M29" s="234">
        <v>953609.4306239999</v>
      </c>
      <c r="N29" s="235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236"/>
      <c r="AA29" s="236"/>
      <c r="AB29" s="236"/>
      <c r="AC29" s="236"/>
    </row>
    <row r="30" spans="1:13" ht="12" thickBot="1">
      <c r="A30" s="238" t="s">
        <v>134</v>
      </c>
      <c r="B30" s="239">
        <v>449379.4272499999</v>
      </c>
      <c r="C30" s="239">
        <v>0</v>
      </c>
      <c r="D30" s="240">
        <v>0</v>
      </c>
      <c r="E30" s="239">
        <v>0</v>
      </c>
      <c r="F30" s="239">
        <v>21661.120079999997</v>
      </c>
      <c r="G30" s="239">
        <v>78562.561568</v>
      </c>
      <c r="H30" s="239">
        <v>0</v>
      </c>
      <c r="I30" s="239">
        <v>2850.211846</v>
      </c>
      <c r="J30" s="239">
        <v>39104.503</v>
      </c>
      <c r="K30" s="239">
        <v>658769.799327</v>
      </c>
      <c r="L30" s="239">
        <v>36644.035284</v>
      </c>
      <c r="M30" s="241">
        <v>1286971.6583550002</v>
      </c>
    </row>
    <row r="31" spans="2:29" s="198" customFormat="1" ht="11.25"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3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</row>
    <row r="32" spans="2:29" s="198" customFormat="1" ht="11.25"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3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</row>
    <row r="33" spans="1:29" s="198" customFormat="1" ht="12">
      <c r="A33" s="183" t="s">
        <v>135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3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</row>
    <row r="34" spans="1:29" s="198" customFormat="1" ht="12.75">
      <c r="A34" s="191" t="s">
        <v>136</v>
      </c>
      <c r="B34" s="184"/>
      <c r="C34" s="184"/>
      <c r="D34" s="185"/>
      <c r="E34" s="184"/>
      <c r="F34" s="28"/>
      <c r="G34" s="186"/>
      <c r="H34" s="184"/>
      <c r="I34" s="187"/>
      <c r="J34" s="244"/>
      <c r="K34" s="244"/>
      <c r="L34" s="244"/>
      <c r="M34" s="187"/>
      <c r="N34" s="196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</row>
    <row r="35" spans="1:29" s="198" customFormat="1" ht="12.75">
      <c r="A35" s="191"/>
      <c r="B35" s="192"/>
      <c r="C35" s="192"/>
      <c r="D35" s="193"/>
      <c r="E35" s="192"/>
      <c r="F35" s="26"/>
      <c r="G35" s="194"/>
      <c r="H35" s="192"/>
      <c r="I35" s="195"/>
      <c r="J35" s="195"/>
      <c r="K35" s="195"/>
      <c r="L35" s="195"/>
      <c r="M35" s="195"/>
      <c r="N35" s="196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</row>
    <row r="36" spans="1:29" s="198" customFormat="1" ht="12.75">
      <c r="A36" s="199"/>
      <c r="B36" s="192"/>
      <c r="C36" s="192"/>
      <c r="D36" s="193"/>
      <c r="E36" s="192"/>
      <c r="F36" s="26"/>
      <c r="G36" s="194"/>
      <c r="H36" s="192"/>
      <c r="I36" s="195"/>
      <c r="J36" s="195"/>
      <c r="K36" s="195"/>
      <c r="L36" s="195"/>
      <c r="M36" s="195"/>
      <c r="N36" s="196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</row>
    <row r="37" spans="2:29" s="198" customFormat="1" ht="5.25" customHeight="1" thickBot="1">
      <c r="B37" s="192"/>
      <c r="C37" s="192"/>
      <c r="D37" s="193"/>
      <c r="E37" s="192"/>
      <c r="F37" s="195"/>
      <c r="G37" s="192"/>
      <c r="H37" s="192"/>
      <c r="I37" s="195"/>
      <c r="J37" s="195"/>
      <c r="K37" s="195"/>
      <c r="L37" s="195"/>
      <c r="M37" s="195"/>
      <c r="N37" s="196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</row>
    <row r="38" spans="1:13" ht="12.75" thickBot="1">
      <c r="A38" s="200"/>
      <c r="B38" s="201" t="s">
        <v>100</v>
      </c>
      <c r="C38" s="201"/>
      <c r="D38" s="202"/>
      <c r="E38" s="201"/>
      <c r="F38" s="202"/>
      <c r="G38" s="201"/>
      <c r="H38" s="201"/>
      <c r="I38" s="203"/>
      <c r="J38" s="204" t="s">
        <v>101</v>
      </c>
      <c r="K38" s="205"/>
      <c r="L38" s="206"/>
      <c r="M38" s="207"/>
    </row>
    <row r="39" spans="1:13" ht="12.75" thickBot="1">
      <c r="A39" s="211" t="s">
        <v>102</v>
      </c>
      <c r="B39" s="212" t="s">
        <v>103</v>
      </c>
      <c r="C39" s="212" t="s">
        <v>104</v>
      </c>
      <c r="D39" s="213" t="s">
        <v>105</v>
      </c>
      <c r="E39" s="212" t="s">
        <v>106</v>
      </c>
      <c r="F39" s="213" t="s">
        <v>107</v>
      </c>
      <c r="G39" s="212" t="s">
        <v>108</v>
      </c>
      <c r="H39" s="212" t="s">
        <v>109</v>
      </c>
      <c r="I39" s="214" t="s">
        <v>110</v>
      </c>
      <c r="J39" s="213" t="s">
        <v>111</v>
      </c>
      <c r="K39" s="212" t="s">
        <v>108</v>
      </c>
      <c r="L39" s="215" t="s">
        <v>112</v>
      </c>
      <c r="M39" s="216" t="s">
        <v>9</v>
      </c>
    </row>
    <row r="40" spans="1:13" ht="5.25" customHeight="1">
      <c r="A40" s="219"/>
      <c r="B40" s="220"/>
      <c r="C40" s="221"/>
      <c r="D40" s="222"/>
      <c r="E40" s="221"/>
      <c r="F40" s="223"/>
      <c r="G40" s="221"/>
      <c r="H40" s="221"/>
      <c r="I40" s="223"/>
      <c r="J40" s="223"/>
      <c r="K40" s="223"/>
      <c r="L40" s="223"/>
      <c r="M40" s="224"/>
    </row>
    <row r="41" spans="1:13" ht="11.25">
      <c r="A41" s="225" t="str">
        <f>+A8</f>
        <v>ALFA</v>
      </c>
      <c r="B41" s="245">
        <v>10.245507925005292</v>
      </c>
      <c r="C41" s="246">
        <v>0</v>
      </c>
      <c r="D41" s="246">
        <v>0</v>
      </c>
      <c r="E41" s="247">
        <v>0</v>
      </c>
      <c r="F41" s="247">
        <v>0</v>
      </c>
      <c r="G41" s="247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8">
        <v>3.114503262993687</v>
      </c>
    </row>
    <row r="42" spans="1:13" ht="11.25">
      <c r="A42" s="225" t="str">
        <f>+A9</f>
        <v>BANCHILE</v>
      </c>
      <c r="B42" s="245">
        <v>24.547754793105288</v>
      </c>
      <c r="C42" s="246">
        <v>0</v>
      </c>
      <c r="D42" s="246">
        <v>0</v>
      </c>
      <c r="E42" s="247">
        <v>0</v>
      </c>
      <c r="F42" s="247">
        <v>0</v>
      </c>
      <c r="G42" s="247">
        <v>0</v>
      </c>
      <c r="H42" s="246">
        <v>0</v>
      </c>
      <c r="I42" s="246">
        <v>0</v>
      </c>
      <c r="J42" s="246">
        <v>0</v>
      </c>
      <c r="K42" s="246">
        <v>0</v>
      </c>
      <c r="L42" s="246">
        <v>0</v>
      </c>
      <c r="M42" s="248">
        <v>7.4622032369621</v>
      </c>
    </row>
    <row r="43" spans="1:13" ht="11.25">
      <c r="A43" s="225" t="s">
        <v>115</v>
      </c>
      <c r="B43" s="245">
        <v>0</v>
      </c>
      <c r="C43" s="246">
        <v>0</v>
      </c>
      <c r="D43" s="246">
        <v>0</v>
      </c>
      <c r="E43" s="247">
        <v>0</v>
      </c>
      <c r="F43" s="247">
        <v>79.84817608133599</v>
      </c>
      <c r="G43" s="247">
        <v>0</v>
      </c>
      <c r="H43" s="246">
        <v>0</v>
      </c>
      <c r="I43" s="246">
        <v>0</v>
      </c>
      <c r="J43" s="246">
        <v>0</v>
      </c>
      <c r="K43" s="246">
        <v>0</v>
      </c>
      <c r="L43" s="246">
        <v>0</v>
      </c>
      <c r="M43" s="248">
        <v>1.1039862633396071</v>
      </c>
    </row>
    <row r="44" spans="1:13" ht="11.25">
      <c r="A44" s="225" t="str">
        <f aca="true" t="shared" si="0" ref="A44:A52">+A11</f>
        <v>BBVA</v>
      </c>
      <c r="B44" s="245">
        <v>5.230915144077955</v>
      </c>
      <c r="C44" s="246">
        <v>0</v>
      </c>
      <c r="D44" s="246">
        <v>0</v>
      </c>
      <c r="E44" s="247">
        <v>41.13193041703488</v>
      </c>
      <c r="F44" s="247">
        <v>3.3777034776737747</v>
      </c>
      <c r="G44" s="247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8">
        <v>2.6746701649447884</v>
      </c>
    </row>
    <row r="45" spans="1:13" ht="11.25">
      <c r="A45" s="225" t="str">
        <f t="shared" si="0"/>
        <v>BCI</v>
      </c>
      <c r="B45" s="245">
        <v>7.156252746157819</v>
      </c>
      <c r="C45" s="246">
        <v>0</v>
      </c>
      <c r="D45" s="246">
        <v>0</v>
      </c>
      <c r="E45" s="247">
        <v>0</v>
      </c>
      <c r="F45" s="247">
        <v>10.461336476934111</v>
      </c>
      <c r="G45" s="247">
        <v>100</v>
      </c>
      <c r="H45" s="246">
        <v>0</v>
      </c>
      <c r="I45" s="246">
        <v>0</v>
      </c>
      <c r="J45" s="246">
        <v>0</v>
      </c>
      <c r="K45" s="246">
        <v>0</v>
      </c>
      <c r="L45" s="246">
        <v>0</v>
      </c>
      <c r="M45" s="248">
        <v>3.4635800344788183</v>
      </c>
    </row>
    <row r="46" spans="1:13" ht="11.25">
      <c r="A46" s="225" t="str">
        <f t="shared" si="0"/>
        <v>BICE</v>
      </c>
      <c r="B46" s="245">
        <v>5.243233737162802</v>
      </c>
      <c r="C46" s="246">
        <v>0</v>
      </c>
      <c r="D46" s="246">
        <v>0</v>
      </c>
      <c r="E46" s="247">
        <v>8.86806958296512</v>
      </c>
      <c r="F46" s="247">
        <v>0</v>
      </c>
      <c r="G46" s="247">
        <v>0</v>
      </c>
      <c r="H46" s="246">
        <v>0</v>
      </c>
      <c r="I46" s="246">
        <v>0</v>
      </c>
      <c r="J46" s="246">
        <v>0</v>
      </c>
      <c r="K46" s="246">
        <v>0</v>
      </c>
      <c r="L46" s="246">
        <v>0</v>
      </c>
      <c r="M46" s="248">
        <v>1.817634575473731</v>
      </c>
    </row>
    <row r="47" spans="1:13" ht="11.25">
      <c r="A47" s="225" t="str">
        <f t="shared" si="0"/>
        <v>CB</v>
      </c>
      <c r="B47" s="245">
        <v>1.4170090458756603</v>
      </c>
      <c r="C47" s="246">
        <v>0</v>
      </c>
      <c r="D47" s="246">
        <v>0</v>
      </c>
      <c r="E47" s="247">
        <v>0</v>
      </c>
      <c r="F47" s="247">
        <v>0</v>
      </c>
      <c r="G47" s="247">
        <v>0</v>
      </c>
      <c r="H47" s="246">
        <v>0</v>
      </c>
      <c r="I47" s="246">
        <v>0</v>
      </c>
      <c r="J47" s="246">
        <v>0</v>
      </c>
      <c r="K47" s="246">
        <v>0</v>
      </c>
      <c r="L47" s="246">
        <v>0</v>
      </c>
      <c r="M47" s="248">
        <v>0.43075261171778717</v>
      </c>
    </row>
    <row r="48" spans="1:13" ht="11.25">
      <c r="A48" s="225" t="str">
        <f t="shared" si="0"/>
        <v>CELFIN GARDEWEG</v>
      </c>
      <c r="B48" s="245">
        <v>2.9758475038927203</v>
      </c>
      <c r="C48" s="246">
        <v>0</v>
      </c>
      <c r="D48" s="246">
        <v>0</v>
      </c>
      <c r="E48" s="247">
        <v>0</v>
      </c>
      <c r="F48" s="247">
        <v>0</v>
      </c>
      <c r="G48" s="247">
        <v>0</v>
      </c>
      <c r="H48" s="246">
        <v>0</v>
      </c>
      <c r="I48" s="246">
        <v>43.6202644008726</v>
      </c>
      <c r="J48" s="246">
        <v>0</v>
      </c>
      <c r="K48" s="246">
        <v>0</v>
      </c>
      <c r="L48" s="246">
        <v>0</v>
      </c>
      <c r="M48" s="248">
        <v>0.9054574397769898</v>
      </c>
    </row>
    <row r="49" spans="1:13" ht="11.25">
      <c r="A49" s="225" t="str">
        <f t="shared" si="0"/>
        <v>CHG</v>
      </c>
      <c r="B49" s="245">
        <v>0.363116598240094</v>
      </c>
      <c r="C49" s="246">
        <v>0</v>
      </c>
      <c r="D49" s="246">
        <v>0</v>
      </c>
      <c r="E49" s="247">
        <v>0</v>
      </c>
      <c r="F49" s="247">
        <v>6.3127839640561305</v>
      </c>
      <c r="G49" s="247">
        <v>0</v>
      </c>
      <c r="H49" s="246">
        <v>0</v>
      </c>
      <c r="I49" s="246">
        <v>0</v>
      </c>
      <c r="J49" s="246">
        <v>0</v>
      </c>
      <c r="K49" s="246">
        <v>0</v>
      </c>
      <c r="L49" s="246">
        <v>0</v>
      </c>
      <c r="M49" s="248">
        <v>0.19766377433647841</v>
      </c>
    </row>
    <row r="50" spans="1:13" ht="11.25">
      <c r="A50" s="225" t="str">
        <f t="shared" si="0"/>
        <v>CHILE MARKET</v>
      </c>
      <c r="B50" s="245">
        <v>0.7148088661064823</v>
      </c>
      <c r="C50" s="246">
        <v>0</v>
      </c>
      <c r="D50" s="246">
        <v>0</v>
      </c>
      <c r="E50" s="247">
        <v>0</v>
      </c>
      <c r="F50" s="247">
        <v>0</v>
      </c>
      <c r="G50" s="247">
        <v>0</v>
      </c>
      <c r="H50" s="246">
        <v>0</v>
      </c>
      <c r="I50" s="246">
        <v>56.379735599127386</v>
      </c>
      <c r="J50" s="246">
        <v>0</v>
      </c>
      <c r="K50" s="246">
        <v>1.7884063882320567</v>
      </c>
      <c r="L50" s="246">
        <v>2.947455537491149</v>
      </c>
      <c r="M50" s="248">
        <v>1.3284825071109323</v>
      </c>
    </row>
    <row r="51" spans="1:13" ht="11.25">
      <c r="A51" s="225" t="str">
        <f t="shared" si="0"/>
        <v>CONSORCIO</v>
      </c>
      <c r="B51" s="245">
        <v>4.021772573709299</v>
      </c>
      <c r="C51" s="246">
        <v>0</v>
      </c>
      <c r="D51" s="246">
        <v>0</v>
      </c>
      <c r="E51" s="247">
        <v>0</v>
      </c>
      <c r="F51" s="247">
        <v>0</v>
      </c>
      <c r="G51" s="247">
        <v>0</v>
      </c>
      <c r="H51" s="246">
        <v>0</v>
      </c>
      <c r="I51" s="246">
        <v>0</v>
      </c>
      <c r="J51" s="246">
        <v>0</v>
      </c>
      <c r="K51" s="246">
        <v>0</v>
      </c>
      <c r="L51" s="246">
        <v>0</v>
      </c>
      <c r="M51" s="248">
        <v>1.2225673822637408</v>
      </c>
    </row>
    <row r="52" spans="1:13" ht="11.25">
      <c r="A52" s="225" t="str">
        <f t="shared" si="0"/>
        <v>DEUTSCHE SECURITIES</v>
      </c>
      <c r="B52" s="245">
        <v>12.514536959733997</v>
      </c>
      <c r="C52" s="246">
        <v>0</v>
      </c>
      <c r="D52" s="246">
        <v>0</v>
      </c>
      <c r="E52" s="247">
        <v>0</v>
      </c>
      <c r="F52" s="247">
        <v>0</v>
      </c>
      <c r="G52" s="247">
        <v>0</v>
      </c>
      <c r="H52" s="246">
        <v>0</v>
      </c>
      <c r="I52" s="246">
        <v>0</v>
      </c>
      <c r="J52" s="246">
        <v>0</v>
      </c>
      <c r="K52" s="246">
        <v>0</v>
      </c>
      <c r="L52" s="246">
        <v>0</v>
      </c>
      <c r="M52" s="248">
        <v>3.80425904515871</v>
      </c>
    </row>
    <row r="53" spans="1:13" ht="11.25">
      <c r="A53" s="225" t="s">
        <v>125</v>
      </c>
      <c r="B53" s="245">
        <v>2.6726498417240103</v>
      </c>
      <c r="C53" s="246">
        <v>0</v>
      </c>
      <c r="D53" s="246">
        <v>0</v>
      </c>
      <c r="E53" s="247">
        <v>0</v>
      </c>
      <c r="F53" s="247">
        <v>0</v>
      </c>
      <c r="G53" s="247">
        <v>0</v>
      </c>
      <c r="H53" s="246">
        <v>0</v>
      </c>
      <c r="I53" s="246">
        <v>0</v>
      </c>
      <c r="J53" s="246">
        <v>0</v>
      </c>
      <c r="K53" s="246">
        <v>0</v>
      </c>
      <c r="L53" s="246">
        <v>0</v>
      </c>
      <c r="M53" s="248">
        <v>0.81245134099925</v>
      </c>
    </row>
    <row r="54" spans="1:13" ht="11.25">
      <c r="A54" s="225" t="str">
        <f aca="true" t="shared" si="1" ref="A54:A60">+A21</f>
        <v>INVERSIONES BOSTON</v>
      </c>
      <c r="B54" s="245">
        <v>0</v>
      </c>
      <c r="C54" s="246">
        <v>0</v>
      </c>
      <c r="D54" s="246">
        <v>0</v>
      </c>
      <c r="E54" s="247">
        <v>0</v>
      </c>
      <c r="F54" s="247">
        <v>0</v>
      </c>
      <c r="G54" s="247">
        <v>0</v>
      </c>
      <c r="H54" s="246">
        <v>0</v>
      </c>
      <c r="I54" s="246">
        <v>0</v>
      </c>
      <c r="J54" s="246">
        <v>100</v>
      </c>
      <c r="K54" s="246">
        <v>98.21159361176795</v>
      </c>
      <c r="L54" s="246">
        <v>97.05254446250886</v>
      </c>
      <c r="M54" s="248">
        <v>63.43991959099387</v>
      </c>
    </row>
    <row r="55" spans="1:13" ht="11.25">
      <c r="A55" s="225" t="str">
        <f t="shared" si="1"/>
        <v>MBI</v>
      </c>
      <c r="B55" s="245">
        <v>19.158726189015134</v>
      </c>
      <c r="C55" s="246">
        <v>0</v>
      </c>
      <c r="D55" s="246">
        <v>0</v>
      </c>
      <c r="E55" s="247">
        <v>0</v>
      </c>
      <c r="F55" s="247">
        <v>0</v>
      </c>
      <c r="G55" s="247">
        <v>0</v>
      </c>
      <c r="H55" s="246">
        <v>0</v>
      </c>
      <c r="I55" s="246">
        <v>0</v>
      </c>
      <c r="J55" s="246">
        <v>0</v>
      </c>
      <c r="K55" s="246">
        <v>0</v>
      </c>
      <c r="L55" s="246">
        <v>0</v>
      </c>
      <c r="M55" s="248">
        <v>5.824007522834396</v>
      </c>
    </row>
    <row r="56" spans="1:13" ht="11.25">
      <c r="A56" s="225" t="str">
        <f t="shared" si="1"/>
        <v>PENTA</v>
      </c>
      <c r="B56" s="245">
        <v>0.5300822105390669</v>
      </c>
      <c r="C56" s="246">
        <v>0</v>
      </c>
      <c r="D56" s="246">
        <v>0</v>
      </c>
      <c r="E56" s="247">
        <v>0</v>
      </c>
      <c r="F56" s="247">
        <v>0</v>
      </c>
      <c r="G56" s="247">
        <v>0</v>
      </c>
      <c r="H56" s="246">
        <v>0</v>
      </c>
      <c r="I56" s="246">
        <v>0</v>
      </c>
      <c r="J56" s="246">
        <v>0</v>
      </c>
      <c r="K56" s="246">
        <v>0</v>
      </c>
      <c r="L56" s="246">
        <v>0</v>
      </c>
      <c r="M56" s="248">
        <v>0.16113820675981547</v>
      </c>
    </row>
    <row r="57" spans="1:13" ht="11.25">
      <c r="A57" s="225" t="str">
        <f t="shared" si="1"/>
        <v>SANTANDER INVESTMENT</v>
      </c>
      <c r="B57" s="245">
        <v>1.1364304469031254</v>
      </c>
      <c r="C57" s="246">
        <v>0</v>
      </c>
      <c r="D57" s="246">
        <v>0</v>
      </c>
      <c r="E57" s="247">
        <v>0</v>
      </c>
      <c r="F57" s="247">
        <v>0</v>
      </c>
      <c r="G57" s="247">
        <v>0</v>
      </c>
      <c r="H57" s="246">
        <v>0</v>
      </c>
      <c r="I57" s="246">
        <v>0</v>
      </c>
      <c r="J57" s="246">
        <v>0</v>
      </c>
      <c r="K57" s="246">
        <v>0</v>
      </c>
      <c r="L57" s="246">
        <v>0</v>
      </c>
      <c r="M57" s="248">
        <v>0.3454603091377073</v>
      </c>
    </row>
    <row r="58" spans="1:13" ht="11.25">
      <c r="A58" s="225" t="str">
        <f t="shared" si="1"/>
        <v>SANTIAGO</v>
      </c>
      <c r="B58" s="245">
        <v>0.5236043806790457</v>
      </c>
      <c r="C58" s="246">
        <v>0</v>
      </c>
      <c r="D58" s="246">
        <v>0</v>
      </c>
      <c r="E58" s="247">
        <v>50</v>
      </c>
      <c r="F58" s="247">
        <v>0</v>
      </c>
      <c r="G58" s="247">
        <v>0</v>
      </c>
      <c r="H58" s="246">
        <v>0</v>
      </c>
      <c r="I58" s="246">
        <v>0</v>
      </c>
      <c r="J58" s="246">
        <v>0</v>
      </c>
      <c r="K58" s="246">
        <v>0</v>
      </c>
      <c r="L58" s="246">
        <v>0</v>
      </c>
      <c r="M58" s="248">
        <v>1.4207662269168646</v>
      </c>
    </row>
    <row r="59" spans="1:13" ht="11.25">
      <c r="A59" s="225" t="str">
        <f t="shared" si="1"/>
        <v>SCOTIA SUD AMERICANO</v>
      </c>
      <c r="B59" s="245">
        <v>0.08037357520509687</v>
      </c>
      <c r="C59" s="246">
        <v>0</v>
      </c>
      <c r="D59" s="246">
        <v>0</v>
      </c>
      <c r="E59" s="247">
        <v>0</v>
      </c>
      <c r="F59" s="247">
        <v>0</v>
      </c>
      <c r="G59" s="247">
        <v>0</v>
      </c>
      <c r="H59" s="246">
        <v>0</v>
      </c>
      <c r="I59" s="246">
        <v>0</v>
      </c>
      <c r="J59" s="246">
        <v>0</v>
      </c>
      <c r="K59" s="246">
        <v>0</v>
      </c>
      <c r="L59" s="246">
        <v>0</v>
      </c>
      <c r="M59" s="248">
        <v>0.02443253805151036</v>
      </c>
    </row>
    <row r="60" spans="1:13" ht="11.25">
      <c r="A60" s="225" t="str">
        <f t="shared" si="1"/>
        <v>SECURITY VALORES</v>
      </c>
      <c r="B60" s="245">
        <v>1.4673774628670915</v>
      </c>
      <c r="C60" s="246">
        <v>0</v>
      </c>
      <c r="D60" s="246">
        <v>0</v>
      </c>
      <c r="E60" s="247">
        <v>0</v>
      </c>
      <c r="F60" s="247">
        <v>0</v>
      </c>
      <c r="G60" s="247">
        <v>0</v>
      </c>
      <c r="H60" s="246">
        <v>0</v>
      </c>
      <c r="I60" s="246">
        <v>0</v>
      </c>
      <c r="J60" s="246">
        <v>0</v>
      </c>
      <c r="K60" s="246">
        <v>0</v>
      </c>
      <c r="L60" s="246">
        <v>0</v>
      </c>
      <c r="M60" s="248">
        <v>0.4460639657492231</v>
      </c>
    </row>
    <row r="61" spans="1:13" ht="12" thickBot="1">
      <c r="A61" s="249"/>
      <c r="B61" s="250"/>
      <c r="C61" s="251"/>
      <c r="D61" s="252"/>
      <c r="E61" s="251"/>
      <c r="F61" s="253"/>
      <c r="G61" s="251"/>
      <c r="H61" s="251"/>
      <c r="I61" s="254"/>
      <c r="J61" s="254"/>
      <c r="K61" s="254"/>
      <c r="L61" s="254"/>
      <c r="M61" s="255"/>
    </row>
    <row r="62" spans="1:13" ht="12" thickBot="1">
      <c r="A62" s="256" t="s">
        <v>133</v>
      </c>
      <c r="B62" s="257">
        <v>100</v>
      </c>
      <c r="C62" s="257">
        <v>0</v>
      </c>
      <c r="D62" s="257">
        <v>0</v>
      </c>
      <c r="E62" s="257">
        <v>100</v>
      </c>
      <c r="F62" s="257">
        <v>100</v>
      </c>
      <c r="G62" s="257">
        <v>100</v>
      </c>
      <c r="H62" s="257">
        <v>0</v>
      </c>
      <c r="I62" s="257">
        <v>100</v>
      </c>
      <c r="J62" s="257">
        <v>100</v>
      </c>
      <c r="K62" s="257">
        <v>100</v>
      </c>
      <c r="L62" s="257">
        <v>100</v>
      </c>
      <c r="M62" s="258">
        <v>100</v>
      </c>
    </row>
    <row r="63" spans="2:29" s="198" customFormat="1" ht="11.25">
      <c r="B63" s="192"/>
      <c r="C63" s="192"/>
      <c r="D63" s="193"/>
      <c r="E63" s="192"/>
      <c r="F63" s="195"/>
      <c r="G63" s="192"/>
      <c r="H63" s="192"/>
      <c r="I63" s="195"/>
      <c r="J63" s="195"/>
      <c r="K63" s="195"/>
      <c r="L63" s="195"/>
      <c r="M63" s="195"/>
      <c r="N63" s="196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</row>
    <row r="64" spans="2:29" s="198" customFormat="1" ht="11.25">
      <c r="B64" s="192"/>
      <c r="C64" s="192"/>
      <c r="D64" s="193"/>
      <c r="E64" s="192"/>
      <c r="F64" s="195"/>
      <c r="G64" s="192"/>
      <c r="H64" s="192"/>
      <c r="I64" s="195"/>
      <c r="J64" s="195"/>
      <c r="K64" s="195"/>
      <c r="L64" s="195"/>
      <c r="M64" s="195"/>
      <c r="N64" s="196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</row>
    <row r="65" spans="2:29" s="198" customFormat="1" ht="11.25">
      <c r="B65" s="192"/>
      <c r="C65" s="192"/>
      <c r="D65" s="193"/>
      <c r="E65" s="192"/>
      <c r="F65" s="195"/>
      <c r="G65" s="192"/>
      <c r="H65" s="192"/>
      <c r="I65" s="195"/>
      <c r="J65" s="195"/>
      <c r="K65" s="195"/>
      <c r="L65" s="195"/>
      <c r="M65" s="195"/>
      <c r="N65" s="196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</row>
    <row r="66" spans="2:29" s="198" customFormat="1" ht="11.25">
      <c r="B66" s="192"/>
      <c r="C66" s="192"/>
      <c r="D66" s="193"/>
      <c r="E66" s="192"/>
      <c r="F66" s="195"/>
      <c r="G66" s="192"/>
      <c r="H66" s="192"/>
      <c r="I66" s="195"/>
      <c r="J66" s="195"/>
      <c r="K66" s="195"/>
      <c r="L66" s="195"/>
      <c r="M66" s="195"/>
      <c r="N66" s="196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</row>
    <row r="67" spans="2:29" s="198" customFormat="1" ht="11.25">
      <c r="B67" s="192"/>
      <c r="C67" s="192"/>
      <c r="D67" s="193"/>
      <c r="E67" s="192"/>
      <c r="F67" s="195"/>
      <c r="G67" s="192"/>
      <c r="H67" s="192"/>
      <c r="I67" s="195"/>
      <c r="J67" s="195"/>
      <c r="K67" s="195"/>
      <c r="L67" s="195"/>
      <c r="M67" s="195"/>
      <c r="N67" s="196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</row>
    <row r="68" spans="2:29" s="198" customFormat="1" ht="11.25">
      <c r="B68" s="192"/>
      <c r="C68" s="192"/>
      <c r="D68" s="193"/>
      <c r="E68" s="192"/>
      <c r="F68" s="195"/>
      <c r="G68" s="192"/>
      <c r="H68" s="192"/>
      <c r="I68" s="195"/>
      <c r="J68" s="195"/>
      <c r="K68" s="195"/>
      <c r="L68" s="195"/>
      <c r="M68" s="195"/>
      <c r="N68" s="196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</row>
    <row r="69" spans="2:29" s="198" customFormat="1" ht="11.25">
      <c r="B69" s="192"/>
      <c r="C69" s="192"/>
      <c r="D69" s="193"/>
      <c r="E69" s="192"/>
      <c r="F69" s="195"/>
      <c r="G69" s="192"/>
      <c r="H69" s="192"/>
      <c r="I69" s="195"/>
      <c r="J69" s="195"/>
      <c r="K69" s="195"/>
      <c r="L69" s="195"/>
      <c r="M69" s="195"/>
      <c r="N69" s="196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</row>
    <row r="70" spans="2:29" s="198" customFormat="1" ht="11.25">
      <c r="B70" s="192"/>
      <c r="C70" s="192"/>
      <c r="D70" s="193"/>
      <c r="E70" s="192"/>
      <c r="F70" s="195"/>
      <c r="G70" s="192"/>
      <c r="H70" s="192"/>
      <c r="I70" s="195"/>
      <c r="J70" s="195"/>
      <c r="K70" s="195"/>
      <c r="L70" s="195"/>
      <c r="M70" s="195"/>
      <c r="N70" s="196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</row>
    <row r="71" spans="2:29" s="198" customFormat="1" ht="11.25">
      <c r="B71" s="192"/>
      <c r="C71" s="192"/>
      <c r="D71" s="193"/>
      <c r="E71" s="192"/>
      <c r="F71" s="195"/>
      <c r="G71" s="192"/>
      <c r="H71" s="192"/>
      <c r="I71" s="195"/>
      <c r="J71" s="195"/>
      <c r="K71" s="195"/>
      <c r="L71" s="195"/>
      <c r="M71" s="195"/>
      <c r="N71" s="196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</row>
    <row r="72" spans="2:29" s="198" customFormat="1" ht="11.25">
      <c r="B72" s="192"/>
      <c r="C72" s="192"/>
      <c r="D72" s="193"/>
      <c r="E72" s="192"/>
      <c r="F72" s="195"/>
      <c r="G72" s="192"/>
      <c r="H72" s="192"/>
      <c r="I72" s="195"/>
      <c r="J72" s="195"/>
      <c r="K72" s="195"/>
      <c r="L72" s="195"/>
      <c r="M72" s="195"/>
      <c r="N72" s="196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</row>
    <row r="73" spans="2:29" s="198" customFormat="1" ht="11.25">
      <c r="B73" s="192"/>
      <c r="C73" s="192"/>
      <c r="D73" s="193"/>
      <c r="E73" s="192"/>
      <c r="F73" s="195"/>
      <c r="G73" s="192"/>
      <c r="H73" s="192"/>
      <c r="I73" s="195"/>
      <c r="J73" s="195"/>
      <c r="K73" s="195"/>
      <c r="L73" s="195"/>
      <c r="M73" s="195"/>
      <c r="N73" s="196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</row>
    <row r="74" spans="2:29" s="198" customFormat="1" ht="11.25">
      <c r="B74" s="192"/>
      <c r="C74" s="192"/>
      <c r="D74" s="193"/>
      <c r="E74" s="192"/>
      <c r="F74" s="195"/>
      <c r="G74" s="192"/>
      <c r="H74" s="192"/>
      <c r="I74" s="195"/>
      <c r="J74" s="195"/>
      <c r="K74" s="195"/>
      <c r="L74" s="195"/>
      <c r="M74" s="195"/>
      <c r="N74" s="196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</row>
    <row r="75" spans="2:29" s="198" customFormat="1" ht="11.25">
      <c r="B75" s="192"/>
      <c r="C75" s="192"/>
      <c r="D75" s="193"/>
      <c r="E75" s="192"/>
      <c r="F75" s="195"/>
      <c r="G75" s="192"/>
      <c r="H75" s="192"/>
      <c r="I75" s="195"/>
      <c r="J75" s="195"/>
      <c r="K75" s="195"/>
      <c r="L75" s="195"/>
      <c r="M75" s="195"/>
      <c r="N75" s="196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</row>
    <row r="76" spans="2:29" s="198" customFormat="1" ht="11.25">
      <c r="B76" s="192"/>
      <c r="C76" s="192"/>
      <c r="D76" s="193"/>
      <c r="E76" s="192"/>
      <c r="F76" s="195"/>
      <c r="G76" s="192"/>
      <c r="H76" s="192"/>
      <c r="I76" s="195"/>
      <c r="J76" s="195"/>
      <c r="K76" s="195"/>
      <c r="L76" s="195"/>
      <c r="M76" s="195"/>
      <c r="N76" s="196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</row>
    <row r="77" spans="2:29" s="198" customFormat="1" ht="11.25">
      <c r="B77" s="192"/>
      <c r="C77" s="192"/>
      <c r="D77" s="193"/>
      <c r="E77" s="192"/>
      <c r="F77" s="195"/>
      <c r="G77" s="192"/>
      <c r="H77" s="192"/>
      <c r="I77" s="195"/>
      <c r="J77" s="195"/>
      <c r="K77" s="195"/>
      <c r="L77" s="195"/>
      <c r="M77" s="195"/>
      <c r="N77" s="196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</row>
    <row r="78" spans="2:29" s="198" customFormat="1" ht="11.25">
      <c r="B78" s="192"/>
      <c r="C78" s="192"/>
      <c r="D78" s="193"/>
      <c r="E78" s="192"/>
      <c r="F78" s="195"/>
      <c r="G78" s="192"/>
      <c r="H78" s="192"/>
      <c r="I78" s="195"/>
      <c r="J78" s="195"/>
      <c r="K78" s="195"/>
      <c r="L78" s="195"/>
      <c r="M78" s="195"/>
      <c r="N78" s="196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</row>
    <row r="79" spans="2:29" s="198" customFormat="1" ht="11.25">
      <c r="B79" s="192"/>
      <c r="C79" s="192"/>
      <c r="D79" s="193"/>
      <c r="E79" s="192"/>
      <c r="F79" s="195"/>
      <c r="G79" s="192"/>
      <c r="H79" s="192"/>
      <c r="I79" s="195"/>
      <c r="J79" s="195"/>
      <c r="K79" s="195"/>
      <c r="L79" s="195"/>
      <c r="M79" s="195"/>
      <c r="N79" s="196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</row>
    <row r="80" spans="2:29" s="198" customFormat="1" ht="11.25">
      <c r="B80" s="192"/>
      <c r="C80" s="192"/>
      <c r="D80" s="193"/>
      <c r="E80" s="192"/>
      <c r="F80" s="195"/>
      <c r="G80" s="192"/>
      <c r="H80" s="192"/>
      <c r="I80" s="195"/>
      <c r="J80" s="195"/>
      <c r="K80" s="195"/>
      <c r="L80" s="195"/>
      <c r="M80" s="195"/>
      <c r="N80" s="196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</row>
    <row r="81" spans="2:29" s="198" customFormat="1" ht="11.25">
      <c r="B81" s="192"/>
      <c r="C81" s="192"/>
      <c r="D81" s="193"/>
      <c r="E81" s="192"/>
      <c r="F81" s="195"/>
      <c r="G81" s="192"/>
      <c r="H81" s="192"/>
      <c r="I81" s="195"/>
      <c r="J81" s="195"/>
      <c r="K81" s="195"/>
      <c r="L81" s="195"/>
      <c r="M81" s="195"/>
      <c r="N81" s="196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</row>
    <row r="82" spans="2:29" s="198" customFormat="1" ht="11.25">
      <c r="B82" s="192"/>
      <c r="C82" s="192"/>
      <c r="D82" s="193"/>
      <c r="E82" s="192"/>
      <c r="F82" s="195"/>
      <c r="G82" s="192"/>
      <c r="H82" s="192"/>
      <c r="I82" s="195"/>
      <c r="J82" s="195"/>
      <c r="K82" s="195"/>
      <c r="L82" s="195"/>
      <c r="M82" s="195"/>
      <c r="N82" s="196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</row>
    <row r="83" spans="2:29" s="198" customFormat="1" ht="11.25">
      <c r="B83" s="192"/>
      <c r="C83" s="192"/>
      <c r="D83" s="193"/>
      <c r="E83" s="192"/>
      <c r="F83" s="195"/>
      <c r="G83" s="192"/>
      <c r="H83" s="192"/>
      <c r="I83" s="195"/>
      <c r="J83" s="195"/>
      <c r="K83" s="195"/>
      <c r="L83" s="195"/>
      <c r="M83" s="195"/>
      <c r="N83" s="196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</row>
    <row r="84" spans="2:29" s="198" customFormat="1" ht="11.25">
      <c r="B84" s="192"/>
      <c r="C84" s="192"/>
      <c r="D84" s="193"/>
      <c r="E84" s="192"/>
      <c r="F84" s="195"/>
      <c r="G84" s="192"/>
      <c r="H84" s="192"/>
      <c r="I84" s="195"/>
      <c r="J84" s="195"/>
      <c r="K84" s="195"/>
      <c r="L84" s="195"/>
      <c r="M84" s="195"/>
      <c r="N84" s="196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</row>
    <row r="85" spans="2:29" s="198" customFormat="1" ht="11.25">
      <c r="B85" s="192"/>
      <c r="C85" s="192"/>
      <c r="D85" s="193"/>
      <c r="E85" s="192"/>
      <c r="F85" s="195"/>
      <c r="G85" s="192"/>
      <c r="H85" s="192"/>
      <c r="I85" s="195"/>
      <c r="J85" s="195"/>
      <c r="K85" s="195"/>
      <c r="L85" s="195"/>
      <c r="M85" s="195"/>
      <c r="N85" s="196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</row>
    <row r="86" spans="2:29" s="198" customFormat="1" ht="11.25">
      <c r="B86" s="192"/>
      <c r="C86" s="192"/>
      <c r="D86" s="193"/>
      <c r="E86" s="192"/>
      <c r="F86" s="195"/>
      <c r="G86" s="192"/>
      <c r="H86" s="192"/>
      <c r="I86" s="195"/>
      <c r="J86" s="195"/>
      <c r="K86" s="195"/>
      <c r="L86" s="195"/>
      <c r="M86" s="195"/>
      <c r="N86" s="196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</row>
    <row r="87" spans="2:29" s="198" customFormat="1" ht="11.25">
      <c r="B87" s="192"/>
      <c r="C87" s="192"/>
      <c r="D87" s="193"/>
      <c r="E87" s="192"/>
      <c r="F87" s="195"/>
      <c r="G87" s="192"/>
      <c r="H87" s="192"/>
      <c r="I87" s="195"/>
      <c r="J87" s="195"/>
      <c r="K87" s="195"/>
      <c r="L87" s="195"/>
      <c r="M87" s="195"/>
      <c r="N87" s="196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</row>
    <row r="88" spans="2:29" s="198" customFormat="1" ht="11.25">
      <c r="B88" s="192"/>
      <c r="C88" s="192"/>
      <c r="D88" s="193"/>
      <c r="E88" s="192"/>
      <c r="F88" s="195"/>
      <c r="G88" s="192"/>
      <c r="H88" s="192"/>
      <c r="I88" s="195"/>
      <c r="J88" s="195"/>
      <c r="K88" s="195"/>
      <c r="L88" s="195"/>
      <c r="M88" s="195"/>
      <c r="N88" s="196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</row>
    <row r="89" spans="2:29" s="198" customFormat="1" ht="11.25">
      <c r="B89" s="192"/>
      <c r="C89" s="192"/>
      <c r="D89" s="193"/>
      <c r="E89" s="192"/>
      <c r="F89" s="195"/>
      <c r="G89" s="192"/>
      <c r="H89" s="192"/>
      <c r="I89" s="195"/>
      <c r="J89" s="195"/>
      <c r="K89" s="195"/>
      <c r="L89" s="195"/>
      <c r="M89" s="195"/>
      <c r="N89" s="196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</row>
    <row r="90" spans="2:29" s="198" customFormat="1" ht="11.25">
      <c r="B90" s="192"/>
      <c r="C90" s="192"/>
      <c r="D90" s="193"/>
      <c r="E90" s="192"/>
      <c r="F90" s="195"/>
      <c r="G90" s="192"/>
      <c r="H90" s="192"/>
      <c r="I90" s="195"/>
      <c r="J90" s="195"/>
      <c r="K90" s="195"/>
      <c r="L90" s="195"/>
      <c r="M90" s="195"/>
      <c r="N90" s="196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</row>
    <row r="91" spans="2:29" s="198" customFormat="1" ht="11.25">
      <c r="B91" s="192"/>
      <c r="C91" s="192"/>
      <c r="D91" s="193"/>
      <c r="E91" s="192"/>
      <c r="F91" s="195"/>
      <c r="G91" s="192"/>
      <c r="H91" s="192"/>
      <c r="I91" s="195"/>
      <c r="J91" s="195"/>
      <c r="K91" s="195"/>
      <c r="L91" s="195"/>
      <c r="M91" s="195"/>
      <c r="N91" s="196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</row>
    <row r="92" spans="2:29" s="198" customFormat="1" ht="11.25">
      <c r="B92" s="192"/>
      <c r="C92" s="192"/>
      <c r="D92" s="193"/>
      <c r="E92" s="192"/>
      <c r="F92" s="195"/>
      <c r="G92" s="192"/>
      <c r="H92" s="192"/>
      <c r="I92" s="195"/>
      <c r="J92" s="195"/>
      <c r="K92" s="195"/>
      <c r="L92" s="195"/>
      <c r="M92" s="195"/>
      <c r="N92" s="196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</row>
    <row r="93" spans="2:29" s="198" customFormat="1" ht="11.25">
      <c r="B93" s="192"/>
      <c r="C93" s="192"/>
      <c r="D93" s="193"/>
      <c r="E93" s="192"/>
      <c r="F93" s="195"/>
      <c r="G93" s="192"/>
      <c r="H93" s="192"/>
      <c r="I93" s="195"/>
      <c r="J93" s="195"/>
      <c r="K93" s="195"/>
      <c r="L93" s="195"/>
      <c r="M93" s="195"/>
      <c r="N93" s="196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</row>
    <row r="94" spans="2:29" s="198" customFormat="1" ht="11.25">
      <c r="B94" s="192"/>
      <c r="C94" s="192"/>
      <c r="D94" s="193"/>
      <c r="E94" s="192"/>
      <c r="F94" s="195"/>
      <c r="G94" s="192"/>
      <c r="H94" s="192"/>
      <c r="I94" s="195"/>
      <c r="J94" s="195"/>
      <c r="K94" s="195"/>
      <c r="L94" s="195"/>
      <c r="M94" s="195"/>
      <c r="N94" s="196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</row>
    <row r="95" spans="2:29" s="198" customFormat="1" ht="11.25">
      <c r="B95" s="192"/>
      <c r="C95" s="192"/>
      <c r="D95" s="193"/>
      <c r="E95" s="192"/>
      <c r="F95" s="195"/>
      <c r="G95" s="192"/>
      <c r="H95" s="192"/>
      <c r="I95" s="195"/>
      <c r="J95" s="195"/>
      <c r="K95" s="195"/>
      <c r="L95" s="195"/>
      <c r="M95" s="195"/>
      <c r="N95" s="196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</row>
  </sheetData>
  <printOptions horizontalCentered="1"/>
  <pageMargins left="0.7874015748031497" right="0.7874015748031497" top="0.2" bottom="0.36" header="0" footer="0"/>
  <pageSetup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75" zoomScaleNormal="75" zoomScaleSheetLayoutView="75" workbookViewId="0" topLeftCell="A1">
      <selection activeCell="N10" sqref="N10"/>
    </sheetView>
  </sheetViews>
  <sheetFormatPr defaultColWidth="11.421875" defaultRowHeight="12.75"/>
  <cols>
    <col min="1" max="1" width="58.7109375" style="26" customWidth="1"/>
    <col min="2" max="2" width="11.8515625" style="26" customWidth="1"/>
    <col min="3" max="3" width="7.28125" style="26" customWidth="1"/>
    <col min="4" max="4" width="8.28125" style="26" customWidth="1"/>
    <col min="5" max="6" width="8.00390625" style="26" customWidth="1"/>
    <col min="7" max="7" width="5.8515625" style="26" bestFit="1" customWidth="1"/>
    <col min="8" max="8" width="8.28125" style="26" customWidth="1"/>
    <col min="9" max="9" width="9.140625" style="26" customWidth="1"/>
    <col min="10" max="10" width="8.7109375" style="26" bestFit="1" customWidth="1"/>
    <col min="11" max="11" width="11.421875" style="26" bestFit="1" customWidth="1"/>
    <col min="12" max="16384" width="11.421875" style="26" customWidth="1"/>
  </cols>
  <sheetData>
    <row r="1" spans="1:11" ht="12.75">
      <c r="A1" s="114"/>
      <c r="B1" s="114"/>
      <c r="C1" s="115" t="s">
        <v>65</v>
      </c>
      <c r="D1" s="114"/>
      <c r="E1" s="114"/>
      <c r="F1" s="114"/>
      <c r="G1" s="114"/>
      <c r="H1" s="114"/>
      <c r="I1" s="114"/>
      <c r="J1" s="114"/>
      <c r="K1" s="114"/>
    </row>
    <row r="2" spans="1:11" ht="12.75">
      <c r="A2" s="114"/>
      <c r="B2" s="114"/>
      <c r="C2" s="115" t="s">
        <v>66</v>
      </c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4"/>
      <c r="B3" s="114"/>
      <c r="C3" s="116"/>
      <c r="D3" s="114"/>
      <c r="E3" s="114"/>
      <c r="F3" s="114"/>
      <c r="G3" s="114"/>
      <c r="H3" s="114"/>
      <c r="I3" s="114"/>
      <c r="J3" s="114"/>
      <c r="K3" s="114"/>
    </row>
    <row r="4" spans="1:11" ht="12.75">
      <c r="A4" s="114"/>
      <c r="B4" s="114"/>
      <c r="C4" s="117" t="s">
        <v>67</v>
      </c>
      <c r="D4" s="114"/>
      <c r="E4" s="114"/>
      <c r="F4" s="114"/>
      <c r="G4" s="114"/>
      <c r="H4" s="114"/>
      <c r="I4" s="114"/>
      <c r="J4" s="114"/>
      <c r="K4" s="114"/>
    </row>
    <row r="5" spans="1:11" ht="12.7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2.7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2.75">
      <c r="A7" s="118"/>
      <c r="B7" s="119"/>
      <c r="C7" s="119"/>
      <c r="D7" s="119"/>
      <c r="E7" s="120" t="s">
        <v>68</v>
      </c>
      <c r="F7" s="119"/>
      <c r="G7" s="119"/>
      <c r="H7" s="119"/>
      <c r="I7" s="121"/>
      <c r="J7" s="118"/>
      <c r="K7" s="121"/>
    </row>
    <row r="8" spans="1:11" ht="12.75">
      <c r="A8" s="122"/>
      <c r="B8" s="123"/>
      <c r="C8" s="123"/>
      <c r="D8" s="123"/>
      <c r="E8" s="123"/>
      <c r="F8" s="123"/>
      <c r="G8" s="123"/>
      <c r="H8" s="123"/>
      <c r="I8" s="124"/>
      <c r="J8" s="125" t="s">
        <v>69</v>
      </c>
      <c r="K8" s="124"/>
    </row>
    <row r="9" spans="1:11" ht="12.75">
      <c r="A9" s="122" t="s">
        <v>70</v>
      </c>
      <c r="B9" s="126" t="s">
        <v>1</v>
      </c>
      <c r="C9" s="127"/>
      <c r="D9" s="128" t="s">
        <v>71</v>
      </c>
      <c r="E9" s="129"/>
      <c r="F9" s="127"/>
      <c r="G9" s="128" t="s">
        <v>72</v>
      </c>
      <c r="H9" s="129"/>
      <c r="I9" s="130" t="s">
        <v>73</v>
      </c>
      <c r="J9" s="125" t="s">
        <v>74</v>
      </c>
      <c r="K9" s="131" t="s">
        <v>75</v>
      </c>
    </row>
    <row r="10" spans="1:11" ht="12.75">
      <c r="A10" s="132"/>
      <c r="B10" s="132"/>
      <c r="C10" s="128" t="s">
        <v>2</v>
      </c>
      <c r="D10" s="128" t="s">
        <v>76</v>
      </c>
      <c r="E10" s="130" t="s">
        <v>3</v>
      </c>
      <c r="F10" s="128" t="s">
        <v>5</v>
      </c>
      <c r="G10" s="128"/>
      <c r="H10" s="130" t="s">
        <v>77</v>
      </c>
      <c r="I10" s="133" t="s">
        <v>7</v>
      </c>
      <c r="J10" s="134" t="s">
        <v>78</v>
      </c>
      <c r="K10" s="135"/>
    </row>
    <row r="11" spans="1:11" ht="12.75">
      <c r="A11" s="122"/>
      <c r="B11" s="136"/>
      <c r="C11" s="137"/>
      <c r="D11" s="137"/>
      <c r="E11" s="138"/>
      <c r="F11" s="137"/>
      <c r="G11" s="137"/>
      <c r="H11" s="139"/>
      <c r="I11" s="139"/>
      <c r="J11" s="136"/>
      <c r="K11" s="139"/>
    </row>
    <row r="12" spans="1:11" ht="12.75">
      <c r="A12" s="140" t="s">
        <v>79</v>
      </c>
      <c r="B12" s="141">
        <v>5216.51</v>
      </c>
      <c r="C12" s="142"/>
      <c r="D12" s="142"/>
      <c r="E12" s="143"/>
      <c r="F12" s="142"/>
      <c r="G12" s="142"/>
      <c r="H12" s="143"/>
      <c r="I12" s="143"/>
      <c r="J12" s="141"/>
      <c r="K12" s="143">
        <v>5216.51</v>
      </c>
    </row>
    <row r="13" spans="1:11" ht="12.75">
      <c r="A13" s="140" t="s">
        <v>80</v>
      </c>
      <c r="B13" s="141">
        <v>1368.32</v>
      </c>
      <c r="C13" s="142"/>
      <c r="D13" s="142"/>
      <c r="E13" s="143"/>
      <c r="F13" s="142"/>
      <c r="G13" s="142"/>
      <c r="H13" s="143"/>
      <c r="I13" s="143"/>
      <c r="J13" s="141">
        <v>344.81</v>
      </c>
      <c r="K13" s="143">
        <v>1713.13</v>
      </c>
    </row>
    <row r="14" spans="1:11" ht="12.75">
      <c r="A14" s="140" t="s">
        <v>81</v>
      </c>
      <c r="B14" s="141">
        <v>1961.22</v>
      </c>
      <c r="C14" s="142"/>
      <c r="D14" s="142"/>
      <c r="E14" s="143"/>
      <c r="F14" s="142"/>
      <c r="G14" s="142"/>
      <c r="H14" s="143"/>
      <c r="I14" s="143"/>
      <c r="J14" s="141"/>
      <c r="K14" s="143">
        <v>1961.22</v>
      </c>
    </row>
    <row r="15" spans="1:11" ht="12.75">
      <c r="A15" s="140" t="s">
        <v>82</v>
      </c>
      <c r="B15" s="141">
        <v>125.22</v>
      </c>
      <c r="C15" s="142"/>
      <c r="D15" s="142"/>
      <c r="E15" s="143"/>
      <c r="F15" s="142"/>
      <c r="G15" s="142"/>
      <c r="H15" s="143"/>
      <c r="I15" s="143"/>
      <c r="J15" s="141"/>
      <c r="K15" s="143">
        <v>125.22</v>
      </c>
    </row>
    <row r="16" spans="1:11" ht="12.75">
      <c r="A16" s="140" t="s">
        <v>83</v>
      </c>
      <c r="B16" s="141">
        <v>1893.22</v>
      </c>
      <c r="C16" s="142"/>
      <c r="D16" s="142"/>
      <c r="E16" s="143"/>
      <c r="F16" s="142"/>
      <c r="G16" s="142"/>
      <c r="H16" s="143"/>
      <c r="I16" s="143"/>
      <c r="J16" s="141"/>
      <c r="K16" s="143">
        <v>1893.22</v>
      </c>
    </row>
    <row r="17" spans="1:11" ht="12.75">
      <c r="A17" s="140" t="s">
        <v>50</v>
      </c>
      <c r="B17" s="141">
        <v>6845.31</v>
      </c>
      <c r="C17" s="142"/>
      <c r="D17" s="142"/>
      <c r="E17" s="143"/>
      <c r="F17" s="142"/>
      <c r="G17" s="142"/>
      <c r="H17" s="143"/>
      <c r="I17" s="143"/>
      <c r="J17" s="141"/>
      <c r="K17" s="143">
        <v>6845.31</v>
      </c>
    </row>
    <row r="18" spans="1:11" ht="12.75">
      <c r="A18" s="122"/>
      <c r="B18" s="136"/>
      <c r="C18" s="137"/>
      <c r="D18" s="137"/>
      <c r="E18" s="139"/>
      <c r="F18" s="137"/>
      <c r="G18" s="137"/>
      <c r="H18" s="139"/>
      <c r="I18" s="139"/>
      <c r="J18" s="136"/>
      <c r="K18" s="139"/>
    </row>
    <row r="19" spans="1:11" ht="12.75">
      <c r="A19" s="118" t="s">
        <v>9</v>
      </c>
      <c r="B19" s="144">
        <v>17409.79</v>
      </c>
      <c r="C19" s="145"/>
      <c r="D19" s="145"/>
      <c r="E19" s="146"/>
      <c r="F19" s="145"/>
      <c r="G19" s="145"/>
      <c r="H19" s="146"/>
      <c r="I19" s="146"/>
      <c r="J19" s="147">
        <f>SUM(J12:J17)</f>
        <v>344.81</v>
      </c>
      <c r="K19" s="146">
        <v>17754.6</v>
      </c>
    </row>
    <row r="20" spans="1:11" ht="12.75">
      <c r="A20" s="132" t="s">
        <v>84</v>
      </c>
      <c r="B20" s="148">
        <v>27244.58</v>
      </c>
      <c r="C20" s="149"/>
      <c r="D20" s="149"/>
      <c r="E20" s="150"/>
      <c r="F20" s="149"/>
      <c r="G20" s="149"/>
      <c r="H20" s="150"/>
      <c r="I20" s="150"/>
      <c r="J20" s="148">
        <v>392.84</v>
      </c>
      <c r="K20" s="150">
        <v>27637.43</v>
      </c>
    </row>
    <row r="21" spans="1:11" ht="12.75">
      <c r="A21" s="114"/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2.75">
      <c r="A22" s="152" t="s">
        <v>85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11" ht="12.7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</row>
    <row r="24" spans="1:11" ht="12.75">
      <c r="A24" s="152" t="s">
        <v>86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</row>
    <row r="25" spans="1:11" ht="12.75">
      <c r="A25" s="152" t="s">
        <v>87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 ht="12.7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 ht="12.75">
      <c r="A27" s="152" t="s">
        <v>88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32" s="114" customFormat="1" ht="10.5">
      <c r="C32" s="115" t="s">
        <v>89</v>
      </c>
    </row>
    <row r="33" s="114" customFormat="1" ht="10.5">
      <c r="C33" s="115" t="s">
        <v>90</v>
      </c>
    </row>
    <row r="34" s="114" customFormat="1" ht="10.5">
      <c r="C34" s="116"/>
    </row>
    <row r="35" s="114" customFormat="1" ht="10.5">
      <c r="C35" s="117" t="s">
        <v>91</v>
      </c>
    </row>
    <row r="36" s="114" customFormat="1" ht="10.5"/>
    <row r="37" s="114" customFormat="1" ht="10.5"/>
    <row r="38" spans="1:11" s="154" customFormat="1" ht="10.5">
      <c r="A38" s="118"/>
      <c r="B38" s="119"/>
      <c r="C38" s="119"/>
      <c r="D38" s="119"/>
      <c r="E38" s="120" t="s">
        <v>92</v>
      </c>
      <c r="F38" s="119"/>
      <c r="G38" s="119"/>
      <c r="H38" s="119"/>
      <c r="I38" s="121"/>
      <c r="J38" s="118"/>
      <c r="K38" s="121"/>
    </row>
    <row r="39" spans="1:11" s="154" customFormat="1" ht="10.5">
      <c r="A39" s="122"/>
      <c r="B39" s="123"/>
      <c r="C39" s="123"/>
      <c r="D39" s="123"/>
      <c r="E39" s="123"/>
      <c r="F39" s="123"/>
      <c r="G39" s="123"/>
      <c r="H39" s="123"/>
      <c r="I39" s="124"/>
      <c r="J39" s="125" t="s">
        <v>69</v>
      </c>
      <c r="K39" s="124"/>
    </row>
    <row r="40" spans="1:11" s="154" customFormat="1" ht="10.5">
      <c r="A40" s="122" t="s">
        <v>93</v>
      </c>
      <c r="B40" s="126" t="s">
        <v>94</v>
      </c>
      <c r="C40" s="127"/>
      <c r="D40" s="128" t="s">
        <v>71</v>
      </c>
      <c r="E40" s="129"/>
      <c r="F40" s="127"/>
      <c r="G40" s="128" t="s">
        <v>72</v>
      </c>
      <c r="H40" s="129"/>
      <c r="I40" s="130" t="s">
        <v>73</v>
      </c>
      <c r="J40" s="125" t="s">
        <v>74</v>
      </c>
      <c r="K40" s="131" t="s">
        <v>75</v>
      </c>
    </row>
    <row r="41" spans="1:11" s="154" customFormat="1" ht="10.5">
      <c r="A41" s="132"/>
      <c r="B41" s="132"/>
      <c r="C41" s="128" t="s">
        <v>2</v>
      </c>
      <c r="D41" s="128" t="s">
        <v>76</v>
      </c>
      <c r="E41" s="130" t="s">
        <v>3</v>
      </c>
      <c r="F41" s="128" t="s">
        <v>5</v>
      </c>
      <c r="G41" s="128"/>
      <c r="H41" s="130" t="s">
        <v>77</v>
      </c>
      <c r="I41" s="133" t="s">
        <v>7</v>
      </c>
      <c r="J41" s="134" t="s">
        <v>78</v>
      </c>
      <c r="K41" s="135"/>
    </row>
    <row r="42" spans="1:11" s="114" customFormat="1" ht="10.5">
      <c r="A42" s="122"/>
      <c r="B42" s="136"/>
      <c r="C42" s="137"/>
      <c r="D42" s="137"/>
      <c r="E42" s="138"/>
      <c r="F42" s="137"/>
      <c r="G42" s="137"/>
      <c r="H42" s="139"/>
      <c r="I42" s="139"/>
      <c r="J42" s="136"/>
      <c r="K42" s="139"/>
    </row>
    <row r="43" spans="1:11" s="114" customFormat="1" ht="10.5">
      <c r="A43" s="140" t="s">
        <v>79</v>
      </c>
      <c r="B43" s="155">
        <v>29.968</v>
      </c>
      <c r="C43" s="156"/>
      <c r="D43" s="156"/>
      <c r="E43" s="157"/>
      <c r="F43" s="156"/>
      <c r="G43" s="156"/>
      <c r="H43" s="157"/>
      <c r="I43" s="157"/>
      <c r="J43" s="155"/>
      <c r="K43" s="157">
        <v>29.386</v>
      </c>
    </row>
    <row r="44" spans="1:11" s="114" customFormat="1" ht="10.5">
      <c r="A44" s="140" t="s">
        <v>80</v>
      </c>
      <c r="B44" s="155">
        <v>7.864</v>
      </c>
      <c r="C44" s="156"/>
      <c r="D44" s="156"/>
      <c r="E44" s="157"/>
      <c r="F44" s="156"/>
      <c r="G44" s="156"/>
      <c r="H44" s="157"/>
      <c r="I44" s="157"/>
      <c r="J44" s="155">
        <v>100.005</v>
      </c>
      <c r="K44" s="157">
        <v>9.653</v>
      </c>
    </row>
    <row r="45" spans="1:11" s="114" customFormat="1" ht="10.5">
      <c r="A45" s="140" t="s">
        <v>81</v>
      </c>
      <c r="B45" s="155">
        <v>11.27</v>
      </c>
      <c r="C45" s="156"/>
      <c r="D45" s="156"/>
      <c r="E45" s="157"/>
      <c r="F45" s="156"/>
      <c r="G45" s="156"/>
      <c r="H45" s="157"/>
      <c r="I45" s="157"/>
      <c r="J45" s="155"/>
      <c r="K45" s="157">
        <v>11.051</v>
      </c>
    </row>
    <row r="46" spans="1:11" s="114" customFormat="1" ht="10.5">
      <c r="A46" s="140" t="s">
        <v>82</v>
      </c>
      <c r="B46" s="155">
        <v>0.724</v>
      </c>
      <c r="C46" s="156"/>
      <c r="D46" s="156"/>
      <c r="E46" s="157"/>
      <c r="F46" s="156"/>
      <c r="G46" s="156"/>
      <c r="H46" s="157"/>
      <c r="I46" s="157"/>
      <c r="J46" s="155"/>
      <c r="K46" s="157">
        <v>0.71</v>
      </c>
    </row>
    <row r="47" spans="1:11" s="114" customFormat="1" ht="10.5">
      <c r="A47" s="140" t="s">
        <v>83</v>
      </c>
      <c r="B47" s="155">
        <v>10.879</v>
      </c>
      <c r="C47" s="156"/>
      <c r="D47" s="156"/>
      <c r="E47" s="157"/>
      <c r="F47" s="156"/>
      <c r="G47" s="156"/>
      <c r="H47" s="157"/>
      <c r="I47" s="157"/>
      <c r="J47" s="155"/>
      <c r="K47" s="157">
        <v>10.668</v>
      </c>
    </row>
    <row r="48" spans="1:11" s="114" customFormat="1" ht="10.5">
      <c r="A48" s="140" t="s">
        <v>50</v>
      </c>
      <c r="B48" s="155">
        <v>39.323</v>
      </c>
      <c r="C48" s="156"/>
      <c r="D48" s="156"/>
      <c r="E48" s="157"/>
      <c r="F48" s="156"/>
      <c r="G48" s="156"/>
      <c r="H48" s="157"/>
      <c r="I48" s="157"/>
      <c r="J48" s="155"/>
      <c r="K48" s="157">
        <v>38.56</v>
      </c>
    </row>
    <row r="49" spans="1:11" s="114" customFormat="1" ht="10.5">
      <c r="A49" s="122"/>
      <c r="B49" s="158"/>
      <c r="C49" s="159"/>
      <c r="D49" s="159"/>
      <c r="E49" s="160"/>
      <c r="F49" s="159"/>
      <c r="G49" s="159"/>
      <c r="H49" s="160"/>
      <c r="I49" s="160"/>
      <c r="J49" s="158"/>
      <c r="K49" s="160"/>
    </row>
    <row r="50" spans="1:11" s="154" customFormat="1" ht="10.5">
      <c r="A50" s="118" t="s">
        <v>9</v>
      </c>
      <c r="B50" s="161">
        <v>100</v>
      </c>
      <c r="C50" s="162"/>
      <c r="D50" s="162"/>
      <c r="E50" s="163"/>
      <c r="F50" s="162"/>
      <c r="G50" s="162"/>
      <c r="H50" s="163"/>
      <c r="I50" s="163"/>
      <c r="J50" s="161">
        <v>100</v>
      </c>
      <c r="K50" s="163">
        <v>100</v>
      </c>
    </row>
    <row r="51" spans="1:11" s="154" customFormat="1" ht="10.5">
      <c r="A51" s="132" t="s">
        <v>95</v>
      </c>
      <c r="B51" s="164">
        <v>17409.799</v>
      </c>
      <c r="C51" s="165"/>
      <c r="D51" s="165"/>
      <c r="E51" s="166"/>
      <c r="F51" s="165"/>
      <c r="G51" s="165"/>
      <c r="H51" s="166"/>
      <c r="I51" s="166"/>
      <c r="J51" s="164">
        <v>344.81</v>
      </c>
      <c r="K51" s="166">
        <v>17754.6</v>
      </c>
    </row>
    <row r="52" spans="2:11" s="114" customFormat="1" ht="10.5">
      <c r="B52" s="151"/>
      <c r="C52" s="151"/>
      <c r="D52" s="151"/>
      <c r="E52" s="151"/>
      <c r="F52" s="151"/>
      <c r="G52" s="151"/>
      <c r="H52" s="151"/>
      <c r="I52" s="151"/>
      <c r="J52" s="151"/>
      <c r="K52" s="151"/>
    </row>
    <row r="53" spans="1:11" s="152" customFormat="1" ht="8.25">
      <c r="A53" s="152" t="s">
        <v>85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</row>
    <row r="54" spans="2:11" s="152" customFormat="1" ht="8.25"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  <row r="55" s="152" customFormat="1" ht="8.25">
      <c r="A55" s="152" t="s">
        <v>96</v>
      </c>
    </row>
    <row r="56" s="152" customFormat="1" ht="8.25">
      <c r="A56" s="152" t="s">
        <v>97</v>
      </c>
    </row>
    <row r="57" s="152" customFormat="1" ht="8.25"/>
    <row r="58" s="152" customFormat="1" ht="8.25">
      <c r="A58" s="152" t="s">
        <v>88</v>
      </c>
    </row>
  </sheetData>
  <printOptions horizontalCentered="1"/>
  <pageMargins left="0.2362204724409449" right="0.3" top="0.984251968503937" bottom="0.984251968503937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2005-11-02T14:43:31Z</cp:lastPrinted>
  <dcterms:created xsi:type="dcterms:W3CDTF">2000-01-11T17:03:23Z</dcterms:created>
  <dcterms:modified xsi:type="dcterms:W3CDTF">2005-11-02T14:44:59Z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