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Comercio'!$A$1:$M$104</definedName>
    <definedName name="_xlnm.Print_Area" localSheetId="2">'Bolsa de Corredores'!$A$1:$K$64</definedName>
  </definedNames>
  <calcPr fullCalcOnLoad="1"/>
</workbook>
</file>

<file path=xl/sharedStrings.xml><?xml version="1.0" encoding="utf-8"?>
<sst xmlns="http://schemas.openxmlformats.org/spreadsheetml/2006/main" count="260" uniqueCount="138">
  <si>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</si>
  <si>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</si>
  <si>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</si>
  <si>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</si>
  <si>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</si>
  <si>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</si>
  <si>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</si>
  <si>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</si>
  <si>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</si>
  <si>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</si>
  <si>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</si>
  <si>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</si>
  <si>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</si>
  <si>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</si>
  <si>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</si>
  <si>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</si>
  <si>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</si>
  <si>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</si>
  <si>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</si>
  <si>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</si>
  <si>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</si>
  <si>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</si>
  <si>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</si>
  <si>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</si>
  <si>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</si>
  <si>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</si>
  <si>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</si>
  <si>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</si>
  <si>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</si>
  <si>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</si>
  <si>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</si>
  <si>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</si>
  <si>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</si>
  <si>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</si>
  <si>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</si>
  <si>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</si>
  <si>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</si>
  <si>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</si>
  <si>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</si>
  <si>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CORREDOR</t>
  </si>
  <si>
    <t>FUERA DE                       RUEDA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</si>
  <si>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</si>
  <si>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</si>
  <si>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</si>
  <si>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</si>
  <si>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</si>
  <si>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</si>
  <si>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</si>
  <si>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</si>
  <si>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</si>
  <si>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</si>
  <si>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</si>
  <si>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</si>
  <si>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</si>
  <si>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</si>
  <si>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</si>
  <si>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</si>
  <si>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</si>
  <si>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</si>
  <si>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</si>
  <si>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</si>
  <si>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</si>
  <si>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</si>
  <si>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</si>
  <si>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</si>
  <si>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</si>
  <si>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</si>
  <si>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</si>
  <si>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</si>
  <si>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</si>
  <si>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</si>
  <si>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</si>
  <si>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</si>
  <si>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</si>
  <si>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</si>
  <si>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</si>
  <si>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</si>
  <si>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</si>
  <si>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</si>
  <si>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</si>
  <si>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</si>
  <si>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</si>
  <si>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</si>
  <si>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</si>
  <si>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</si>
  <si>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TRANSACCIONES EFECTUADAS POR LOS CORREDORES DE LA BOLSA DE COMERCIO (1)</t>
  </si>
  <si>
    <t>(</t>
  </si>
  <si>
    <t>, en millones de pesos)</t>
  </si>
  <si>
    <t>E N    R U E D A   (2)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</si>
  <si>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</si>
  <si>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</si>
  <si>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</si>
  <si>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</si>
  <si>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</si>
  <si>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</si>
  <si>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</si>
  <si>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</si>
  <si>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</si>
  <si>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</si>
  <si>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</si>
  <si>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</si>
  <si>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</si>
  <si>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</si>
  <si>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</si>
  <si>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</si>
  <si>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</si>
  <si>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</si>
  <si>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</si>
  <si>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</si>
  <si>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</si>
  <si>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</si>
  <si>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</si>
  <si>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</si>
  <si>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</si>
  <si>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</si>
  <si>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</si>
  <si>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</si>
  <si>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</si>
  <si>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</si>
  <si>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</si>
  <si>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</si>
  <si>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</si>
  <si>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</si>
  <si>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</si>
  <si>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</si>
  <si>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</si>
  <si>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</si>
  <si>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</si>
  <si>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</si>
  <si>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</si>
  <si>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(Noviembre 2005, milllones de pesos)</t>
  </si>
  <si>
    <t>(Noviembre de 2005)</t>
  </si>
  <si>
    <t>Noviembre 2005</t>
  </si>
  <si>
    <t>MILLONES DE PESOS. INCLUYE COMPRAS Y VENTAS, TANTO EN OPERACIONES POR CUENTA PROPIA COMO DE INTERMEDIACIÓN POR CUENTA DE TERCEROS.</t>
  </si>
  <si>
    <t>(NOVIEMBRE DE 2005, CIFRAS EN $ MILLONES)</t>
  </si>
  <si>
    <t>(1) INCLUYE COMPRAS Y VENTAS, TANTO EN OPERACIONES POR CUENTA PROPIA COMO DE INTERMEDIARIOS POR CUENTA DE TERCEROS</t>
  </si>
  <si>
    <t>(NOVIEMBRE 2005, CIFRAS EN $ MILLONES)</t>
  </si>
  <si>
    <t>(2) INCLUYE COMPRAS Y VENTAS, TANTO EN OPERACIONES POR CUENTA PROPIA COMO DE INTERMEDIARIOS POR CUENTA DE TERCEROS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</si>
</sst>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_-;\-* #,##0_-;_-* &quot;-&quot;??_-;_-@_-"/>
    <numFmt numFmtId="166" formatCode="#,##0.000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0" fontId="4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0" fontId="5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3" fontId="2" fillId="3" borderId="2" xfId="0" applyNumberFormat="1" applyFont="1" applyFill="1" applyBorder="1" applyAlignment="1">
      <alignment horizontal="centerContinuous"/>
    </xf>
    <xf numFmtId="10" fontId="2" fillId="3" borderId="2" xfId="0" applyNumberFormat="1" applyFont="1" applyFill="1" applyBorder="1" applyAlignment="1">
      <alignment horizontal="centerContinuous"/>
    </xf>
    <xf numFmtId="10" fontId="2" fillId="3" borderId="3" xfId="0" applyNumberFormat="1" applyFont="1" applyFill="1" applyBorder="1" applyAlignment="1">
      <alignment horizontal="centerContinuous"/>
    </xf>
    <xf numFmtId="3" fontId="2" fillId="3" borderId="2" xfId="0" applyNumberFormat="1" applyFont="1" applyFill="1" applyBorder="1" applyAlignment="1">
      <alignment horizontal="left" indent="4"/>
    </xf>
    <xf numFmtId="10" fontId="2" fillId="3" borderId="4" xfId="0" applyNumberFormat="1" applyFont="1" applyFill="1" applyBorder="1" applyAlignment="1">
      <alignment horizontal="centerContinuous"/>
    </xf>
    <xf numFmtId="10" fontId="2" fillId="3" borderId="5" xfId="0" applyNumberFormat="1" applyFont="1" applyFill="1" applyBorder="1" applyAlignment="1">
      <alignment horizontal="centerContinuous"/>
    </xf>
    <xf numFmtId="10" fontId="2" fillId="3" borderId="1" xfId="0" applyNumberFormat="1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7" xfId="0" applyNumberFormat="1" applyFont="1" applyBorder="1" applyAlignment="1" applyProtection="1">
      <alignment horizontal="right"/>
      <protection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6" fillId="3" borderId="11" xfId="0" applyFont="1" applyFill="1" applyBorder="1" applyAlignment="1">
      <alignment horizontal="left"/>
    </xf>
    <xf numFmtId="3" fontId="7" fillId="3" borderId="4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lef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>
      <alignment horizontal="right"/>
    </xf>
    <xf numFmtId="0" fontId="6" fillId="3" borderId="15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8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8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8" fillId="0" borderId="35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2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16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8" fillId="0" borderId="48" xfId="0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2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51" xfId="0" applyFont="1" applyFill="1" applyBorder="1" applyAlignment="1">
      <alignment/>
    </xf>
    <xf numFmtId="0" fontId="12" fillId="2" borderId="52" xfId="0" applyFont="1" applyFill="1" applyBorder="1" applyAlignment="1">
      <alignment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2" borderId="45" xfId="0" applyFont="1" applyFill="1" applyBorder="1" applyAlignment="1">
      <alignment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/>
    </xf>
    <xf numFmtId="0" fontId="12" fillId="2" borderId="4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54" xfId="0" applyFont="1" applyFill="1" applyBorder="1" applyAlignment="1">
      <alignment/>
    </xf>
    <xf numFmtId="0" fontId="12" fillId="2" borderId="49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49" xfId="0" applyFont="1" applyFill="1" applyBorder="1" applyAlignment="1">
      <alignment/>
    </xf>
    <xf numFmtId="4" fontId="11" fillId="2" borderId="7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4" fontId="11" fillId="2" borderId="53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/>
    </xf>
    <xf numFmtId="4" fontId="12" fillId="2" borderId="51" xfId="0" applyNumberFormat="1" applyFont="1" applyFill="1" applyBorder="1" applyAlignment="1">
      <alignment horizontal="right"/>
    </xf>
    <xf numFmtId="4" fontId="12" fillId="2" borderId="52" xfId="0" applyNumberFormat="1" applyFont="1" applyFill="1" applyBorder="1" applyAlignment="1">
      <alignment/>
    </xf>
    <xf numFmtId="4" fontId="12" fillId="2" borderId="53" xfId="0" applyNumberFormat="1" applyFont="1" applyFill="1" applyBorder="1" applyAlignment="1">
      <alignment/>
    </xf>
    <xf numFmtId="4" fontId="12" fillId="2" borderId="51" xfId="0" applyNumberFormat="1" applyFont="1" applyFill="1" applyBorder="1" applyAlignment="1">
      <alignment/>
    </xf>
    <xf numFmtId="4" fontId="12" fillId="2" borderId="54" xfId="0" applyNumberFormat="1" applyFont="1" applyFill="1" applyBorder="1" applyAlignment="1">
      <alignment/>
    </xf>
    <xf numFmtId="4" fontId="12" fillId="2" borderId="48" xfId="0" applyNumberFormat="1" applyFont="1" applyFill="1" applyBorder="1" applyAlignment="1">
      <alignment/>
    </xf>
    <xf numFmtId="4" fontId="12" fillId="2" borderId="49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" fontId="14" fillId="2" borderId="0" xfId="0" applyNumberFormat="1" applyFont="1" applyFill="1" applyAlignment="1">
      <alignment/>
    </xf>
    <xf numFmtId="166" fontId="11" fillId="2" borderId="7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2" borderId="8" xfId="0" applyNumberFormat="1" applyFont="1" applyFill="1" applyBorder="1" applyAlignment="1">
      <alignment/>
    </xf>
    <xf numFmtId="166" fontId="12" fillId="2" borderId="51" xfId="0" applyNumberFormat="1" applyFont="1" applyFill="1" applyBorder="1" applyAlignment="1">
      <alignment/>
    </xf>
    <xf numFmtId="166" fontId="12" fillId="2" borderId="52" xfId="0" applyNumberFormat="1" applyFont="1" applyFill="1" applyBorder="1" applyAlignment="1">
      <alignment/>
    </xf>
    <xf numFmtId="166" fontId="12" fillId="2" borderId="53" xfId="0" applyNumberFormat="1" applyFont="1" applyFill="1" applyBorder="1" applyAlignment="1">
      <alignment/>
    </xf>
    <xf numFmtId="166" fontId="12" fillId="2" borderId="54" xfId="0" applyNumberFormat="1" applyFont="1" applyFill="1" applyBorder="1" applyAlignment="1">
      <alignment/>
    </xf>
    <xf numFmtId="166" fontId="12" fillId="2" borderId="48" xfId="0" applyNumberFormat="1" applyFont="1" applyFill="1" applyBorder="1" applyAlignment="1">
      <alignment/>
    </xf>
    <xf numFmtId="166" fontId="12" fillId="2" borderId="49" xfId="0" applyNumberFormat="1" applyFont="1" applyFill="1" applyBorder="1" applyAlignment="1">
      <alignment/>
    </xf>
    <xf numFmtId="0" fontId="8" fillId="0" borderId="5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9" fillId="2" borderId="0" xfId="0" applyFont="1" applyFill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6" fillId="0" borderId="69" xfId="0" applyFont="1" applyBorder="1" applyAlignment="1">
      <alignment/>
    </xf>
    <xf numFmtId="3" fontId="7" fillId="0" borderId="70" xfId="0" applyNumberFormat="1" applyFont="1" applyBorder="1" applyAlignment="1" applyProtection="1">
      <alignment horizontal="right"/>
      <protection/>
    </xf>
    <xf numFmtId="3" fontId="7" fillId="0" borderId="71" xfId="0" applyNumberFormat="1" applyFont="1" applyBorder="1" applyAlignment="1" applyProtection="1">
      <alignment horizontal="right"/>
      <protection/>
    </xf>
    <xf numFmtId="3" fontId="7" fillId="0" borderId="71" xfId="0" applyNumberFormat="1" applyFont="1" applyBorder="1" applyAlignment="1">
      <alignment horizontal="right"/>
    </xf>
    <xf numFmtId="3" fontId="7" fillId="0" borderId="72" xfId="0" applyNumberFormat="1" applyFont="1" applyBorder="1" applyAlignment="1">
      <alignment horizontal="right"/>
    </xf>
    <xf numFmtId="4" fontId="7" fillId="0" borderId="70" xfId="0" applyNumberFormat="1" applyFont="1" applyBorder="1" applyAlignment="1" applyProtection="1">
      <alignment horizontal="right"/>
      <protection/>
    </xf>
    <xf numFmtId="4" fontId="7" fillId="0" borderId="71" xfId="0" applyNumberFormat="1" applyFont="1" applyBorder="1" applyAlignment="1">
      <alignment horizontal="right"/>
    </xf>
    <xf numFmtId="4" fontId="7" fillId="0" borderId="71" xfId="0" applyNumberFormat="1" applyFont="1" applyBorder="1" applyAlignment="1" applyProtection="1">
      <alignment horizontal="right"/>
      <protection/>
    </xf>
    <xf numFmtId="4" fontId="7" fillId="0" borderId="72" xfId="0" applyNumberFormat="1" applyFont="1" applyBorder="1" applyAlignment="1">
      <alignment horizontal="right"/>
    </xf>
    <xf numFmtId="165" fontId="8" fillId="2" borderId="0" xfId="15" applyNumberFormat="1" applyFont="1" applyFill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2"/>
  <sheetViews>
    <sheetView tabSelected="1" view="pageBreakPreview" zoomScale="50" zoomScaleNormal="50" zoomScaleSheetLayoutView="50" workbookViewId="0" topLeftCell="A1">
      <selection activeCell="D7" sqref="D7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16.421875" style="0" customWidth="1"/>
    <col min="5" max="5" width="19.00390625" style="0" bestFit="1" customWidth="1"/>
    <col min="6" max="6" width="16.57421875" style="126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  <col min="14" max="14" width="21.421875" style="10" bestFit="1" customWidth="1"/>
    <col min="15" max="28" width="11.421875" style="10" customWidth="1"/>
  </cols>
  <sheetData>
    <row r="1" s="10" customFormat="1" ht="12.75">
      <c r="F1" s="145"/>
    </row>
    <row r="2" s="10" customFormat="1" ht="12.75">
      <c r="F2" s="145"/>
    </row>
    <row r="3" s="10" customFormat="1" ht="12.75">
      <c r="F3" s="145"/>
    </row>
    <row r="4" s="10" customFormat="1" ht="12.75">
      <c r="F4" s="145"/>
    </row>
    <row r="5" spans="1:13" s="146" customFormat="1" ht="20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146" customFormat="1" ht="20.25">
      <c r="A6" s="214" t="s">
        <v>85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s="146" customFormat="1" ht="20.25">
      <c r="A7" s="147"/>
      <c r="B7" s="147"/>
      <c r="C7" s="147"/>
      <c r="D7" s="147"/>
      <c r="E7" s="147"/>
      <c r="F7" s="148" t="s">
        <v>86</v>
      </c>
      <c r="G7" s="149" t="s">
        <v>132</v>
      </c>
      <c r="H7" s="147" t="s">
        <v>87</v>
      </c>
      <c r="I7" s="147"/>
      <c r="J7" s="147"/>
      <c r="K7" s="147"/>
      <c r="L7" s="147"/>
      <c r="M7" s="147"/>
    </row>
    <row r="8" spans="1:13" s="146" customFormat="1" ht="20.25">
      <c r="A8" s="147"/>
      <c r="B8" s="147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</row>
    <row r="9" spans="1:13" s="146" customFormat="1" ht="21" thickBot="1">
      <c r="A9" s="147"/>
      <c r="B9" s="147"/>
      <c r="C9" s="147"/>
      <c r="D9" s="147"/>
      <c r="E9" s="147"/>
      <c r="F9" s="148"/>
      <c r="G9" s="149"/>
      <c r="H9" s="147"/>
      <c r="I9" s="147"/>
      <c r="J9" s="147"/>
      <c r="K9" s="147"/>
      <c r="L9" s="147"/>
      <c r="M9" s="147"/>
    </row>
    <row r="10" spans="1:28" s="54" customFormat="1" ht="16.5" thickTop="1">
      <c r="A10" s="215" t="s">
        <v>39</v>
      </c>
      <c r="B10" s="216"/>
      <c r="C10" s="207" t="s">
        <v>88</v>
      </c>
      <c r="D10" s="207"/>
      <c r="E10" s="207"/>
      <c r="F10" s="207"/>
      <c r="G10" s="207"/>
      <c r="H10" s="207"/>
      <c r="I10" s="207"/>
      <c r="J10" s="207"/>
      <c r="K10" s="207"/>
      <c r="L10" s="208" t="s">
        <v>40</v>
      </c>
      <c r="M10" s="210" t="s">
        <v>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59" customFormat="1" ht="16.5" thickBot="1">
      <c r="A11" s="217"/>
      <c r="B11" s="218"/>
      <c r="C11" s="55" t="s">
        <v>41</v>
      </c>
      <c r="D11" s="56" t="s">
        <v>42</v>
      </c>
      <c r="E11" s="56" t="s">
        <v>43</v>
      </c>
      <c r="F11" s="56" t="s">
        <v>44</v>
      </c>
      <c r="G11" s="56" t="s">
        <v>45</v>
      </c>
      <c r="H11" s="56" t="s">
        <v>46</v>
      </c>
      <c r="I11" s="56" t="s">
        <v>47</v>
      </c>
      <c r="J11" s="56" t="s">
        <v>48</v>
      </c>
      <c r="K11" s="57" t="s">
        <v>49</v>
      </c>
      <c r="L11" s="209"/>
      <c r="M11" s="211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13" ht="16.5" thickTop="1">
      <c r="A12" s="61">
        <v>1</v>
      </c>
      <c r="B12" s="67" t="s">
        <v>50</v>
      </c>
      <c r="C12" s="68">
        <v>30729.291033</v>
      </c>
      <c r="D12" s="69">
        <v>0.332</v>
      </c>
      <c r="E12" s="69">
        <v>0</v>
      </c>
      <c r="F12" s="70">
        <v>0</v>
      </c>
      <c r="G12" s="69">
        <v>807236.8729</v>
      </c>
      <c r="H12" s="69">
        <v>177584.526728</v>
      </c>
      <c r="I12" s="69">
        <v>746456.724581</v>
      </c>
      <c r="J12" s="69">
        <v>0</v>
      </c>
      <c r="K12" s="71">
        <v>35.518</v>
      </c>
      <c r="L12" s="72">
        <v>637859.370547</v>
      </c>
      <c r="M12" s="73">
        <v>2399902.635789</v>
      </c>
    </row>
    <row r="13" spans="1:13" ht="15.75">
      <c r="A13" s="62">
        <v>2</v>
      </c>
      <c r="B13" s="74" t="s">
        <v>51</v>
      </c>
      <c r="C13" s="75">
        <v>395931.744373</v>
      </c>
      <c r="D13" s="76">
        <v>7.14</v>
      </c>
      <c r="E13" s="76">
        <v>0</v>
      </c>
      <c r="F13" s="77">
        <v>0</v>
      </c>
      <c r="G13" s="76">
        <v>276830.988834</v>
      </c>
      <c r="H13" s="76">
        <v>45147.372112</v>
      </c>
      <c r="I13" s="76">
        <v>809555.68923</v>
      </c>
      <c r="J13" s="76">
        <v>0</v>
      </c>
      <c r="K13" s="78">
        <v>0</v>
      </c>
      <c r="L13" s="79">
        <v>400695.514986</v>
      </c>
      <c r="M13" s="80">
        <v>1928168.4495350001</v>
      </c>
    </row>
    <row r="14" spans="1:13" ht="15.75">
      <c r="A14" s="62">
        <v>3</v>
      </c>
      <c r="B14" s="74" t="s">
        <v>52</v>
      </c>
      <c r="C14" s="75">
        <v>29027.353822</v>
      </c>
      <c r="D14" s="76">
        <v>19.715</v>
      </c>
      <c r="E14" s="76">
        <v>0</v>
      </c>
      <c r="F14" s="77">
        <v>0</v>
      </c>
      <c r="G14" s="76">
        <v>365849.053614</v>
      </c>
      <c r="H14" s="76">
        <v>79848.585046</v>
      </c>
      <c r="I14" s="76">
        <v>1399924.673621</v>
      </c>
      <c r="J14" s="76">
        <v>0</v>
      </c>
      <c r="K14" s="78">
        <v>0</v>
      </c>
      <c r="L14" s="79">
        <v>109042.84718</v>
      </c>
      <c r="M14" s="80">
        <v>1983712.2282830002</v>
      </c>
    </row>
    <row r="15" spans="1:13" ht="15.75">
      <c r="A15" s="62">
        <v>4</v>
      </c>
      <c r="B15" s="74" t="s">
        <v>53</v>
      </c>
      <c r="C15" s="75">
        <v>63483.613854</v>
      </c>
      <c r="D15" s="76">
        <v>0</v>
      </c>
      <c r="E15" s="81">
        <v>0</v>
      </c>
      <c r="F15" s="82">
        <v>0</v>
      </c>
      <c r="G15" s="76">
        <v>915499.46845</v>
      </c>
      <c r="H15" s="76">
        <v>71842.018489</v>
      </c>
      <c r="I15" s="76">
        <v>958876.123576</v>
      </c>
      <c r="J15" s="76">
        <v>0</v>
      </c>
      <c r="K15" s="78">
        <v>30.7113</v>
      </c>
      <c r="L15" s="79">
        <v>912290.309714</v>
      </c>
      <c r="M15" s="80">
        <v>2922022.245383</v>
      </c>
    </row>
    <row r="16" spans="1:13" ht="15.75">
      <c r="A16" s="62">
        <v>5</v>
      </c>
      <c r="B16" s="74" t="s">
        <v>54</v>
      </c>
      <c r="C16" s="75">
        <v>10216.420818</v>
      </c>
      <c r="D16" s="76">
        <v>0</v>
      </c>
      <c r="E16" s="76">
        <v>0</v>
      </c>
      <c r="F16" s="77">
        <v>0</v>
      </c>
      <c r="G16" s="76">
        <v>284472.253909</v>
      </c>
      <c r="H16" s="76">
        <v>19197.116708</v>
      </c>
      <c r="I16" s="76">
        <v>334833.714941</v>
      </c>
      <c r="J16" s="76">
        <v>0</v>
      </c>
      <c r="K16" s="78">
        <v>0</v>
      </c>
      <c r="L16" s="79">
        <v>49274.565087</v>
      </c>
      <c r="M16" s="80">
        <v>697994.071463</v>
      </c>
    </row>
    <row r="17" spans="1:13" ht="15.75">
      <c r="A17" s="62">
        <v>6</v>
      </c>
      <c r="B17" s="74" t="s">
        <v>55</v>
      </c>
      <c r="C17" s="75">
        <v>56251.454761</v>
      </c>
      <c r="D17" s="76">
        <v>0.631</v>
      </c>
      <c r="E17" s="76">
        <v>171.479678</v>
      </c>
      <c r="F17" s="77">
        <v>0</v>
      </c>
      <c r="G17" s="76">
        <v>61852.604727</v>
      </c>
      <c r="H17" s="76">
        <v>38640.208229</v>
      </c>
      <c r="I17" s="76">
        <v>135994.64909</v>
      </c>
      <c r="J17" s="76">
        <v>0</v>
      </c>
      <c r="K17" s="78">
        <v>0</v>
      </c>
      <c r="L17" s="79">
        <v>1557436.221105</v>
      </c>
      <c r="M17" s="80">
        <v>1850347.24859</v>
      </c>
    </row>
    <row r="18" spans="1:13" ht="15.75">
      <c r="A18" s="62">
        <v>7</v>
      </c>
      <c r="B18" s="74" t="s">
        <v>56</v>
      </c>
      <c r="C18" s="75">
        <v>49711.370021</v>
      </c>
      <c r="D18" s="76">
        <v>1.57</v>
      </c>
      <c r="E18" s="76">
        <v>0</v>
      </c>
      <c r="F18" s="77">
        <v>0</v>
      </c>
      <c r="G18" s="76">
        <v>137625.639069</v>
      </c>
      <c r="H18" s="76">
        <v>30705.491167</v>
      </c>
      <c r="I18" s="76">
        <v>491371.728295</v>
      </c>
      <c r="J18" s="76">
        <v>0</v>
      </c>
      <c r="K18" s="78">
        <v>0</v>
      </c>
      <c r="L18" s="79">
        <v>1431464.89684</v>
      </c>
      <c r="M18" s="80">
        <v>2140880.695392</v>
      </c>
    </row>
    <row r="19" spans="1:13" ht="15.75">
      <c r="A19" s="62">
        <v>8</v>
      </c>
      <c r="B19" s="74" t="s">
        <v>57</v>
      </c>
      <c r="C19" s="75">
        <v>158498.627186</v>
      </c>
      <c r="D19" s="76">
        <v>0</v>
      </c>
      <c r="E19" s="76">
        <v>0</v>
      </c>
      <c r="F19" s="77">
        <v>0</v>
      </c>
      <c r="G19" s="76">
        <v>69612.787235</v>
      </c>
      <c r="H19" s="76">
        <v>0</v>
      </c>
      <c r="I19" s="76">
        <v>26321.851131</v>
      </c>
      <c r="J19" s="76">
        <v>0</v>
      </c>
      <c r="K19" s="78">
        <v>3374.86762</v>
      </c>
      <c r="L19" s="79">
        <v>1262621.383974</v>
      </c>
      <c r="M19" s="80">
        <v>1520429.5171460002</v>
      </c>
    </row>
    <row r="20" spans="1:13" ht="15.75">
      <c r="A20" s="62">
        <v>9</v>
      </c>
      <c r="B20" s="74" t="s">
        <v>58</v>
      </c>
      <c r="C20" s="75">
        <v>231686.022379</v>
      </c>
      <c r="D20" s="76">
        <v>35.721</v>
      </c>
      <c r="E20" s="76">
        <v>0</v>
      </c>
      <c r="F20" s="77">
        <v>1049.95248</v>
      </c>
      <c r="G20" s="76">
        <v>40781.147668</v>
      </c>
      <c r="H20" s="76">
        <v>31596.361592</v>
      </c>
      <c r="I20" s="76">
        <v>191553.659083</v>
      </c>
      <c r="J20" s="76">
        <v>37.821644</v>
      </c>
      <c r="K20" s="78">
        <v>5857.625472</v>
      </c>
      <c r="L20" s="79">
        <v>124456.954392</v>
      </c>
      <c r="M20" s="80">
        <v>627055.26571</v>
      </c>
    </row>
    <row r="21" spans="1:13" ht="15.75">
      <c r="A21" s="62">
        <v>10</v>
      </c>
      <c r="B21" s="74" t="s">
        <v>59</v>
      </c>
      <c r="C21" s="75">
        <v>54136.012939</v>
      </c>
      <c r="D21" s="76">
        <v>0</v>
      </c>
      <c r="E21" s="76">
        <v>0</v>
      </c>
      <c r="F21" s="77">
        <v>0</v>
      </c>
      <c r="G21" s="76">
        <v>90492.456066</v>
      </c>
      <c r="H21" s="76">
        <v>0</v>
      </c>
      <c r="I21" s="76">
        <v>10468.468909</v>
      </c>
      <c r="J21" s="76">
        <v>0</v>
      </c>
      <c r="K21" s="78">
        <v>0</v>
      </c>
      <c r="L21" s="79">
        <v>31235.858748</v>
      </c>
      <c r="M21" s="80">
        <v>186332.79666199998</v>
      </c>
    </row>
    <row r="22" spans="1:13" ht="15.75">
      <c r="A22" s="62">
        <v>11</v>
      </c>
      <c r="B22" s="74" t="s">
        <v>60</v>
      </c>
      <c r="C22" s="75">
        <v>14406.570334</v>
      </c>
      <c r="D22" s="76">
        <v>0</v>
      </c>
      <c r="E22" s="76">
        <v>0</v>
      </c>
      <c r="F22" s="77">
        <v>0</v>
      </c>
      <c r="G22" s="76">
        <v>427.428337</v>
      </c>
      <c r="H22" s="76">
        <v>1368.171632</v>
      </c>
      <c r="I22" s="76">
        <v>11609.736361</v>
      </c>
      <c r="J22" s="76">
        <v>0</v>
      </c>
      <c r="K22" s="78">
        <v>0</v>
      </c>
      <c r="L22" s="79">
        <v>73982.271908</v>
      </c>
      <c r="M22" s="80">
        <v>101794.17857199999</v>
      </c>
    </row>
    <row r="23" spans="1:13" ht="15.75">
      <c r="A23" s="62">
        <v>12</v>
      </c>
      <c r="B23" s="74" t="s">
        <v>61</v>
      </c>
      <c r="C23" s="75">
        <v>1353.304929</v>
      </c>
      <c r="D23" s="76">
        <v>3.2</v>
      </c>
      <c r="E23" s="76">
        <v>0</v>
      </c>
      <c r="F23" s="77">
        <v>0</v>
      </c>
      <c r="G23" s="76">
        <v>112121.917485</v>
      </c>
      <c r="H23" s="76">
        <v>75772.566438</v>
      </c>
      <c r="I23" s="76">
        <v>905958.681821</v>
      </c>
      <c r="J23" s="76">
        <v>0</v>
      </c>
      <c r="K23" s="78">
        <v>0</v>
      </c>
      <c r="L23" s="79">
        <v>687061.265428</v>
      </c>
      <c r="M23" s="80">
        <v>1782270.9361009998</v>
      </c>
    </row>
    <row r="24" spans="1:13" ht="15.75">
      <c r="A24" s="62">
        <v>13</v>
      </c>
      <c r="B24" s="74" t="s">
        <v>62</v>
      </c>
      <c r="C24" s="75">
        <v>52384.154879</v>
      </c>
      <c r="D24" s="76">
        <v>0.825</v>
      </c>
      <c r="E24" s="76">
        <v>0</v>
      </c>
      <c r="F24" s="77">
        <v>0</v>
      </c>
      <c r="G24" s="76">
        <v>49219.463305</v>
      </c>
      <c r="H24" s="76">
        <v>4664.095418</v>
      </c>
      <c r="I24" s="76">
        <v>3320.89692</v>
      </c>
      <c r="J24" s="76">
        <v>186.2684</v>
      </c>
      <c r="K24" s="78">
        <v>0</v>
      </c>
      <c r="L24" s="79">
        <v>131461.950364</v>
      </c>
      <c r="M24" s="80">
        <v>241237.654286</v>
      </c>
    </row>
    <row r="25" spans="1:13" ht="15.75">
      <c r="A25" s="62">
        <v>14</v>
      </c>
      <c r="B25" s="74" t="s">
        <v>63</v>
      </c>
      <c r="C25" s="75">
        <v>6174.06566</v>
      </c>
      <c r="D25" s="76">
        <v>2.66</v>
      </c>
      <c r="E25" s="76">
        <v>0</v>
      </c>
      <c r="F25" s="77">
        <v>0</v>
      </c>
      <c r="G25" s="76">
        <v>4861.935873</v>
      </c>
      <c r="H25" s="76">
        <v>16984.990497</v>
      </c>
      <c r="I25" s="76">
        <v>4729.970658</v>
      </c>
      <c r="J25" s="76">
        <v>0</v>
      </c>
      <c r="K25" s="78">
        <v>0</v>
      </c>
      <c r="L25" s="79">
        <v>31638.762399</v>
      </c>
      <c r="M25" s="80">
        <v>64392.385086999995</v>
      </c>
    </row>
    <row r="26" spans="1:13" ht="15.75">
      <c r="A26" s="62">
        <v>15</v>
      </c>
      <c r="B26" s="74" t="s">
        <v>64</v>
      </c>
      <c r="C26" s="75">
        <v>230569.76079</v>
      </c>
      <c r="D26" s="76">
        <v>1.8965</v>
      </c>
      <c r="E26" s="76">
        <v>169.740873</v>
      </c>
      <c r="F26" s="77">
        <v>0</v>
      </c>
      <c r="G26" s="76">
        <v>73987.607577</v>
      </c>
      <c r="H26" s="76">
        <v>79034.003371</v>
      </c>
      <c r="I26" s="76">
        <v>48700.561455</v>
      </c>
      <c r="J26" s="76">
        <v>0</v>
      </c>
      <c r="K26" s="78">
        <v>565.748909</v>
      </c>
      <c r="L26" s="79">
        <v>76498.409264</v>
      </c>
      <c r="M26" s="80">
        <v>509527.72873900004</v>
      </c>
    </row>
    <row r="27" spans="1:13" ht="15.75">
      <c r="A27" s="62">
        <v>16</v>
      </c>
      <c r="B27" s="74" t="s">
        <v>65</v>
      </c>
      <c r="C27" s="75">
        <v>41187.717544</v>
      </c>
      <c r="D27" s="76">
        <v>0</v>
      </c>
      <c r="E27" s="76">
        <v>0</v>
      </c>
      <c r="F27" s="77">
        <v>0</v>
      </c>
      <c r="G27" s="76">
        <v>11457.109015</v>
      </c>
      <c r="H27" s="76">
        <v>3099.556563</v>
      </c>
      <c r="I27" s="76">
        <v>2411.606504</v>
      </c>
      <c r="J27" s="76">
        <v>0</v>
      </c>
      <c r="K27" s="78">
        <v>3.68</v>
      </c>
      <c r="L27" s="79">
        <v>203231.798981</v>
      </c>
      <c r="M27" s="80">
        <v>261391.46860700002</v>
      </c>
    </row>
    <row r="28" spans="1:13" ht="15.75">
      <c r="A28" s="62">
        <v>17</v>
      </c>
      <c r="B28" s="74" t="s">
        <v>66</v>
      </c>
      <c r="C28" s="75">
        <v>157418.673763</v>
      </c>
      <c r="D28" s="76">
        <v>0</v>
      </c>
      <c r="E28" s="76">
        <v>0</v>
      </c>
      <c r="F28" s="77">
        <v>0</v>
      </c>
      <c r="G28" s="76">
        <v>7500.604298</v>
      </c>
      <c r="H28" s="76">
        <v>2133.292513</v>
      </c>
      <c r="I28" s="76">
        <v>5993.304306</v>
      </c>
      <c r="J28" s="76">
        <v>0</v>
      </c>
      <c r="K28" s="78">
        <v>0</v>
      </c>
      <c r="L28" s="79">
        <v>4374.681697</v>
      </c>
      <c r="M28" s="80">
        <v>177420.55657699998</v>
      </c>
    </row>
    <row r="29" spans="1:13" ht="15.75">
      <c r="A29" s="62">
        <v>18</v>
      </c>
      <c r="B29" s="74" t="s">
        <v>67</v>
      </c>
      <c r="C29" s="75">
        <v>6960.197509</v>
      </c>
      <c r="D29" s="76">
        <v>0</v>
      </c>
      <c r="E29" s="76">
        <v>0</v>
      </c>
      <c r="F29" s="77">
        <v>0</v>
      </c>
      <c r="G29" s="76">
        <v>35597.154695</v>
      </c>
      <c r="H29" s="76">
        <v>25340.801023</v>
      </c>
      <c r="I29" s="76">
        <v>458462.222393</v>
      </c>
      <c r="J29" s="76">
        <v>0</v>
      </c>
      <c r="K29" s="78">
        <v>0</v>
      </c>
      <c r="L29" s="79">
        <v>676671.022041</v>
      </c>
      <c r="M29" s="80">
        <v>1203031.397661</v>
      </c>
    </row>
    <row r="30" spans="1:13" ht="15.75">
      <c r="A30" s="62">
        <v>19</v>
      </c>
      <c r="B30" s="74" t="s">
        <v>68</v>
      </c>
      <c r="C30" s="75">
        <v>4937.464799</v>
      </c>
      <c r="D30" s="76">
        <v>2.3725</v>
      </c>
      <c r="E30" s="76">
        <v>0</v>
      </c>
      <c r="F30" s="77">
        <v>0</v>
      </c>
      <c r="G30" s="76">
        <v>0</v>
      </c>
      <c r="H30" s="76">
        <v>50.323304</v>
      </c>
      <c r="I30" s="76">
        <v>113.149487</v>
      </c>
      <c r="J30" s="76">
        <v>0</v>
      </c>
      <c r="K30" s="78">
        <v>0</v>
      </c>
      <c r="L30" s="79">
        <v>5819.844425</v>
      </c>
      <c r="M30" s="80">
        <v>10923.154515</v>
      </c>
    </row>
    <row r="31" spans="1:13" ht="15.75">
      <c r="A31" s="62">
        <v>20</v>
      </c>
      <c r="B31" s="74" t="s">
        <v>69</v>
      </c>
      <c r="C31" s="75">
        <v>2645.477953</v>
      </c>
      <c r="D31" s="76">
        <v>0</v>
      </c>
      <c r="E31" s="76">
        <v>25.659902</v>
      </c>
      <c r="F31" s="77">
        <v>0</v>
      </c>
      <c r="G31" s="76">
        <v>0</v>
      </c>
      <c r="H31" s="76">
        <v>0</v>
      </c>
      <c r="I31" s="76">
        <v>0</v>
      </c>
      <c r="J31" s="76">
        <v>0</v>
      </c>
      <c r="K31" s="78">
        <v>0</v>
      </c>
      <c r="L31" s="79">
        <v>2412.772371</v>
      </c>
      <c r="M31" s="80">
        <v>5083.910226</v>
      </c>
    </row>
    <row r="32" spans="1:13" ht="15.75">
      <c r="A32" s="62">
        <v>21</v>
      </c>
      <c r="B32" s="74" t="s">
        <v>70</v>
      </c>
      <c r="C32" s="75">
        <v>148228.965945</v>
      </c>
      <c r="D32" s="76">
        <v>1.28</v>
      </c>
      <c r="E32" s="76">
        <v>28.896441</v>
      </c>
      <c r="F32" s="77">
        <v>0</v>
      </c>
      <c r="G32" s="76">
        <v>0</v>
      </c>
      <c r="H32" s="76">
        <v>0</v>
      </c>
      <c r="I32" s="76">
        <v>0</v>
      </c>
      <c r="J32" s="76">
        <v>2</v>
      </c>
      <c r="K32" s="78">
        <v>0</v>
      </c>
      <c r="L32" s="79">
        <v>0</v>
      </c>
      <c r="M32" s="80">
        <v>148261.142386</v>
      </c>
    </row>
    <row r="33" spans="1:13" ht="15.75">
      <c r="A33" s="62">
        <v>22</v>
      </c>
      <c r="B33" s="74" t="s">
        <v>71</v>
      </c>
      <c r="C33" s="75">
        <v>3221.77118</v>
      </c>
      <c r="D33" s="76">
        <v>0</v>
      </c>
      <c r="E33" s="76">
        <v>0</v>
      </c>
      <c r="F33" s="77">
        <v>0</v>
      </c>
      <c r="G33" s="76">
        <v>0</v>
      </c>
      <c r="H33" s="76">
        <v>0</v>
      </c>
      <c r="I33" s="76">
        <v>0</v>
      </c>
      <c r="J33" s="76">
        <v>0</v>
      </c>
      <c r="K33" s="78">
        <v>0</v>
      </c>
      <c r="L33" s="79">
        <v>1480.663661</v>
      </c>
      <c r="M33" s="80">
        <v>4702.434841</v>
      </c>
    </row>
    <row r="34" spans="1:13" ht="15.75">
      <c r="A34" s="62">
        <v>23</v>
      </c>
      <c r="B34" s="74" t="s">
        <v>72</v>
      </c>
      <c r="C34" s="75">
        <v>2938.594677</v>
      </c>
      <c r="D34" s="76">
        <v>0</v>
      </c>
      <c r="E34" s="76">
        <v>0</v>
      </c>
      <c r="F34" s="77">
        <v>0</v>
      </c>
      <c r="G34" s="76">
        <v>1479.514887</v>
      </c>
      <c r="H34" s="76">
        <v>0</v>
      </c>
      <c r="I34" s="76">
        <v>0</v>
      </c>
      <c r="J34" s="76">
        <v>0</v>
      </c>
      <c r="K34" s="78">
        <v>2.4122</v>
      </c>
      <c r="L34" s="79">
        <v>640.601882</v>
      </c>
      <c r="M34" s="80">
        <v>5061.123646</v>
      </c>
    </row>
    <row r="35" spans="1:13" ht="15.75">
      <c r="A35" s="62">
        <v>24</v>
      </c>
      <c r="B35" s="74" t="s">
        <v>73</v>
      </c>
      <c r="C35" s="75">
        <v>404.365853</v>
      </c>
      <c r="D35" s="76">
        <v>0.479</v>
      </c>
      <c r="E35" s="76">
        <v>0</v>
      </c>
      <c r="F35" s="77">
        <v>0</v>
      </c>
      <c r="G35" s="76">
        <v>0</v>
      </c>
      <c r="H35" s="76">
        <v>0</v>
      </c>
      <c r="I35" s="76">
        <v>0</v>
      </c>
      <c r="J35" s="76">
        <v>0</v>
      </c>
      <c r="K35" s="78">
        <v>0</v>
      </c>
      <c r="L35" s="79">
        <v>79.808062</v>
      </c>
      <c r="M35" s="80">
        <v>484.652915</v>
      </c>
    </row>
    <row r="36" spans="1:13" ht="15.75">
      <c r="A36" s="62">
        <v>25</v>
      </c>
      <c r="B36" s="74" t="s">
        <v>74</v>
      </c>
      <c r="C36" s="75">
        <v>9970.136117</v>
      </c>
      <c r="D36" s="76">
        <v>50.955</v>
      </c>
      <c r="E36" s="76">
        <v>1.497734</v>
      </c>
      <c r="F36" s="77">
        <v>0</v>
      </c>
      <c r="G36" s="76">
        <v>0</v>
      </c>
      <c r="H36" s="76">
        <v>0</v>
      </c>
      <c r="I36" s="76">
        <v>0</v>
      </c>
      <c r="J36" s="76">
        <v>0</v>
      </c>
      <c r="K36" s="78">
        <v>0</v>
      </c>
      <c r="L36" s="79">
        <v>8942.677084</v>
      </c>
      <c r="M36" s="80">
        <v>18965.265935000003</v>
      </c>
    </row>
    <row r="37" spans="1:13" ht="15.75">
      <c r="A37" s="62">
        <v>26</v>
      </c>
      <c r="B37" s="74" t="s">
        <v>75</v>
      </c>
      <c r="C37" s="75">
        <v>1398.50212</v>
      </c>
      <c r="D37" s="76">
        <v>0</v>
      </c>
      <c r="E37" s="76">
        <v>0</v>
      </c>
      <c r="F37" s="77">
        <v>0</v>
      </c>
      <c r="G37" s="76">
        <v>0</v>
      </c>
      <c r="H37" s="76">
        <v>0</v>
      </c>
      <c r="I37" s="76">
        <v>0</v>
      </c>
      <c r="J37" s="76">
        <v>0</v>
      </c>
      <c r="K37" s="78">
        <v>0</v>
      </c>
      <c r="L37" s="79">
        <v>0</v>
      </c>
      <c r="M37" s="80">
        <v>1398.50212</v>
      </c>
    </row>
    <row r="38" spans="1:13" ht="15.75">
      <c r="A38" s="62">
        <v>27</v>
      </c>
      <c r="B38" s="74" t="s">
        <v>76</v>
      </c>
      <c r="C38" s="75">
        <v>7076.293428</v>
      </c>
      <c r="D38" s="76">
        <v>0</v>
      </c>
      <c r="E38" s="76">
        <v>0</v>
      </c>
      <c r="F38" s="77">
        <v>0</v>
      </c>
      <c r="G38" s="76">
        <v>0</v>
      </c>
      <c r="H38" s="76">
        <v>0</v>
      </c>
      <c r="I38" s="76">
        <v>0</v>
      </c>
      <c r="J38" s="76">
        <v>0</v>
      </c>
      <c r="K38" s="78">
        <v>0</v>
      </c>
      <c r="L38" s="79">
        <v>2.665</v>
      </c>
      <c r="M38" s="80">
        <v>7078.958428</v>
      </c>
    </row>
    <row r="39" spans="1:13" ht="15.75">
      <c r="A39" s="62">
        <v>28</v>
      </c>
      <c r="B39" s="74" t="s">
        <v>77</v>
      </c>
      <c r="C39" s="75">
        <v>1751.615775</v>
      </c>
      <c r="D39" s="76">
        <v>0.48</v>
      </c>
      <c r="E39" s="76">
        <v>0</v>
      </c>
      <c r="F39" s="77">
        <v>0</v>
      </c>
      <c r="G39" s="76">
        <v>0</v>
      </c>
      <c r="H39" s="76">
        <v>0</v>
      </c>
      <c r="I39" s="76">
        <v>0</v>
      </c>
      <c r="J39" s="76">
        <v>228.62127</v>
      </c>
      <c r="K39" s="78">
        <v>0</v>
      </c>
      <c r="L39" s="79">
        <v>0</v>
      </c>
      <c r="M39" s="80">
        <v>1980.717045</v>
      </c>
    </row>
    <row r="40" spans="1:13" ht="15.75">
      <c r="A40" s="62">
        <v>29</v>
      </c>
      <c r="B40" s="74" t="s">
        <v>78</v>
      </c>
      <c r="C40" s="75">
        <v>824.615186</v>
      </c>
      <c r="D40" s="76">
        <v>0</v>
      </c>
      <c r="E40" s="76">
        <v>0</v>
      </c>
      <c r="F40" s="77">
        <v>0</v>
      </c>
      <c r="G40" s="76">
        <v>1346.62349</v>
      </c>
      <c r="H40" s="76">
        <v>137.597058</v>
      </c>
      <c r="I40" s="76">
        <v>0</v>
      </c>
      <c r="J40" s="76">
        <v>0</v>
      </c>
      <c r="K40" s="78">
        <v>0</v>
      </c>
      <c r="L40" s="79">
        <v>3409.834838</v>
      </c>
      <c r="M40" s="80">
        <v>5718.670572</v>
      </c>
    </row>
    <row r="41" spans="1:13" ht="15.75">
      <c r="A41" s="62">
        <v>30</v>
      </c>
      <c r="B41" s="74" t="s">
        <v>79</v>
      </c>
      <c r="C41" s="75">
        <v>1269.550774</v>
      </c>
      <c r="D41" s="76">
        <v>0</v>
      </c>
      <c r="E41" s="76">
        <v>0</v>
      </c>
      <c r="F41" s="77">
        <v>0</v>
      </c>
      <c r="G41" s="76">
        <v>0</v>
      </c>
      <c r="H41" s="76">
        <v>0</v>
      </c>
      <c r="I41" s="76">
        <v>0</v>
      </c>
      <c r="J41" s="76">
        <v>0</v>
      </c>
      <c r="K41" s="78">
        <v>0</v>
      </c>
      <c r="L41" s="79">
        <v>0</v>
      </c>
      <c r="M41" s="80">
        <v>1269.550774</v>
      </c>
    </row>
    <row r="42" spans="1:13" ht="15.75">
      <c r="A42" s="62">
        <v>31</v>
      </c>
      <c r="B42" s="74" t="s">
        <v>80</v>
      </c>
      <c r="C42" s="75">
        <v>56526.012185</v>
      </c>
      <c r="D42" s="76">
        <v>0</v>
      </c>
      <c r="E42" s="76">
        <v>0</v>
      </c>
      <c r="F42" s="77">
        <v>0</v>
      </c>
      <c r="G42" s="76">
        <v>36939.149893</v>
      </c>
      <c r="H42" s="76">
        <v>4134.952022</v>
      </c>
      <c r="I42" s="76">
        <v>4698.657792</v>
      </c>
      <c r="J42" s="76">
        <v>0</v>
      </c>
      <c r="K42" s="78">
        <v>122.052881</v>
      </c>
      <c r="L42" s="79">
        <v>524103.95203</v>
      </c>
      <c r="M42" s="80">
        <v>626524.776803</v>
      </c>
    </row>
    <row r="43" spans="1:13" ht="15.75">
      <c r="A43" s="62">
        <v>32</v>
      </c>
      <c r="B43" s="74" t="s">
        <v>81</v>
      </c>
      <c r="C43" s="75">
        <v>195.060665</v>
      </c>
      <c r="D43" s="76">
        <v>0</v>
      </c>
      <c r="E43" s="76">
        <v>0</v>
      </c>
      <c r="F43" s="77">
        <v>0</v>
      </c>
      <c r="G43" s="76">
        <v>22022.363199</v>
      </c>
      <c r="H43" s="76">
        <v>725.169299</v>
      </c>
      <c r="I43" s="76">
        <v>111484.131909</v>
      </c>
      <c r="J43" s="76">
        <v>0</v>
      </c>
      <c r="K43" s="78">
        <v>0</v>
      </c>
      <c r="L43" s="79">
        <v>2115558.563127</v>
      </c>
      <c r="M43" s="80">
        <v>2249985.288199</v>
      </c>
    </row>
    <row r="44" spans="1:13" ht="15.75">
      <c r="A44" s="62">
        <v>33</v>
      </c>
      <c r="B44" s="74" t="s">
        <v>82</v>
      </c>
      <c r="C44" s="75">
        <v>103035.912452</v>
      </c>
      <c r="D44" s="76">
        <v>0</v>
      </c>
      <c r="E44" s="76">
        <v>0</v>
      </c>
      <c r="F44" s="77">
        <v>0</v>
      </c>
      <c r="G44" s="76">
        <v>0</v>
      </c>
      <c r="H44" s="76">
        <v>5.582027</v>
      </c>
      <c r="I44" s="76">
        <v>0</v>
      </c>
      <c r="J44" s="76">
        <v>0</v>
      </c>
      <c r="K44" s="78">
        <v>80.079246</v>
      </c>
      <c r="L44" s="79">
        <v>1164.324494</v>
      </c>
      <c r="M44" s="80">
        <v>104285.898219</v>
      </c>
    </row>
    <row r="45" spans="1:13" ht="16.5" thickBot="1">
      <c r="A45" s="64">
        <v>34</v>
      </c>
      <c r="B45" s="65" t="s">
        <v>83</v>
      </c>
      <c r="C45" s="83">
        <v>47588.178051</v>
      </c>
      <c r="D45" s="84">
        <v>0</v>
      </c>
      <c r="E45" s="84">
        <v>0</v>
      </c>
      <c r="F45" s="85">
        <v>0</v>
      </c>
      <c r="G45" s="84">
        <v>22533.483318</v>
      </c>
      <c r="H45" s="84">
        <v>487.580716</v>
      </c>
      <c r="I45" s="84">
        <v>106744.071655</v>
      </c>
      <c r="J45" s="84">
        <v>0</v>
      </c>
      <c r="K45" s="86">
        <v>2.4122</v>
      </c>
      <c r="L45" s="87">
        <v>104637.191985</v>
      </c>
      <c r="M45" s="88">
        <v>281992.917925</v>
      </c>
    </row>
    <row r="46" spans="1:14" ht="17.25" thickBot="1" thickTop="1">
      <c r="A46" s="212" t="s">
        <v>84</v>
      </c>
      <c r="B46" s="213"/>
      <c r="C46" s="89">
        <v>1982138.873754</v>
      </c>
      <c r="D46" s="89">
        <v>129.257</v>
      </c>
      <c r="E46" s="89">
        <v>397.274628</v>
      </c>
      <c r="F46" s="90">
        <v>1049.95248</v>
      </c>
      <c r="G46" s="89">
        <v>3429747.627844</v>
      </c>
      <c r="H46" s="89">
        <v>708500.361952</v>
      </c>
      <c r="I46" s="89">
        <v>6769584.273718</v>
      </c>
      <c r="J46" s="89">
        <v>454.711314</v>
      </c>
      <c r="K46" s="89">
        <v>10075.107828</v>
      </c>
      <c r="L46" s="66">
        <v>11169550.983614</v>
      </c>
      <c r="M46" s="91">
        <v>24071628.424132</v>
      </c>
      <c r="N46" s="228"/>
    </row>
    <row r="47" spans="1:14" ht="17.25" thickBot="1" thickTop="1">
      <c r="A47" s="212" t="s">
        <v>89</v>
      </c>
      <c r="B47" s="213"/>
      <c r="C47" s="89">
        <v>1585856.51806</v>
      </c>
      <c r="D47" s="89">
        <v>20.87414</v>
      </c>
      <c r="E47" s="89">
        <v>90.00841</v>
      </c>
      <c r="F47" s="90">
        <v>0</v>
      </c>
      <c r="G47" s="89">
        <v>4164358.725746</v>
      </c>
      <c r="H47" s="89">
        <v>621317.853006</v>
      </c>
      <c r="I47" s="89">
        <v>6902230.93146</v>
      </c>
      <c r="J47" s="89">
        <v>183.542646</v>
      </c>
      <c r="K47" s="89">
        <v>56729.4616</v>
      </c>
      <c r="L47" s="66">
        <v>11405336.456778</v>
      </c>
      <c r="M47" s="91">
        <v>24736124.371846</v>
      </c>
      <c r="N47" s="229"/>
    </row>
    <row r="48" spans="1:13" ht="13.5" thickTop="1">
      <c r="A48" s="10"/>
      <c r="B48" s="10"/>
      <c r="C48" s="10"/>
      <c r="D48" s="10"/>
      <c r="E48" s="10"/>
      <c r="F48" s="145"/>
      <c r="G48" s="10"/>
      <c r="H48" s="10"/>
      <c r="I48" s="10"/>
      <c r="J48" s="10"/>
      <c r="K48" s="10"/>
      <c r="L48" s="10"/>
      <c r="M48" s="10"/>
    </row>
    <row r="49" spans="1:6" s="10" customFormat="1" ht="12.75">
      <c r="A49" s="150" t="s">
        <v>90</v>
      </c>
      <c r="B49" s="150" t="s">
        <v>91</v>
      </c>
      <c r="F49" s="145"/>
    </row>
    <row r="50" spans="1:6" s="10" customFormat="1" ht="12.75">
      <c r="A50" s="150" t="s">
        <v>92</v>
      </c>
      <c r="B50" s="150" t="s">
        <v>93</v>
      </c>
      <c r="F50" s="145"/>
    </row>
    <row r="51" spans="1:6" s="10" customFormat="1" ht="12.75">
      <c r="A51" s="150"/>
      <c r="B51" s="150"/>
      <c r="F51" s="145"/>
    </row>
    <row r="52" spans="1:6" s="10" customFormat="1" ht="12.75">
      <c r="A52" s="150"/>
      <c r="B52" s="150" t="s">
        <v>94</v>
      </c>
      <c r="F52" s="145"/>
    </row>
    <row r="53" s="10" customFormat="1" ht="12.75">
      <c r="F53" s="145"/>
    </row>
    <row r="54" s="10" customFormat="1" ht="12.75">
      <c r="F54" s="145"/>
    </row>
    <row r="55" s="10" customFormat="1" ht="12.75">
      <c r="F55" s="145"/>
    </row>
    <row r="56" s="10" customFormat="1" ht="12.75">
      <c r="F56" s="145"/>
    </row>
    <row r="57" spans="1:13" s="10" customFormat="1" ht="20.25">
      <c r="A57" s="214" t="s">
        <v>95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1:13" s="10" customFormat="1" ht="20.25">
      <c r="A58" s="214" t="s">
        <v>96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</row>
    <row r="59" spans="1:13" s="10" customFormat="1" ht="20.25">
      <c r="A59" s="147"/>
      <c r="B59" s="147"/>
      <c r="C59" s="147"/>
      <c r="D59" s="147"/>
      <c r="E59" s="147"/>
      <c r="F59" s="148" t="s">
        <v>86</v>
      </c>
      <c r="G59" s="151" t="s">
        <v>132</v>
      </c>
      <c r="H59" s="147" t="s">
        <v>97</v>
      </c>
      <c r="I59" s="147"/>
      <c r="J59" s="147"/>
      <c r="K59" s="147"/>
      <c r="L59" s="147"/>
      <c r="M59" s="152"/>
    </row>
    <row r="60" spans="6:13" s="10" customFormat="1" ht="12.75">
      <c r="F60" s="145"/>
      <c r="M60" s="4"/>
    </row>
    <row r="61" spans="1:13" s="10" customFormat="1" ht="16.5" thickBot="1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4"/>
      <c r="M61" s="153"/>
    </row>
    <row r="62" spans="1:28" s="54" customFormat="1" ht="16.5" thickTop="1">
      <c r="A62" s="203" t="s">
        <v>39</v>
      </c>
      <c r="B62" s="204"/>
      <c r="C62" s="207" t="s">
        <v>98</v>
      </c>
      <c r="D62" s="207"/>
      <c r="E62" s="207"/>
      <c r="F62" s="207"/>
      <c r="G62" s="207"/>
      <c r="H62" s="207"/>
      <c r="I62" s="207"/>
      <c r="J62" s="207"/>
      <c r="K62" s="207"/>
      <c r="L62" s="208" t="s">
        <v>40</v>
      </c>
      <c r="M62" s="210" t="s">
        <v>14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59" customFormat="1" ht="16.5" thickBot="1">
      <c r="A63" s="205"/>
      <c r="B63" s="206"/>
      <c r="C63" s="55" t="s">
        <v>41</v>
      </c>
      <c r="D63" s="56" t="s">
        <v>42</v>
      </c>
      <c r="E63" s="56" t="s">
        <v>43</v>
      </c>
      <c r="F63" s="56" t="s">
        <v>44</v>
      </c>
      <c r="G63" s="56" t="s">
        <v>45</v>
      </c>
      <c r="H63" s="56" t="s">
        <v>46</v>
      </c>
      <c r="I63" s="56" t="s">
        <v>47</v>
      </c>
      <c r="J63" s="56" t="s">
        <v>48</v>
      </c>
      <c r="K63" s="57" t="s">
        <v>49</v>
      </c>
      <c r="L63" s="209"/>
      <c r="M63" s="211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13" ht="13.5" thickTop="1">
      <c r="A64" s="61">
        <v>1</v>
      </c>
      <c r="B64" s="67" t="s">
        <v>50</v>
      </c>
      <c r="C64" s="92">
        <v>1.5503096901985165</v>
      </c>
      <c r="D64" s="93">
        <v>0.2568526269370324</v>
      </c>
      <c r="E64" s="93">
        <v>0</v>
      </c>
      <c r="F64" s="93">
        <v>0</v>
      </c>
      <c r="G64" s="93">
        <v>23.5363344622369</v>
      </c>
      <c r="H64" s="93">
        <v>25.064846295735716</v>
      </c>
      <c r="I64" s="93">
        <v>11.026625777878529</v>
      </c>
      <c r="J64" s="93">
        <v>0</v>
      </c>
      <c r="K64" s="94">
        <v>0.35253220716200157</v>
      </c>
      <c r="L64" s="95">
        <v>5.710698411088817</v>
      </c>
      <c r="M64" s="96">
        <v>9.96983915464181</v>
      </c>
    </row>
    <row r="65" spans="1:13" ht="12.75">
      <c r="A65" s="62">
        <v>2</v>
      </c>
      <c r="B65" s="74" t="s">
        <v>51</v>
      </c>
      <c r="C65" s="97">
        <v>19.97497499371169</v>
      </c>
      <c r="D65" s="98">
        <v>5.523878784127746</v>
      </c>
      <c r="E65" s="98">
        <v>0</v>
      </c>
      <c r="F65" s="98">
        <v>0</v>
      </c>
      <c r="G65" s="98">
        <v>8.071468191612128</v>
      </c>
      <c r="H65" s="98">
        <v>6.372244043406526</v>
      </c>
      <c r="I65" s="98">
        <v>11.958720897721756</v>
      </c>
      <c r="J65" s="98">
        <v>0</v>
      </c>
      <c r="K65" s="99">
        <v>0</v>
      </c>
      <c r="L65" s="100">
        <v>3.587391432062309</v>
      </c>
      <c r="M65" s="101">
        <v>8.010128835330457</v>
      </c>
    </row>
    <row r="66" spans="1:13" ht="12.75">
      <c r="A66" s="62">
        <v>3</v>
      </c>
      <c r="B66" s="74" t="s">
        <v>52</v>
      </c>
      <c r="C66" s="97">
        <v>1.4644460187103185</v>
      </c>
      <c r="D66" s="98">
        <v>15.252558855613236</v>
      </c>
      <c r="E66" s="98">
        <v>0</v>
      </c>
      <c r="F66" s="98">
        <v>0</v>
      </c>
      <c r="G66" s="98">
        <v>10.666938017360163</v>
      </c>
      <c r="H66" s="98">
        <v>11.270083874905577</v>
      </c>
      <c r="I66" s="98">
        <v>20.67962546911513</v>
      </c>
      <c r="J66" s="98">
        <v>0</v>
      </c>
      <c r="K66" s="99">
        <v>0</v>
      </c>
      <c r="L66" s="100">
        <v>0.9762509463448305</v>
      </c>
      <c r="M66" s="101">
        <v>8.240872587972953</v>
      </c>
    </row>
    <row r="67" spans="1:13" ht="12.75">
      <c r="A67" s="62">
        <v>4</v>
      </c>
      <c r="B67" s="74" t="s">
        <v>53</v>
      </c>
      <c r="C67" s="97">
        <v>3.202783351590674</v>
      </c>
      <c r="D67" s="98">
        <v>0</v>
      </c>
      <c r="E67" s="98">
        <v>0</v>
      </c>
      <c r="F67" s="98">
        <v>0</v>
      </c>
      <c r="G67" s="98">
        <v>26.69291061002932</v>
      </c>
      <c r="H67" s="98">
        <v>10.140011543687427</v>
      </c>
      <c r="I67" s="98">
        <v>14.164475761070108</v>
      </c>
      <c r="J67" s="98">
        <v>0</v>
      </c>
      <c r="K67" s="99">
        <v>0.3048235366240886</v>
      </c>
      <c r="L67" s="100">
        <v>8.167654286661584</v>
      </c>
      <c r="M67" s="101">
        <v>12.138864034863754</v>
      </c>
    </row>
    <row r="68" spans="1:13" ht="12.75">
      <c r="A68" s="62">
        <v>5</v>
      </c>
      <c r="B68" s="74" t="s">
        <v>54</v>
      </c>
      <c r="C68" s="97">
        <v>0.5154240680750577</v>
      </c>
      <c r="D68" s="98">
        <v>0</v>
      </c>
      <c r="E68" s="98">
        <v>0</v>
      </c>
      <c r="F68" s="98">
        <v>0</v>
      </c>
      <c r="G68" s="98">
        <v>8.294261991743815</v>
      </c>
      <c r="H68" s="98">
        <v>2.7095422583990976</v>
      </c>
      <c r="I68" s="98">
        <v>4.946148853496762</v>
      </c>
      <c r="J68" s="98">
        <v>0</v>
      </c>
      <c r="K68" s="99">
        <v>0</v>
      </c>
      <c r="L68" s="100">
        <v>0.4411508140236521</v>
      </c>
      <c r="M68" s="101">
        <v>2.8996545608159</v>
      </c>
    </row>
    <row r="69" spans="1:13" ht="12.75">
      <c r="A69" s="62">
        <v>6</v>
      </c>
      <c r="B69" s="74" t="s">
        <v>55</v>
      </c>
      <c r="C69" s="97">
        <v>2.8379169343702237</v>
      </c>
      <c r="D69" s="98">
        <v>0.4881747216785164</v>
      </c>
      <c r="E69" s="98">
        <v>43.16401449125515</v>
      </c>
      <c r="F69" s="98">
        <v>0</v>
      </c>
      <c r="G69" s="98">
        <v>1.8034156281604208</v>
      </c>
      <c r="H69" s="98">
        <v>5.453802186147342</v>
      </c>
      <c r="I69" s="98">
        <v>2.008906951908124</v>
      </c>
      <c r="J69" s="98">
        <v>0</v>
      </c>
      <c r="K69" s="99">
        <v>0</v>
      </c>
      <c r="L69" s="100">
        <v>13.943588452121276</v>
      </c>
      <c r="M69" s="101">
        <v>7.6868386965254585</v>
      </c>
    </row>
    <row r="70" spans="1:13" ht="12.75">
      <c r="A70" s="62">
        <v>7</v>
      </c>
      <c r="B70" s="74" t="s">
        <v>56</v>
      </c>
      <c r="C70" s="97">
        <v>2.5079660501713965</v>
      </c>
      <c r="D70" s="98">
        <v>1.2146344105154847</v>
      </c>
      <c r="E70" s="98">
        <v>0</v>
      </c>
      <c r="F70" s="98">
        <v>0</v>
      </c>
      <c r="G70" s="98">
        <v>4.012704548629251</v>
      </c>
      <c r="H70" s="98">
        <v>4.333870921731478</v>
      </c>
      <c r="I70" s="98">
        <v>7.258521475280021</v>
      </c>
      <c r="J70" s="98">
        <v>0</v>
      </c>
      <c r="K70" s="99">
        <v>0</v>
      </c>
      <c r="L70" s="100">
        <v>12.815778350803836</v>
      </c>
      <c r="M70" s="101">
        <v>8.893792549762649</v>
      </c>
    </row>
    <row r="71" spans="1:13" ht="12.75">
      <c r="A71" s="62">
        <v>8</v>
      </c>
      <c r="B71" s="74" t="s">
        <v>57</v>
      </c>
      <c r="C71" s="97">
        <v>7.996343207063856</v>
      </c>
      <c r="D71" s="98">
        <v>0</v>
      </c>
      <c r="E71" s="98">
        <v>0</v>
      </c>
      <c r="F71" s="98">
        <v>0</v>
      </c>
      <c r="G71" s="98">
        <v>2.02967666395792</v>
      </c>
      <c r="H71" s="98">
        <v>0</v>
      </c>
      <c r="I71" s="98">
        <v>0.38882522274212683</v>
      </c>
      <c r="J71" s="98">
        <v>0</v>
      </c>
      <c r="K71" s="99">
        <v>33.497086856190414</v>
      </c>
      <c r="L71" s="100">
        <v>11.304137344699853</v>
      </c>
      <c r="M71" s="101">
        <v>6.316271962813107</v>
      </c>
    </row>
    <row r="72" spans="1:13" ht="12.75">
      <c r="A72" s="62">
        <v>9</v>
      </c>
      <c r="B72" s="74" t="s">
        <v>58</v>
      </c>
      <c r="C72" s="97">
        <v>11.688687682120207</v>
      </c>
      <c r="D72" s="98">
        <v>27.635640622944983</v>
      </c>
      <c r="E72" s="98">
        <v>0</v>
      </c>
      <c r="F72" s="98">
        <v>100</v>
      </c>
      <c r="G72" s="98">
        <v>1.1890422297233498</v>
      </c>
      <c r="H72" s="98">
        <v>4.4596112138811606</v>
      </c>
      <c r="I72" s="98">
        <v>2.829622194477751</v>
      </c>
      <c r="J72" s="98">
        <v>8.317726618080147</v>
      </c>
      <c r="K72" s="99">
        <v>58.13958095536127</v>
      </c>
      <c r="L72" s="100">
        <v>1.1142520820629347</v>
      </c>
      <c r="M72" s="101">
        <v>2.604955737358309</v>
      </c>
    </row>
    <row r="73" spans="1:13" ht="12.75">
      <c r="A73" s="62">
        <v>10</v>
      </c>
      <c r="B73" s="74" t="s">
        <v>59</v>
      </c>
      <c r="C73" s="97">
        <v>2.7311917270696107</v>
      </c>
      <c r="D73" s="98">
        <v>0</v>
      </c>
      <c r="E73" s="98">
        <v>0</v>
      </c>
      <c r="F73" s="98">
        <v>0</v>
      </c>
      <c r="G73" s="98">
        <v>2.6384581574267365</v>
      </c>
      <c r="H73" s="98">
        <v>0</v>
      </c>
      <c r="I73" s="98">
        <v>0.15463976051886114</v>
      </c>
      <c r="J73" s="98">
        <v>0</v>
      </c>
      <c r="K73" s="99">
        <v>0</v>
      </c>
      <c r="L73" s="100">
        <v>0.2796518749395007</v>
      </c>
      <c r="M73" s="101">
        <v>0.7740764080389338</v>
      </c>
    </row>
    <row r="74" spans="1:13" ht="12.75">
      <c r="A74" s="62">
        <v>11</v>
      </c>
      <c r="B74" s="74" t="s">
        <v>60</v>
      </c>
      <c r="C74" s="97">
        <v>0.7268194234400538</v>
      </c>
      <c r="D74" s="98">
        <v>0</v>
      </c>
      <c r="E74" s="98">
        <v>0</v>
      </c>
      <c r="F74" s="98">
        <v>0</v>
      </c>
      <c r="G74" s="98">
        <v>0.012462384506952456</v>
      </c>
      <c r="H74" s="98">
        <v>0.19310810628671096</v>
      </c>
      <c r="I74" s="98">
        <v>0.17149851293045038</v>
      </c>
      <c r="J74" s="98">
        <v>0</v>
      </c>
      <c r="K74" s="99">
        <v>0</v>
      </c>
      <c r="L74" s="100">
        <v>0.6623567233502383</v>
      </c>
      <c r="M74" s="101">
        <v>0.42288031693755507</v>
      </c>
    </row>
    <row r="75" spans="1:13" ht="12.75">
      <c r="A75" s="62">
        <v>12</v>
      </c>
      <c r="B75" s="74" t="s">
        <v>61</v>
      </c>
      <c r="C75" s="97">
        <v>0.06827498047283424</v>
      </c>
      <c r="D75" s="98">
        <v>2.475687970477421</v>
      </c>
      <c r="E75" s="98">
        <v>0</v>
      </c>
      <c r="F75" s="98">
        <v>0</v>
      </c>
      <c r="G75" s="98">
        <v>3.2691011016306706</v>
      </c>
      <c r="H75" s="98">
        <v>10.694781612988576</v>
      </c>
      <c r="I75" s="98">
        <v>13.382781647881432</v>
      </c>
      <c r="J75" s="98">
        <v>0</v>
      </c>
      <c r="K75" s="99">
        <v>0</v>
      </c>
      <c r="L75" s="100">
        <v>6.151198615198904</v>
      </c>
      <c r="M75" s="101">
        <v>7.404031437749592</v>
      </c>
    </row>
    <row r="76" spans="1:13" ht="12.75">
      <c r="A76" s="62">
        <v>13</v>
      </c>
      <c r="B76" s="74" t="s">
        <v>62</v>
      </c>
      <c r="C76" s="97">
        <v>2.642809521201152</v>
      </c>
      <c r="D76" s="98">
        <v>0.6382633048887101</v>
      </c>
      <c r="E76" s="98">
        <v>0</v>
      </c>
      <c r="F76" s="98">
        <v>0</v>
      </c>
      <c r="G76" s="98">
        <v>1.4350753654705557</v>
      </c>
      <c r="H76" s="98">
        <v>0.6583052978476793</v>
      </c>
      <c r="I76" s="98">
        <v>0.049056142677666864</v>
      </c>
      <c r="J76" s="98">
        <v>40.96410057656934</v>
      </c>
      <c r="K76" s="99">
        <v>0</v>
      </c>
      <c r="L76" s="100">
        <v>1.1769671901480896</v>
      </c>
      <c r="M76" s="101">
        <v>1.002165910986551</v>
      </c>
    </row>
    <row r="77" spans="1:13" ht="12.75">
      <c r="A77" s="62">
        <v>14</v>
      </c>
      <c r="B77" s="74" t="s">
        <v>63</v>
      </c>
      <c r="C77" s="97">
        <v>0.3114850196296717</v>
      </c>
      <c r="D77" s="98">
        <v>2.0579156254593562</v>
      </c>
      <c r="E77" s="98">
        <v>0</v>
      </c>
      <c r="F77" s="98">
        <v>0</v>
      </c>
      <c r="G77" s="98">
        <v>0.14175783178706647</v>
      </c>
      <c r="H77" s="98">
        <v>2.3973157120490947</v>
      </c>
      <c r="I77" s="98">
        <v>0.06987091772183818</v>
      </c>
      <c r="J77" s="98">
        <v>0</v>
      </c>
      <c r="K77" s="99">
        <v>0</v>
      </c>
      <c r="L77" s="100">
        <v>0.2832590356175895</v>
      </c>
      <c r="M77" s="101">
        <v>0.2675032363927906</v>
      </c>
    </row>
    <row r="78" spans="1:13" ht="12.75">
      <c r="A78" s="62">
        <v>15</v>
      </c>
      <c r="B78" s="74" t="s">
        <v>64</v>
      </c>
      <c r="C78" s="97">
        <v>11.632371668959843</v>
      </c>
      <c r="D78" s="98">
        <v>1.467231948753259</v>
      </c>
      <c r="E78" s="98">
        <v>42.72633111621717</v>
      </c>
      <c r="F78" s="98">
        <v>0</v>
      </c>
      <c r="G78" s="98">
        <v>2.157231831763374</v>
      </c>
      <c r="H78" s="98">
        <v>11.155111220162574</v>
      </c>
      <c r="I78" s="98">
        <v>0.7194025435811972</v>
      </c>
      <c r="J78" s="98">
        <v>0</v>
      </c>
      <c r="K78" s="99">
        <v>5.615313688531573</v>
      </c>
      <c r="L78" s="100">
        <v>0.6848834780934794</v>
      </c>
      <c r="M78" s="101">
        <v>2.116714830261315</v>
      </c>
    </row>
    <row r="79" spans="1:13" ht="12.75">
      <c r="A79" s="62">
        <v>16</v>
      </c>
      <c r="B79" s="74" t="s">
        <v>65</v>
      </c>
      <c r="C79" s="97">
        <v>2.0779430790333078</v>
      </c>
      <c r="D79" s="98">
        <v>0</v>
      </c>
      <c r="E79" s="98">
        <v>0</v>
      </c>
      <c r="F79" s="98">
        <v>0</v>
      </c>
      <c r="G79" s="98">
        <v>0.334051080668059</v>
      </c>
      <c r="H79" s="98">
        <v>0.4374812956284687</v>
      </c>
      <c r="I79" s="98">
        <v>0.0356241447995963</v>
      </c>
      <c r="J79" s="98">
        <v>0</v>
      </c>
      <c r="K79" s="99">
        <v>0.03652566367352233</v>
      </c>
      <c r="L79" s="100">
        <v>1.8195162838608816</v>
      </c>
      <c r="M79" s="101">
        <v>1.085890260523268</v>
      </c>
    </row>
    <row r="80" spans="1:13" ht="12.75">
      <c r="A80" s="62">
        <v>17</v>
      </c>
      <c r="B80" s="74" t="s">
        <v>66</v>
      </c>
      <c r="C80" s="97">
        <v>7.941858960914409</v>
      </c>
      <c r="D80" s="98">
        <v>0</v>
      </c>
      <c r="E80" s="98">
        <v>0</v>
      </c>
      <c r="F80" s="98">
        <v>0</v>
      </c>
      <c r="G80" s="98">
        <v>0.2186926010854919</v>
      </c>
      <c r="H80" s="98">
        <v>0.3010997068685376</v>
      </c>
      <c r="I80" s="98">
        <v>0.08853282659126052</v>
      </c>
      <c r="J80" s="98">
        <v>0</v>
      </c>
      <c r="K80" s="99">
        <v>0</v>
      </c>
      <c r="L80" s="100">
        <v>0.039166137505596804</v>
      </c>
      <c r="M80" s="101">
        <v>0.737052572642466</v>
      </c>
    </row>
    <row r="81" spans="1:13" ht="12.75">
      <c r="A81" s="62">
        <v>18</v>
      </c>
      <c r="B81" s="74" t="s">
        <v>67</v>
      </c>
      <c r="C81" s="97">
        <v>0.351145805228974</v>
      </c>
      <c r="D81" s="98">
        <v>0</v>
      </c>
      <c r="E81" s="98">
        <v>0</v>
      </c>
      <c r="F81" s="98">
        <v>0</v>
      </c>
      <c r="G81" s="98">
        <v>1.0378942872066945</v>
      </c>
      <c r="H81" s="98">
        <v>3.576681450547629</v>
      </c>
      <c r="I81" s="98">
        <v>6.772383707119474</v>
      </c>
      <c r="J81" s="98">
        <v>0</v>
      </c>
      <c r="K81" s="99">
        <v>0</v>
      </c>
      <c r="L81" s="100">
        <v>6.058175687041428</v>
      </c>
      <c r="M81" s="101">
        <v>4.997715054686335</v>
      </c>
    </row>
    <row r="82" spans="1:13" ht="12.75">
      <c r="A82" s="62">
        <v>19</v>
      </c>
      <c r="B82" s="74" t="s">
        <v>68</v>
      </c>
      <c r="C82" s="97">
        <v>0.24909782378915094</v>
      </c>
      <c r="D82" s="98">
        <v>1.8354905343617753</v>
      </c>
      <c r="E82" s="98">
        <v>0</v>
      </c>
      <c r="F82" s="98">
        <v>0</v>
      </c>
      <c r="G82" s="98">
        <v>0</v>
      </c>
      <c r="H82" s="98">
        <v>0.0071027915725199505</v>
      </c>
      <c r="I82" s="98">
        <v>0.0016714392261765268</v>
      </c>
      <c r="J82" s="98">
        <v>0</v>
      </c>
      <c r="K82" s="99">
        <v>0</v>
      </c>
      <c r="L82" s="100">
        <v>0.05210455132473858</v>
      </c>
      <c r="M82" s="101">
        <v>0.04537771322545611</v>
      </c>
    </row>
    <row r="83" spans="1:13" ht="12.75">
      <c r="A83" s="62">
        <v>20</v>
      </c>
      <c r="B83" s="74" t="s">
        <v>69</v>
      </c>
      <c r="C83" s="97">
        <v>0.1334658226035239</v>
      </c>
      <c r="D83" s="98">
        <v>0</v>
      </c>
      <c r="E83" s="98">
        <v>6.458983330795542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9">
        <v>0</v>
      </c>
      <c r="L83" s="100">
        <v>0.021601337193765398</v>
      </c>
      <c r="M83" s="101">
        <v>0.021119926481182053</v>
      </c>
    </row>
    <row r="84" spans="1:13" ht="12.75">
      <c r="A84" s="62">
        <v>21</v>
      </c>
      <c r="B84" s="74" t="s">
        <v>70</v>
      </c>
      <c r="C84" s="97">
        <v>7.4782331302683716</v>
      </c>
      <c r="D84" s="98">
        <v>0.9902751881909684</v>
      </c>
      <c r="E84" s="98">
        <v>7.2736688837828325</v>
      </c>
      <c r="F84" s="98">
        <v>0</v>
      </c>
      <c r="G84" s="98">
        <v>0</v>
      </c>
      <c r="H84" s="98">
        <v>0</v>
      </c>
      <c r="I84" s="98">
        <v>0</v>
      </c>
      <c r="J84" s="98">
        <v>0.43983950661056126</v>
      </c>
      <c r="K84" s="99">
        <v>0</v>
      </c>
      <c r="L84" s="100">
        <v>0</v>
      </c>
      <c r="M84" s="101">
        <v>0.6159165461251762</v>
      </c>
    </row>
    <row r="85" spans="1:13" ht="12.75">
      <c r="A85" s="62">
        <v>22</v>
      </c>
      <c r="B85" s="74" t="s">
        <v>71</v>
      </c>
      <c r="C85" s="97">
        <v>0.16254013392604744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9">
        <v>0</v>
      </c>
      <c r="L85" s="100">
        <v>0.013256250525846286</v>
      </c>
      <c r="M85" s="101">
        <v>0.0195351754278733</v>
      </c>
    </row>
    <row r="86" spans="1:13" ht="12.75">
      <c r="A86" s="62">
        <v>23</v>
      </c>
      <c r="B86" s="74" t="s">
        <v>72</v>
      </c>
      <c r="C86" s="97">
        <v>0.14825372308220539</v>
      </c>
      <c r="D86" s="98">
        <v>0</v>
      </c>
      <c r="E86" s="98">
        <v>0</v>
      </c>
      <c r="F86" s="98">
        <v>0</v>
      </c>
      <c r="G86" s="98">
        <v>0.043137718792739546</v>
      </c>
      <c r="H86" s="98">
        <v>0</v>
      </c>
      <c r="I86" s="98">
        <v>0</v>
      </c>
      <c r="J86" s="98">
        <v>0</v>
      </c>
      <c r="K86" s="99">
        <v>0.023942175519910475</v>
      </c>
      <c r="L86" s="100">
        <v>0.005735251873058983</v>
      </c>
      <c r="M86" s="101">
        <v>0.021025264916960013</v>
      </c>
    </row>
    <row r="87" spans="1:28" s="109" customFormat="1" ht="12.75">
      <c r="A87" s="62">
        <v>24</v>
      </c>
      <c r="B87" s="102" t="s">
        <v>73</v>
      </c>
      <c r="C87" s="103">
        <v>0.020400480428203596</v>
      </c>
      <c r="D87" s="104">
        <v>0.37057954308083896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5">
        <v>0</v>
      </c>
      <c r="L87" s="106">
        <v>0.0007145145057046639</v>
      </c>
      <c r="M87" s="107">
        <v>0.0020133781830652202</v>
      </c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13" ht="12.75">
      <c r="A88" s="62">
        <v>25</v>
      </c>
      <c r="B88" s="74" t="s">
        <v>74</v>
      </c>
      <c r="C88" s="97">
        <v>0.5029988690004057</v>
      </c>
      <c r="D88" s="98">
        <v>39.42146266739906</v>
      </c>
      <c r="E88" s="98">
        <v>0.37700217794930513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9">
        <v>0</v>
      </c>
      <c r="L88" s="100">
        <v>0.08006299534438871</v>
      </c>
      <c r="M88" s="101">
        <v>0.07878680079652264</v>
      </c>
    </row>
    <row r="89" spans="1:13" ht="12.75">
      <c r="A89" s="62">
        <v>26</v>
      </c>
      <c r="B89" s="74" t="s">
        <v>75</v>
      </c>
      <c r="C89" s="97">
        <v>0.07055520370030166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9">
        <v>0</v>
      </c>
      <c r="L89" s="100">
        <v>0</v>
      </c>
      <c r="M89" s="101">
        <v>0.005809752856595238</v>
      </c>
    </row>
    <row r="90" spans="1:13" ht="12.75">
      <c r="A90" s="62">
        <v>27</v>
      </c>
      <c r="B90" s="74" t="s">
        <v>76</v>
      </c>
      <c r="C90" s="97">
        <v>0.3570029084086379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9">
        <v>0</v>
      </c>
      <c r="L90" s="100">
        <v>2.3859508801290393E-05</v>
      </c>
      <c r="M90" s="101">
        <v>0.029407891744055368</v>
      </c>
    </row>
    <row r="91" spans="1:13" ht="12.75">
      <c r="A91" s="62">
        <v>28</v>
      </c>
      <c r="B91" s="74" t="s">
        <v>77</v>
      </c>
      <c r="C91" s="97">
        <v>0.08836998245650624</v>
      </c>
      <c r="D91" s="98">
        <v>0.37135319557161317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50.27833329873995</v>
      </c>
      <c r="K91" s="99">
        <v>0</v>
      </c>
      <c r="L91" s="100">
        <v>0</v>
      </c>
      <c r="M91" s="101">
        <v>0.008228429793367511</v>
      </c>
    </row>
    <row r="92" spans="1:13" ht="12.75">
      <c r="A92" s="62">
        <v>29</v>
      </c>
      <c r="B92" s="74" t="s">
        <v>78</v>
      </c>
      <c r="C92" s="97">
        <v>0.0416022911875115</v>
      </c>
      <c r="D92" s="98">
        <v>0</v>
      </c>
      <c r="E92" s="98">
        <v>0</v>
      </c>
      <c r="F92" s="98">
        <v>0</v>
      </c>
      <c r="G92" s="98">
        <v>0.03926304895052909</v>
      </c>
      <c r="H92" s="98">
        <v>0.019420887467284317</v>
      </c>
      <c r="I92" s="98">
        <v>0</v>
      </c>
      <c r="J92" s="98">
        <v>0</v>
      </c>
      <c r="K92" s="99">
        <v>0</v>
      </c>
      <c r="L92" s="100">
        <v>0.030527949091259887</v>
      </c>
      <c r="M92" s="101">
        <v>0.023756891188412444</v>
      </c>
    </row>
    <row r="93" spans="1:13" ht="12.75">
      <c r="A93" s="62">
        <v>30</v>
      </c>
      <c r="B93" s="74" t="s">
        <v>79</v>
      </c>
      <c r="C93" s="97">
        <v>0.06404953713437748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9">
        <v>0</v>
      </c>
      <c r="L93" s="100">
        <v>0</v>
      </c>
      <c r="M93" s="101">
        <v>0.005274054383156169</v>
      </c>
    </row>
    <row r="94" spans="1:13" ht="12.75">
      <c r="A94" s="62">
        <v>31</v>
      </c>
      <c r="B94" s="74" t="s">
        <v>80</v>
      </c>
      <c r="C94" s="97">
        <v>2.8517685079221824</v>
      </c>
      <c r="D94" s="98">
        <v>0</v>
      </c>
      <c r="E94" s="98">
        <v>0</v>
      </c>
      <c r="F94" s="98">
        <v>0</v>
      </c>
      <c r="G94" s="98">
        <v>1.0770223906013925</v>
      </c>
      <c r="H94" s="98">
        <v>0.5836203118665644</v>
      </c>
      <c r="I94" s="98">
        <v>0.06940836544781497</v>
      </c>
      <c r="J94" s="98">
        <v>0</v>
      </c>
      <c r="K94" s="99">
        <v>1.2114300222256638</v>
      </c>
      <c r="L94" s="100">
        <v>4.692256231238598</v>
      </c>
      <c r="M94" s="101">
        <v>2.6027519441721854</v>
      </c>
    </row>
    <row r="95" spans="1:13" ht="12.75">
      <c r="A95" s="62">
        <v>32</v>
      </c>
      <c r="B95" s="74" t="s">
        <v>81</v>
      </c>
      <c r="C95" s="97">
        <v>0.009840918191093843</v>
      </c>
      <c r="D95" s="98">
        <v>0</v>
      </c>
      <c r="E95" s="98">
        <v>0</v>
      </c>
      <c r="F95" s="98">
        <v>0</v>
      </c>
      <c r="G95" s="98">
        <v>0.6420986494812053</v>
      </c>
      <c r="H95" s="98">
        <v>0.10235270692058296</v>
      </c>
      <c r="I95" s="98">
        <v>1.6468386743011998</v>
      </c>
      <c r="J95" s="98">
        <v>0</v>
      </c>
      <c r="K95" s="99">
        <v>0</v>
      </c>
      <c r="L95" s="100">
        <v>18.940408313911412</v>
      </c>
      <c r="M95" s="101">
        <v>9.347042287938326</v>
      </c>
    </row>
    <row r="96" spans="1:13" ht="12.75">
      <c r="A96" s="62">
        <v>33</v>
      </c>
      <c r="B96" s="74" t="s">
        <v>82</v>
      </c>
      <c r="C96" s="97">
        <v>5.198218642312326</v>
      </c>
      <c r="D96" s="98">
        <v>0</v>
      </c>
      <c r="E96" s="98">
        <v>0</v>
      </c>
      <c r="F96" s="98">
        <v>0</v>
      </c>
      <c r="G96" s="98">
        <v>0.00016275328699648261</v>
      </c>
      <c r="H96" s="98">
        <v>0.0007878650879755197</v>
      </c>
      <c r="I96" s="98">
        <v>0</v>
      </c>
      <c r="J96" s="98">
        <v>0</v>
      </c>
      <c r="K96" s="99">
        <v>0.7948227191916463</v>
      </c>
      <c r="L96" s="100">
        <v>0.010424094000807124</v>
      </c>
      <c r="M96" s="101">
        <v>0.43323158858024147</v>
      </c>
    </row>
    <row r="97" spans="1:13" ht="13.5" thickBot="1">
      <c r="A97" s="64">
        <v>34</v>
      </c>
      <c r="B97" s="65" t="s">
        <v>83</v>
      </c>
      <c r="C97" s="110">
        <v>2.4008498436273586</v>
      </c>
      <c r="D97" s="111">
        <v>0</v>
      </c>
      <c r="E97" s="111">
        <v>0</v>
      </c>
      <c r="F97" s="111">
        <v>0</v>
      </c>
      <c r="G97" s="111">
        <v>0.6570012071752622</v>
      </c>
      <c r="H97" s="111">
        <v>0.06881869681148207</v>
      </c>
      <c r="I97" s="111">
        <v>1.5768187135127263</v>
      </c>
      <c r="J97" s="111">
        <v>0</v>
      </c>
      <c r="K97" s="112">
        <v>0.023942175519910475</v>
      </c>
      <c r="L97" s="113">
        <v>0.9368075058568179</v>
      </c>
      <c r="M97" s="114">
        <v>1.1714742058842178</v>
      </c>
    </row>
    <row r="98" spans="1:13" ht="17.25" thickBot="1" thickTop="1">
      <c r="A98" s="201" t="s">
        <v>84</v>
      </c>
      <c r="B98" s="202"/>
      <c r="C98" s="115">
        <v>100</v>
      </c>
      <c r="D98" s="116">
        <v>100</v>
      </c>
      <c r="E98" s="116">
        <v>100</v>
      </c>
      <c r="F98" s="116">
        <v>100</v>
      </c>
      <c r="G98" s="116">
        <v>100.00016275328694</v>
      </c>
      <c r="H98" s="116">
        <v>100</v>
      </c>
      <c r="I98" s="116">
        <v>100</v>
      </c>
      <c r="J98" s="116">
        <v>100</v>
      </c>
      <c r="K98" s="117">
        <v>100</v>
      </c>
      <c r="L98" s="118">
        <v>100</v>
      </c>
      <c r="M98" s="119">
        <v>100</v>
      </c>
    </row>
    <row r="99" spans="1:13" ht="17.25" thickBot="1" thickTop="1">
      <c r="A99" s="201" t="s">
        <v>99</v>
      </c>
      <c r="B99" s="202"/>
      <c r="C99" s="120">
        <v>1982138.873754</v>
      </c>
      <c r="D99" s="121">
        <v>129.257</v>
      </c>
      <c r="E99" s="121">
        <v>397.274628</v>
      </c>
      <c r="F99" s="121">
        <v>1049.95248</v>
      </c>
      <c r="G99" s="121">
        <v>3429747.627844</v>
      </c>
      <c r="H99" s="121">
        <v>708500.361952</v>
      </c>
      <c r="I99" s="121">
        <v>6769584.273718</v>
      </c>
      <c r="J99" s="121">
        <v>454.711314</v>
      </c>
      <c r="K99" s="122">
        <v>10075.107828</v>
      </c>
      <c r="L99" s="123">
        <v>11169550.983614</v>
      </c>
      <c r="M99" s="124">
        <v>24071628.424132</v>
      </c>
    </row>
    <row r="100" spans="1:13" ht="13.5" thickTop="1">
      <c r="A100" s="10"/>
      <c r="B100" s="10"/>
      <c r="C100" s="10"/>
      <c r="D100" s="10"/>
      <c r="E100" s="10"/>
      <c r="F100" s="145"/>
      <c r="G100" s="10"/>
      <c r="H100" s="10"/>
      <c r="I100" s="10"/>
      <c r="J100" s="10"/>
      <c r="K100" s="10"/>
      <c r="L100" s="10"/>
      <c r="M100" s="10"/>
    </row>
    <row r="101" spans="1:13" ht="12.75">
      <c r="A101" s="150" t="s">
        <v>90</v>
      </c>
      <c r="B101" s="150" t="s">
        <v>93</v>
      </c>
      <c r="C101" s="10"/>
      <c r="D101" s="10"/>
      <c r="E101" s="10"/>
      <c r="F101" s="145"/>
      <c r="G101" s="10"/>
      <c r="H101" s="10"/>
      <c r="I101" s="10"/>
      <c r="J101" s="10"/>
      <c r="K101" s="10"/>
      <c r="L101" s="10"/>
      <c r="M101" s="10"/>
    </row>
    <row r="102" spans="1:13" ht="12.75">
      <c r="A102" s="150" t="s">
        <v>92</v>
      </c>
      <c r="B102" s="150" t="s">
        <v>133</v>
      </c>
      <c r="C102" s="10"/>
      <c r="D102" s="10"/>
      <c r="E102" s="10"/>
      <c r="F102" s="145"/>
      <c r="G102" s="10"/>
      <c r="H102" s="10"/>
      <c r="I102" s="10"/>
      <c r="J102" s="10"/>
      <c r="K102" s="10"/>
      <c r="L102" s="10"/>
      <c r="M102" s="10"/>
    </row>
    <row r="103" spans="1:13" ht="12.75">
      <c r="A103" s="150"/>
      <c r="B103" s="150"/>
      <c r="C103" s="10"/>
      <c r="D103" s="10"/>
      <c r="E103" s="10"/>
      <c r="F103" s="145"/>
      <c r="G103" s="10"/>
      <c r="H103" s="10"/>
      <c r="I103" s="10"/>
      <c r="J103" s="10"/>
      <c r="K103" s="10"/>
      <c r="L103" s="10"/>
      <c r="M103" s="10"/>
    </row>
    <row r="104" spans="1:13" ht="12.75">
      <c r="A104" s="150"/>
      <c r="B104" s="150" t="s">
        <v>94</v>
      </c>
      <c r="C104" s="10"/>
      <c r="D104" s="10"/>
      <c r="E104" s="10"/>
      <c r="F104" s="145"/>
      <c r="G104" s="10"/>
      <c r="H104" s="10"/>
      <c r="I104" s="10"/>
      <c r="J104" s="10"/>
      <c r="K104" s="10"/>
      <c r="L104" s="10"/>
      <c r="M104" s="10"/>
    </row>
    <row r="105" spans="1:13" ht="12.75">
      <c r="A105" s="10"/>
      <c r="B105" s="10"/>
      <c r="C105" s="10"/>
      <c r="D105" s="10"/>
      <c r="E105" s="10"/>
      <c r="F105" s="145"/>
      <c r="G105" s="10"/>
      <c r="H105" s="10"/>
      <c r="I105" s="10"/>
      <c r="J105" s="10"/>
      <c r="K105" s="10"/>
      <c r="L105" s="10"/>
      <c r="M105" s="10"/>
    </row>
    <row r="106" spans="1:13" ht="12.75">
      <c r="A106" s="10"/>
      <c r="B106" s="10"/>
      <c r="C106" s="10"/>
      <c r="D106" s="10"/>
      <c r="E106" s="10"/>
      <c r="F106" s="145"/>
      <c r="G106" s="10"/>
      <c r="H106" s="10"/>
      <c r="I106" s="10"/>
      <c r="J106" s="10"/>
      <c r="K106" s="10"/>
      <c r="L106" s="10"/>
      <c r="M106" s="10"/>
    </row>
    <row r="107" spans="1:13" ht="12.75">
      <c r="A107" s="10"/>
      <c r="B107" s="10"/>
      <c r="C107" s="10"/>
      <c r="D107" s="10"/>
      <c r="E107" s="10"/>
      <c r="F107" s="145"/>
      <c r="G107" s="10"/>
      <c r="H107" s="10"/>
      <c r="I107" s="10"/>
      <c r="J107" s="10"/>
      <c r="K107" s="10"/>
      <c r="L107" s="10"/>
      <c r="M107" s="10"/>
    </row>
    <row r="108" spans="1:13" ht="12.75">
      <c r="A108" s="10"/>
      <c r="B108" s="10"/>
      <c r="C108" s="10"/>
      <c r="D108" s="10"/>
      <c r="E108" s="10"/>
      <c r="F108" s="145"/>
      <c r="G108" s="10"/>
      <c r="H108" s="10"/>
      <c r="I108" s="10"/>
      <c r="J108" s="10"/>
      <c r="K108" s="10"/>
      <c r="L108" s="10"/>
      <c r="M108" s="10"/>
    </row>
    <row r="109" spans="1:13" ht="12.75">
      <c r="A109" s="10"/>
      <c r="B109" s="10"/>
      <c r="C109" s="10"/>
      <c r="D109" s="10"/>
      <c r="E109" s="10"/>
      <c r="F109" s="145"/>
      <c r="G109" s="10"/>
      <c r="H109" s="10"/>
      <c r="I109" s="10"/>
      <c r="J109" s="10"/>
      <c r="K109" s="10"/>
      <c r="L109" s="10"/>
      <c r="M109" s="10"/>
    </row>
    <row r="110" spans="1:13" ht="12.75">
      <c r="A110" s="10"/>
      <c r="B110" s="10"/>
      <c r="C110" s="10"/>
      <c r="D110" s="10"/>
      <c r="E110" s="10"/>
      <c r="F110" s="145"/>
      <c r="G110" s="10"/>
      <c r="H110" s="10"/>
      <c r="I110" s="10"/>
      <c r="J110" s="10"/>
      <c r="K110" s="10"/>
      <c r="L110" s="10"/>
      <c r="M110" s="10"/>
    </row>
    <row r="111" spans="1:13" ht="12.75">
      <c r="A111" s="10"/>
      <c r="B111" s="10"/>
      <c r="C111" s="10"/>
      <c r="D111" s="10"/>
      <c r="E111" s="10"/>
      <c r="F111" s="145"/>
      <c r="G111" s="10"/>
      <c r="H111" s="10"/>
      <c r="I111" s="10"/>
      <c r="J111" s="10"/>
      <c r="K111" s="10"/>
      <c r="L111" s="10"/>
      <c r="M111" s="10"/>
    </row>
    <row r="112" spans="1:13" ht="12.75">
      <c r="A112" s="10"/>
      <c r="B112" s="10"/>
      <c r="C112" s="10"/>
      <c r="D112" s="10"/>
      <c r="E112" s="10"/>
      <c r="F112" s="145"/>
      <c r="G112" s="10"/>
      <c r="H112" s="10"/>
      <c r="I112" s="10"/>
      <c r="J112" s="10"/>
      <c r="K112" s="10"/>
      <c r="L112" s="10"/>
      <c r="M112" s="10"/>
    </row>
    <row r="113" s="10" customFormat="1" ht="12.75">
      <c r="F113" s="145"/>
    </row>
    <row r="114" s="10" customFormat="1" ht="12.75">
      <c r="F114" s="145"/>
    </row>
    <row r="115" s="10" customFormat="1" ht="12.75">
      <c r="F115" s="145"/>
    </row>
    <row r="116" s="10" customFormat="1" ht="12.75">
      <c r="F116" s="145"/>
    </row>
    <row r="117" s="10" customFormat="1" ht="12.75">
      <c r="F117" s="145"/>
    </row>
    <row r="118" s="10" customFormat="1" ht="12.75">
      <c r="F118" s="145"/>
    </row>
    <row r="119" s="10" customFormat="1" ht="12.75">
      <c r="F119" s="145"/>
    </row>
    <row r="120" s="10" customFormat="1" ht="12.75">
      <c r="F120" s="145"/>
    </row>
    <row r="121" s="10" customFormat="1" ht="12.75">
      <c r="F121" s="145"/>
    </row>
    <row r="122" s="10" customFormat="1" ht="12.75">
      <c r="F122" s="145"/>
    </row>
    <row r="123" s="10" customFormat="1" ht="12.75">
      <c r="F123" s="145"/>
    </row>
    <row r="124" s="10" customFormat="1" ht="12.75">
      <c r="F124" s="145"/>
    </row>
    <row r="125" s="10" customFormat="1" ht="12.75">
      <c r="F125" s="145"/>
    </row>
    <row r="126" s="10" customFormat="1" ht="12.75">
      <c r="F126" s="145"/>
    </row>
    <row r="127" s="10" customFormat="1" ht="12.75">
      <c r="F127" s="145"/>
    </row>
    <row r="128" s="10" customFormat="1" ht="12.75">
      <c r="F128" s="145"/>
    </row>
    <row r="129" s="10" customFormat="1" ht="12.75">
      <c r="F129" s="145"/>
    </row>
    <row r="130" s="10" customFormat="1" ht="12.75">
      <c r="F130" s="145"/>
    </row>
    <row r="131" s="10" customFormat="1" ht="12.75">
      <c r="F131" s="145"/>
    </row>
    <row r="132" s="10" customFormat="1" ht="12.75">
      <c r="F132" s="145"/>
    </row>
    <row r="133" s="10" customFormat="1" ht="12.75">
      <c r="F133" s="145"/>
    </row>
    <row r="134" s="10" customFormat="1" ht="12.75">
      <c r="F134" s="145"/>
    </row>
    <row r="135" s="10" customFormat="1" ht="12.75">
      <c r="F135" s="145"/>
    </row>
    <row r="136" s="10" customFormat="1" ht="12.75">
      <c r="F136" s="145"/>
    </row>
    <row r="137" s="10" customFormat="1" ht="12.75">
      <c r="F137" s="145"/>
    </row>
    <row r="138" s="10" customFormat="1" ht="12.75">
      <c r="F138" s="145"/>
    </row>
    <row r="139" s="10" customFormat="1" ht="12.75">
      <c r="F139" s="145"/>
    </row>
    <row r="140" s="10" customFormat="1" ht="12.75">
      <c r="F140" s="145"/>
    </row>
    <row r="141" s="10" customFormat="1" ht="12.75">
      <c r="F141" s="145"/>
    </row>
    <row r="142" s="10" customFormat="1" ht="12.75">
      <c r="F142" s="145"/>
    </row>
    <row r="143" s="10" customFormat="1" ht="12.75">
      <c r="F143" s="145"/>
    </row>
    <row r="144" s="10" customFormat="1" ht="12.75">
      <c r="F144" s="145"/>
    </row>
    <row r="145" s="10" customFormat="1" ht="12.75">
      <c r="F145" s="145"/>
    </row>
    <row r="146" s="10" customFormat="1" ht="12.75">
      <c r="F146" s="145"/>
    </row>
    <row r="147" s="10" customFormat="1" ht="12.75">
      <c r="F147" s="145"/>
    </row>
    <row r="148" s="10" customFormat="1" ht="12.75">
      <c r="F148" s="145"/>
    </row>
    <row r="149" s="10" customFormat="1" ht="12.75">
      <c r="F149" s="145"/>
    </row>
    <row r="150" s="10" customFormat="1" ht="12.75">
      <c r="F150" s="145"/>
    </row>
    <row r="151" s="10" customFormat="1" ht="12.75">
      <c r="F151" s="145"/>
    </row>
    <row r="152" s="10" customFormat="1" ht="12.75">
      <c r="F152" s="145"/>
    </row>
    <row r="153" s="10" customFormat="1" ht="12.75">
      <c r="F153" s="145"/>
    </row>
    <row r="154" s="10" customFormat="1" ht="12.75">
      <c r="F154" s="145"/>
    </row>
    <row r="155" s="10" customFormat="1" ht="12.75">
      <c r="F155" s="145"/>
    </row>
    <row r="156" s="10" customFormat="1" ht="12.75">
      <c r="F156" s="145"/>
    </row>
    <row r="157" s="10" customFormat="1" ht="12.75">
      <c r="F157" s="145"/>
    </row>
    <row r="158" s="10" customFormat="1" ht="12.75">
      <c r="F158" s="145"/>
    </row>
    <row r="159" s="10" customFormat="1" ht="12.75">
      <c r="F159" s="145"/>
    </row>
    <row r="160" s="10" customFormat="1" ht="12.75">
      <c r="F160" s="145"/>
    </row>
    <row r="161" s="10" customFormat="1" ht="12.75">
      <c r="F161" s="145"/>
    </row>
    <row r="162" s="10" customFormat="1" ht="12.75">
      <c r="F162" s="145"/>
    </row>
    <row r="163" s="10" customFormat="1" ht="12.75">
      <c r="F163" s="145"/>
    </row>
    <row r="164" s="10" customFormat="1" ht="12.75">
      <c r="F164" s="145"/>
    </row>
    <row r="165" s="10" customFormat="1" ht="12.75">
      <c r="F165" s="145"/>
    </row>
    <row r="166" s="10" customFormat="1" ht="12.75">
      <c r="F166" s="145"/>
    </row>
    <row r="167" s="10" customFormat="1" ht="12.75">
      <c r="F167" s="145"/>
    </row>
    <row r="168" s="10" customFormat="1" ht="12.75">
      <c r="F168" s="145"/>
    </row>
    <row r="169" s="10" customFormat="1" ht="12.75">
      <c r="F169" s="145"/>
    </row>
    <row r="170" s="10" customFormat="1" ht="12.75">
      <c r="F170" s="145"/>
    </row>
    <row r="171" s="10" customFormat="1" ht="12.75">
      <c r="F171" s="145"/>
    </row>
    <row r="172" s="10" customFormat="1" ht="12.75">
      <c r="F172" s="145"/>
    </row>
    <row r="173" s="10" customFormat="1" ht="12.75">
      <c r="F173" s="145"/>
    </row>
    <row r="174" s="10" customFormat="1" ht="12.75">
      <c r="F174" s="145"/>
    </row>
    <row r="175" s="10" customFormat="1" ht="12.75">
      <c r="F175" s="145"/>
    </row>
    <row r="176" s="10" customFormat="1" ht="12.75">
      <c r="F176" s="145"/>
    </row>
    <row r="177" s="10" customFormat="1" ht="12.75">
      <c r="F177" s="145"/>
    </row>
    <row r="178" s="10" customFormat="1" ht="12.75">
      <c r="F178" s="145"/>
    </row>
    <row r="179" s="10" customFormat="1" ht="12.75">
      <c r="F179" s="145"/>
    </row>
    <row r="180" s="10" customFormat="1" ht="12.75">
      <c r="F180" s="145"/>
    </row>
    <row r="181" s="10" customFormat="1" ht="12.75">
      <c r="F181" s="145"/>
    </row>
    <row r="182" s="10" customFormat="1" ht="12.75">
      <c r="F182" s="145"/>
    </row>
    <row r="183" s="10" customFormat="1" ht="12.75">
      <c r="F183" s="145"/>
    </row>
    <row r="184" s="10" customFormat="1" ht="12.75">
      <c r="F184" s="145"/>
    </row>
    <row r="185" s="10" customFormat="1" ht="12.75">
      <c r="F185" s="145"/>
    </row>
    <row r="186" s="10" customFormat="1" ht="12.75">
      <c r="F186" s="145"/>
    </row>
    <row r="187" s="10" customFormat="1" ht="12.75">
      <c r="F187" s="145"/>
    </row>
    <row r="188" s="10" customFormat="1" ht="12.75">
      <c r="F188" s="145"/>
    </row>
    <row r="189" s="10" customFormat="1" ht="12.75">
      <c r="F189" s="145"/>
    </row>
    <row r="190" s="10" customFormat="1" ht="12.75">
      <c r="F190" s="145"/>
    </row>
    <row r="191" s="10" customFormat="1" ht="12.75">
      <c r="F191" s="145"/>
    </row>
    <row r="192" s="10" customFormat="1" ht="12.75">
      <c r="F192" s="145"/>
    </row>
    <row r="193" s="10" customFormat="1" ht="12.75">
      <c r="F193" s="145"/>
    </row>
    <row r="194" s="10" customFormat="1" ht="12.75">
      <c r="F194" s="145"/>
    </row>
    <row r="195" s="10" customFormat="1" ht="12.75">
      <c r="F195" s="145"/>
    </row>
    <row r="196" s="10" customFormat="1" ht="12.75">
      <c r="F196" s="145"/>
    </row>
    <row r="197" s="10" customFormat="1" ht="12.75">
      <c r="F197" s="145"/>
    </row>
    <row r="198" s="10" customFormat="1" ht="12.75">
      <c r="F198" s="145"/>
    </row>
    <row r="199" s="10" customFormat="1" ht="12.75">
      <c r="F199" s="145"/>
    </row>
    <row r="200" s="10" customFormat="1" ht="12.75">
      <c r="F200" s="145"/>
    </row>
    <row r="201" s="10" customFormat="1" ht="12.75">
      <c r="F201" s="145"/>
    </row>
    <row r="202" s="10" customFormat="1" ht="12.75">
      <c r="F202" s="145"/>
    </row>
    <row r="203" s="10" customFormat="1" ht="12.75">
      <c r="F203" s="145"/>
    </row>
    <row r="204" s="10" customFormat="1" ht="12.75">
      <c r="F204" s="145"/>
    </row>
    <row r="205" s="10" customFormat="1" ht="12.75">
      <c r="F205" s="145"/>
    </row>
    <row r="206" s="10" customFormat="1" ht="12.75">
      <c r="F206" s="145"/>
    </row>
    <row r="207" s="10" customFormat="1" ht="12.75">
      <c r="F207" s="145"/>
    </row>
    <row r="208" s="10" customFormat="1" ht="12.75">
      <c r="F208" s="145"/>
    </row>
    <row r="209" s="10" customFormat="1" ht="12.75">
      <c r="F209" s="145"/>
    </row>
    <row r="210" s="10" customFormat="1" ht="12.75">
      <c r="F210" s="145"/>
    </row>
    <row r="211" s="10" customFormat="1" ht="12.75">
      <c r="F211" s="145"/>
    </row>
    <row r="212" s="10" customFormat="1" ht="12.75">
      <c r="F212" s="145"/>
    </row>
    <row r="213" s="10" customFormat="1" ht="12.75">
      <c r="F213" s="145"/>
    </row>
    <row r="214" s="10" customFormat="1" ht="12.75">
      <c r="F214" s="145"/>
    </row>
    <row r="215" s="10" customFormat="1" ht="12.75">
      <c r="F215" s="145"/>
    </row>
    <row r="216" s="10" customFormat="1" ht="12.75">
      <c r="F216" s="145"/>
    </row>
    <row r="217" s="10" customFormat="1" ht="12.75">
      <c r="F217" s="145"/>
    </row>
    <row r="218" s="10" customFormat="1" ht="12.75">
      <c r="F218" s="145"/>
    </row>
    <row r="219" s="10" customFormat="1" ht="12.75">
      <c r="F219" s="145"/>
    </row>
    <row r="220" s="10" customFormat="1" ht="12.75">
      <c r="F220" s="145"/>
    </row>
    <row r="221" s="10" customFormat="1" ht="12.75">
      <c r="F221" s="145"/>
    </row>
    <row r="222" s="10" customFormat="1" ht="12.75">
      <c r="F222" s="145"/>
    </row>
    <row r="223" s="10" customFormat="1" ht="12.75">
      <c r="F223" s="145"/>
    </row>
    <row r="224" s="10" customFormat="1" ht="12.75">
      <c r="F224" s="145"/>
    </row>
    <row r="225" s="10" customFormat="1" ht="12.75">
      <c r="F225" s="145"/>
    </row>
    <row r="226" s="10" customFormat="1" ht="12.75">
      <c r="F226" s="145"/>
    </row>
    <row r="227" s="10" customFormat="1" ht="12.75">
      <c r="F227" s="145"/>
    </row>
    <row r="228" s="10" customFormat="1" ht="12.75">
      <c r="F228" s="145"/>
    </row>
    <row r="229" s="10" customFormat="1" ht="12.75">
      <c r="F229" s="145"/>
    </row>
    <row r="230" s="10" customFormat="1" ht="12.75">
      <c r="F230" s="145"/>
    </row>
    <row r="231" s="10" customFormat="1" ht="12.75">
      <c r="F231" s="145"/>
    </row>
    <row r="232" s="10" customFormat="1" ht="12.75">
      <c r="F232" s="145"/>
    </row>
    <row r="233" s="10" customFormat="1" ht="12.75">
      <c r="F233" s="145"/>
    </row>
    <row r="251" ht="15" customHeight="1"/>
    <row r="252" spans="1:13" ht="15.75">
      <c r="A252" s="127"/>
      <c r="B252" s="125"/>
      <c r="C252" s="125"/>
      <c r="D252" s="125"/>
      <c r="E252" s="125"/>
      <c r="F252" s="128"/>
      <c r="G252" s="125"/>
      <c r="H252" s="125"/>
      <c r="I252" s="125"/>
      <c r="J252" s="125"/>
      <c r="K252" s="125"/>
      <c r="L252" s="60"/>
      <c r="M252" s="129"/>
    </row>
    <row r="253" spans="1:13" ht="15.75">
      <c r="A253" s="130"/>
      <c r="B253" s="131"/>
      <c r="C253" s="131"/>
      <c r="D253" s="131"/>
      <c r="E253" s="131"/>
      <c r="F253" s="132"/>
      <c r="G253" s="131"/>
      <c r="H253" s="131"/>
      <c r="I253" s="131"/>
      <c r="J253" s="131"/>
      <c r="K253" s="131"/>
      <c r="L253" s="131"/>
      <c r="M253" s="133"/>
    </row>
    <row r="254" spans="1:13" ht="15.75">
      <c r="A254" s="127"/>
      <c r="B254" s="60"/>
      <c r="C254" s="60"/>
      <c r="D254" s="60"/>
      <c r="E254" s="60"/>
      <c r="F254" s="128"/>
      <c r="G254" s="60"/>
      <c r="H254" s="60"/>
      <c r="I254" s="60"/>
      <c r="J254" s="60"/>
      <c r="K254" s="60"/>
      <c r="L254" s="60"/>
      <c r="M254" s="134"/>
    </row>
    <row r="255" spans="1:13" ht="12.75">
      <c r="A255" s="135"/>
      <c r="B255" s="63"/>
      <c r="C255" s="136"/>
      <c r="D255" s="136"/>
      <c r="E255" s="136"/>
      <c r="F255" s="137"/>
      <c r="G255" s="136"/>
      <c r="H255" s="136"/>
      <c r="I255" s="136"/>
      <c r="J255" s="136"/>
      <c r="K255" s="136"/>
      <c r="L255" s="136"/>
      <c r="M255" s="136"/>
    </row>
    <row r="256" spans="1:13" ht="12.75">
      <c r="A256" s="135"/>
      <c r="B256" s="63"/>
      <c r="C256" s="136"/>
      <c r="D256" s="136"/>
      <c r="E256" s="136"/>
      <c r="F256" s="137"/>
      <c r="G256" s="136"/>
      <c r="H256" s="136"/>
      <c r="I256" s="136"/>
      <c r="J256" s="136"/>
      <c r="K256" s="136"/>
      <c r="L256" s="136"/>
      <c r="M256" s="136"/>
    </row>
    <row r="257" spans="1:13" ht="12.75">
      <c r="A257" s="135"/>
      <c r="B257" s="63"/>
      <c r="C257" s="136"/>
      <c r="D257" s="136"/>
      <c r="E257" s="136"/>
      <c r="F257" s="137"/>
      <c r="G257" s="136"/>
      <c r="H257" s="136"/>
      <c r="I257" s="136"/>
      <c r="J257" s="136"/>
      <c r="K257" s="136"/>
      <c r="L257" s="136"/>
      <c r="M257" s="136"/>
    </row>
    <row r="258" spans="1:13" ht="12.75">
      <c r="A258" s="135"/>
      <c r="B258" s="63"/>
      <c r="C258" s="136"/>
      <c r="D258" s="136"/>
      <c r="E258" s="136"/>
      <c r="F258" s="137"/>
      <c r="G258" s="136"/>
      <c r="H258" s="136"/>
      <c r="I258" s="136"/>
      <c r="J258" s="136"/>
      <c r="K258" s="136"/>
      <c r="L258" s="136"/>
      <c r="M258" s="136"/>
    </row>
    <row r="259" spans="1:13" ht="12.75">
      <c r="A259" s="135"/>
      <c r="B259" s="63"/>
      <c r="C259" s="136"/>
      <c r="D259" s="136"/>
      <c r="E259" s="136"/>
      <c r="F259" s="137"/>
      <c r="G259" s="136"/>
      <c r="H259" s="136"/>
      <c r="I259" s="136"/>
      <c r="J259" s="136"/>
      <c r="K259" s="136"/>
      <c r="L259" s="136"/>
      <c r="M259" s="136"/>
    </row>
    <row r="260" spans="1:13" ht="12.75">
      <c r="A260" s="135"/>
      <c r="B260" s="63"/>
      <c r="C260" s="136"/>
      <c r="D260" s="136"/>
      <c r="E260" s="136"/>
      <c r="F260" s="137"/>
      <c r="G260" s="136"/>
      <c r="H260" s="136"/>
      <c r="I260" s="136"/>
      <c r="J260" s="136"/>
      <c r="K260" s="136"/>
      <c r="L260" s="136"/>
      <c r="M260" s="136"/>
    </row>
    <row r="261" spans="1:13" ht="12.75">
      <c r="A261" s="135"/>
      <c r="B261" s="63"/>
      <c r="C261" s="136"/>
      <c r="D261" s="136"/>
      <c r="E261" s="136"/>
      <c r="F261" s="137"/>
      <c r="G261" s="136"/>
      <c r="H261" s="136"/>
      <c r="I261" s="136"/>
      <c r="J261" s="136"/>
      <c r="K261" s="136"/>
      <c r="L261" s="136"/>
      <c r="M261" s="136"/>
    </row>
    <row r="262" spans="1:13" ht="12.75">
      <c r="A262" s="135"/>
      <c r="B262" s="63"/>
      <c r="C262" s="136"/>
      <c r="D262" s="136"/>
      <c r="E262" s="136"/>
      <c r="F262" s="137"/>
      <c r="G262" s="136"/>
      <c r="H262" s="136"/>
      <c r="I262" s="136"/>
      <c r="J262" s="136"/>
      <c r="K262" s="136"/>
      <c r="L262" s="136"/>
      <c r="M262" s="136"/>
    </row>
    <row r="263" spans="1:13" ht="12.75">
      <c r="A263" s="135"/>
      <c r="B263" s="63"/>
      <c r="C263" s="136"/>
      <c r="D263" s="136"/>
      <c r="E263" s="136"/>
      <c r="F263" s="137"/>
      <c r="G263" s="136"/>
      <c r="H263" s="136"/>
      <c r="I263" s="136"/>
      <c r="J263" s="136"/>
      <c r="K263" s="136"/>
      <c r="L263" s="136"/>
      <c r="M263" s="136"/>
    </row>
    <row r="264" spans="1:13" ht="12.75">
      <c r="A264" s="135"/>
      <c r="B264" s="63"/>
      <c r="C264" s="136"/>
      <c r="D264" s="136"/>
      <c r="E264" s="136"/>
      <c r="F264" s="137"/>
      <c r="G264" s="136"/>
      <c r="H264" s="136"/>
      <c r="I264" s="136"/>
      <c r="J264" s="136"/>
      <c r="K264" s="136"/>
      <c r="L264" s="136"/>
      <c r="M264" s="136"/>
    </row>
    <row r="265" spans="1:13" ht="12.75">
      <c r="A265" s="135"/>
      <c r="B265" s="63"/>
      <c r="C265" s="136"/>
      <c r="D265" s="136"/>
      <c r="E265" s="136"/>
      <c r="F265" s="137"/>
      <c r="G265" s="136"/>
      <c r="H265" s="136"/>
      <c r="I265" s="136"/>
      <c r="J265" s="136"/>
      <c r="K265" s="136"/>
      <c r="L265" s="136"/>
      <c r="M265" s="136"/>
    </row>
    <row r="266" spans="1:13" ht="12.75">
      <c r="A266" s="135"/>
      <c r="B266" s="63"/>
      <c r="C266" s="136"/>
      <c r="D266" s="136"/>
      <c r="E266" s="136"/>
      <c r="F266" s="137"/>
      <c r="G266" s="136"/>
      <c r="H266" s="136"/>
      <c r="I266" s="136"/>
      <c r="J266" s="136"/>
      <c r="K266" s="136"/>
      <c r="L266" s="136"/>
      <c r="M266" s="136"/>
    </row>
    <row r="267" spans="1:13" ht="12.75">
      <c r="A267" s="135"/>
      <c r="B267" s="63"/>
      <c r="C267" s="136"/>
      <c r="D267" s="136"/>
      <c r="E267" s="136"/>
      <c r="F267" s="137"/>
      <c r="G267" s="136"/>
      <c r="H267" s="136"/>
      <c r="I267" s="136"/>
      <c r="J267" s="136"/>
      <c r="K267" s="136"/>
      <c r="L267" s="136"/>
      <c r="M267" s="136"/>
    </row>
    <row r="268" spans="1:13" ht="12.75">
      <c r="A268" s="135"/>
      <c r="B268" s="63"/>
      <c r="C268" s="136"/>
      <c r="D268" s="136"/>
      <c r="E268" s="136"/>
      <c r="F268" s="137"/>
      <c r="G268" s="136"/>
      <c r="H268" s="136"/>
      <c r="I268" s="136"/>
      <c r="J268" s="136"/>
      <c r="K268" s="136"/>
      <c r="L268" s="136"/>
      <c r="M268" s="136"/>
    </row>
    <row r="269" spans="1:13" ht="12.75">
      <c r="A269" s="135"/>
      <c r="B269" s="63"/>
      <c r="C269" s="136"/>
      <c r="D269" s="136"/>
      <c r="E269" s="136"/>
      <c r="F269" s="137"/>
      <c r="G269" s="136"/>
      <c r="H269" s="136"/>
      <c r="I269" s="136"/>
      <c r="J269" s="136"/>
      <c r="K269" s="136"/>
      <c r="L269" s="136"/>
      <c r="M269" s="136"/>
    </row>
    <row r="270" spans="1:13" ht="12.75">
      <c r="A270" s="135"/>
      <c r="B270" s="63"/>
      <c r="C270" s="136"/>
      <c r="D270" s="136"/>
      <c r="E270" s="136"/>
      <c r="F270" s="137"/>
      <c r="G270" s="136"/>
      <c r="H270" s="136"/>
      <c r="I270" s="136"/>
      <c r="J270" s="136"/>
      <c r="K270" s="136"/>
      <c r="L270" s="136"/>
      <c r="M270" s="136"/>
    </row>
    <row r="271" spans="1:13" ht="12.75">
      <c r="A271" s="135"/>
      <c r="B271" s="63"/>
      <c r="C271" s="136"/>
      <c r="D271" s="136"/>
      <c r="E271" s="136"/>
      <c r="F271" s="137"/>
      <c r="G271" s="136"/>
      <c r="H271" s="136"/>
      <c r="I271" s="136"/>
      <c r="J271" s="136"/>
      <c r="K271" s="136"/>
      <c r="L271" s="136"/>
      <c r="M271" s="136"/>
    </row>
    <row r="272" spans="1:13" ht="12.75">
      <c r="A272" s="135"/>
      <c r="B272" s="63"/>
      <c r="C272" s="136"/>
      <c r="D272" s="136"/>
      <c r="E272" s="136"/>
      <c r="F272" s="137"/>
      <c r="G272" s="136"/>
      <c r="H272" s="136"/>
      <c r="I272" s="136"/>
      <c r="J272" s="136"/>
      <c r="K272" s="136"/>
      <c r="L272" s="136"/>
      <c r="M272" s="136"/>
    </row>
    <row r="273" spans="1:13" ht="12.75">
      <c r="A273" s="135"/>
      <c r="B273" s="63"/>
      <c r="C273" s="136"/>
      <c r="D273" s="136"/>
      <c r="E273" s="136"/>
      <c r="F273" s="137"/>
      <c r="G273" s="136"/>
      <c r="H273" s="136"/>
      <c r="I273" s="136"/>
      <c r="J273" s="136"/>
      <c r="K273" s="136"/>
      <c r="L273" s="136"/>
      <c r="M273" s="136"/>
    </row>
    <row r="274" spans="1:13" ht="12.75">
      <c r="A274" s="135"/>
      <c r="B274" s="63"/>
      <c r="C274" s="136"/>
      <c r="D274" s="136"/>
      <c r="E274" s="136"/>
      <c r="F274" s="137"/>
      <c r="G274" s="136"/>
      <c r="H274" s="136"/>
      <c r="I274" s="136"/>
      <c r="J274" s="136"/>
      <c r="K274" s="136"/>
      <c r="L274" s="136"/>
      <c r="M274" s="136"/>
    </row>
    <row r="275" spans="1:13" ht="12.75">
      <c r="A275" s="135"/>
      <c r="B275" s="63"/>
      <c r="C275" s="136"/>
      <c r="D275" s="136"/>
      <c r="E275" s="136"/>
      <c r="F275" s="137"/>
      <c r="G275" s="136"/>
      <c r="H275" s="136"/>
      <c r="I275" s="136"/>
      <c r="J275" s="136"/>
      <c r="K275" s="136"/>
      <c r="L275" s="136"/>
      <c r="M275" s="136"/>
    </row>
    <row r="276" spans="1:13" ht="12.75">
      <c r="A276" s="135"/>
      <c r="B276" s="63"/>
      <c r="C276" s="136"/>
      <c r="D276" s="136"/>
      <c r="E276" s="136"/>
      <c r="F276" s="137"/>
      <c r="G276" s="136"/>
      <c r="H276" s="136"/>
      <c r="I276" s="136"/>
      <c r="J276" s="136"/>
      <c r="K276" s="136"/>
      <c r="L276" s="136"/>
      <c r="M276" s="136"/>
    </row>
    <row r="277" spans="1:13" ht="12.75">
      <c r="A277" s="135"/>
      <c r="B277" s="63"/>
      <c r="C277" s="136"/>
      <c r="D277" s="136"/>
      <c r="E277" s="136"/>
      <c r="F277" s="137"/>
      <c r="G277" s="136"/>
      <c r="H277" s="136"/>
      <c r="I277" s="136"/>
      <c r="J277" s="136"/>
      <c r="K277" s="136"/>
      <c r="L277" s="136"/>
      <c r="M277" s="136"/>
    </row>
    <row r="278" spans="1:13" ht="12.75">
      <c r="A278" s="135"/>
      <c r="B278" s="63"/>
      <c r="C278" s="136"/>
      <c r="D278" s="136"/>
      <c r="E278" s="136"/>
      <c r="F278" s="137"/>
      <c r="G278" s="136"/>
      <c r="H278" s="136"/>
      <c r="I278" s="136"/>
      <c r="J278" s="136"/>
      <c r="K278" s="136"/>
      <c r="L278" s="136"/>
      <c r="M278" s="136"/>
    </row>
    <row r="279" spans="1:13" ht="12.75">
      <c r="A279" s="135"/>
      <c r="B279" s="63"/>
      <c r="C279" s="136"/>
      <c r="D279" s="136"/>
      <c r="E279" s="136"/>
      <c r="F279" s="137"/>
      <c r="G279" s="136"/>
      <c r="H279" s="136"/>
      <c r="I279" s="136"/>
      <c r="J279" s="136"/>
      <c r="K279" s="136"/>
      <c r="L279" s="136"/>
      <c r="M279" s="136"/>
    </row>
    <row r="280" spans="1:13" ht="12.75">
      <c r="A280" s="135"/>
      <c r="B280" s="63"/>
      <c r="C280" s="136"/>
      <c r="D280" s="136"/>
      <c r="E280" s="136"/>
      <c r="F280" s="137"/>
      <c r="G280" s="136"/>
      <c r="H280" s="136"/>
      <c r="I280" s="136"/>
      <c r="J280" s="136"/>
      <c r="K280" s="136"/>
      <c r="L280" s="136"/>
      <c r="M280" s="136"/>
    </row>
    <row r="281" spans="1:13" ht="12.75">
      <c r="A281" s="135"/>
      <c r="B281" s="63"/>
      <c r="C281" s="136"/>
      <c r="D281" s="136"/>
      <c r="E281" s="136"/>
      <c r="F281" s="137"/>
      <c r="G281" s="136"/>
      <c r="H281" s="136"/>
      <c r="I281" s="136"/>
      <c r="J281" s="136"/>
      <c r="K281" s="136"/>
      <c r="L281" s="136"/>
      <c r="M281" s="136"/>
    </row>
    <row r="282" spans="1:13" ht="12.75">
      <c r="A282" s="135"/>
      <c r="B282" s="63"/>
      <c r="C282" s="136"/>
      <c r="D282" s="136"/>
      <c r="E282" s="136"/>
      <c r="F282" s="137"/>
      <c r="G282" s="136"/>
      <c r="H282" s="136"/>
      <c r="I282" s="136"/>
      <c r="J282" s="136"/>
      <c r="K282" s="136"/>
      <c r="L282" s="136"/>
      <c r="M282" s="136"/>
    </row>
    <row r="283" spans="1:13" ht="12.75">
      <c r="A283" s="135"/>
      <c r="B283" s="63"/>
      <c r="C283" s="136"/>
      <c r="D283" s="136"/>
      <c r="E283" s="136"/>
      <c r="F283" s="137"/>
      <c r="G283" s="136"/>
      <c r="H283" s="136"/>
      <c r="I283" s="136"/>
      <c r="J283" s="136"/>
      <c r="K283" s="136"/>
      <c r="L283" s="136"/>
      <c r="M283" s="136"/>
    </row>
    <row r="284" spans="1:13" ht="12.75">
      <c r="A284" s="135"/>
      <c r="B284" s="63"/>
      <c r="C284" s="136"/>
      <c r="D284" s="136"/>
      <c r="E284" s="136"/>
      <c r="F284" s="137"/>
      <c r="G284" s="136"/>
      <c r="H284" s="136"/>
      <c r="I284" s="136"/>
      <c r="J284" s="136"/>
      <c r="K284" s="136"/>
      <c r="L284" s="136"/>
      <c r="M284" s="136"/>
    </row>
    <row r="285" spans="1:13" ht="12.75">
      <c r="A285" s="135"/>
      <c r="B285" s="63"/>
      <c r="C285" s="136"/>
      <c r="D285" s="136"/>
      <c r="E285" s="136"/>
      <c r="F285" s="137"/>
      <c r="G285" s="136"/>
      <c r="H285" s="136"/>
      <c r="I285" s="136"/>
      <c r="J285" s="136"/>
      <c r="K285" s="136"/>
      <c r="L285" s="136"/>
      <c r="M285" s="136"/>
    </row>
    <row r="286" spans="1:13" ht="12.75">
      <c r="A286" s="135"/>
      <c r="B286" s="63"/>
      <c r="C286" s="136"/>
      <c r="D286" s="136"/>
      <c r="E286" s="136"/>
      <c r="F286" s="137"/>
      <c r="G286" s="136"/>
      <c r="H286" s="136"/>
      <c r="I286" s="136"/>
      <c r="J286" s="136"/>
      <c r="K286" s="136"/>
      <c r="L286" s="136"/>
      <c r="M286" s="136"/>
    </row>
    <row r="287" spans="1:13" ht="12.75">
      <c r="A287" s="135"/>
      <c r="B287" s="63"/>
      <c r="C287" s="136"/>
      <c r="D287" s="136"/>
      <c r="E287" s="136"/>
      <c r="F287" s="137"/>
      <c r="G287" s="136"/>
      <c r="H287" s="136"/>
      <c r="I287" s="136"/>
      <c r="J287" s="136"/>
      <c r="K287" s="136"/>
      <c r="L287" s="136"/>
      <c r="M287" s="136"/>
    </row>
    <row r="288" spans="1:13" ht="12.75">
      <c r="A288" s="135"/>
      <c r="B288" s="63"/>
      <c r="C288" s="136"/>
      <c r="D288" s="136"/>
      <c r="E288" s="136"/>
      <c r="F288" s="137"/>
      <c r="G288" s="136"/>
      <c r="H288" s="136"/>
      <c r="I288" s="136"/>
      <c r="J288" s="136"/>
      <c r="K288" s="136"/>
      <c r="L288" s="136"/>
      <c r="M288" s="136"/>
    </row>
    <row r="289" spans="1:13" ht="12.75">
      <c r="A289" s="135"/>
      <c r="B289" s="63"/>
      <c r="C289" s="136"/>
      <c r="D289" s="136"/>
      <c r="E289" s="136"/>
      <c r="F289" s="137"/>
      <c r="G289" s="136"/>
      <c r="H289" s="136"/>
      <c r="I289" s="136"/>
      <c r="J289" s="136"/>
      <c r="K289" s="136"/>
      <c r="L289" s="136"/>
      <c r="M289" s="136"/>
    </row>
    <row r="290" spans="1:13" ht="12.75">
      <c r="A290" s="135"/>
      <c r="B290" s="63"/>
      <c r="C290" s="136"/>
      <c r="D290" s="136"/>
      <c r="E290" s="136"/>
      <c r="F290" s="137"/>
      <c r="G290" s="136"/>
      <c r="H290" s="136"/>
      <c r="I290" s="136"/>
      <c r="J290" s="136"/>
      <c r="K290" s="136"/>
      <c r="L290" s="136"/>
      <c r="M290" s="136"/>
    </row>
    <row r="291" spans="1:13" ht="15.75">
      <c r="A291" s="135"/>
      <c r="B291" s="125"/>
      <c r="C291" s="138"/>
      <c r="D291" s="138"/>
      <c r="E291" s="138"/>
      <c r="F291" s="139"/>
      <c r="G291" s="138"/>
      <c r="H291" s="138"/>
      <c r="I291" s="138"/>
      <c r="J291" s="138"/>
      <c r="K291" s="138"/>
      <c r="L291" s="138"/>
      <c r="M291" s="138"/>
    </row>
    <row r="292" spans="1:13" ht="15.75">
      <c r="A292" s="140"/>
      <c r="B292" s="141"/>
      <c r="C292" s="142"/>
      <c r="D292" s="142"/>
      <c r="E292" s="142"/>
      <c r="F292" s="143"/>
      <c r="G292" s="142"/>
      <c r="H292" s="142"/>
      <c r="I292" s="142"/>
      <c r="J292" s="142"/>
      <c r="K292" s="142"/>
      <c r="L292" s="142"/>
      <c r="M292" s="144"/>
    </row>
  </sheetData>
  <mergeCells count="16">
    <mergeCell ref="A98:B98"/>
    <mergeCell ref="A99:B99"/>
    <mergeCell ref="A62:B63"/>
    <mergeCell ref="C62:K62"/>
    <mergeCell ref="L62:L63"/>
    <mergeCell ref="M62:M63"/>
    <mergeCell ref="A46:B46"/>
    <mergeCell ref="A47:B47"/>
    <mergeCell ref="A57:M57"/>
    <mergeCell ref="A58:M58"/>
    <mergeCell ref="A5:M5"/>
    <mergeCell ref="A6:M6"/>
    <mergeCell ref="A10:B11"/>
    <mergeCell ref="C10:K10"/>
    <mergeCell ref="L10:L11"/>
    <mergeCell ref="M10:M11"/>
  </mergeCells>
  <printOptions/>
  <pageMargins left="0.2362204724409449" right="0.2362204724409449" top="0.984251968503937" bottom="0.984251968503937" header="0" footer="0"/>
  <pageSetup horizontalDpi="300" verticalDpi="300" orientation="landscape" paperSize="9" scale="45" r:id="rId1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workbookViewId="0" topLeftCell="A1">
      <selection activeCell="O28" sqref="O28"/>
    </sheetView>
  </sheetViews>
  <sheetFormatPr defaultColWidth="11.421875" defaultRowHeight="12.75"/>
  <cols>
    <col min="1" max="1" width="22.7109375" style="0" customWidth="1"/>
    <col min="9" max="9" width="13.8515625" style="0" bestFit="1" customWidth="1"/>
    <col min="14" max="26" width="11.421875" style="10" customWidth="1"/>
  </cols>
  <sheetData>
    <row r="1" spans="1:13" ht="12.75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</row>
    <row r="2" spans="1:13" ht="12.75">
      <c r="A2" s="7" t="s">
        <v>130</v>
      </c>
      <c r="B2" s="8"/>
      <c r="C2" s="8"/>
      <c r="D2" s="9"/>
      <c r="E2" s="8"/>
      <c r="F2" s="10"/>
      <c r="G2" s="11"/>
      <c r="H2" s="8"/>
      <c r="I2" s="12"/>
      <c r="J2" s="12"/>
      <c r="K2" s="12"/>
      <c r="L2" s="12"/>
      <c r="M2" s="12"/>
    </row>
    <row r="3" spans="1:13" ht="12.75">
      <c r="A3" s="7"/>
      <c r="B3" s="8"/>
      <c r="C3" s="8"/>
      <c r="D3" s="9"/>
      <c r="E3" s="8"/>
      <c r="F3" s="10"/>
      <c r="G3" s="11"/>
      <c r="H3" s="8"/>
      <c r="I3" s="12"/>
      <c r="J3" s="12"/>
      <c r="K3" s="12"/>
      <c r="L3" s="12"/>
      <c r="M3" s="12"/>
    </row>
    <row r="4" spans="1:13" ht="13.5" thickBot="1">
      <c r="A4" s="13"/>
      <c r="B4" s="8"/>
      <c r="C4" s="8"/>
      <c r="D4" s="9"/>
      <c r="E4" s="8"/>
      <c r="F4" s="12"/>
      <c r="G4" s="8"/>
      <c r="H4" s="8"/>
      <c r="I4" s="12"/>
      <c r="J4" s="12"/>
      <c r="K4" s="12"/>
      <c r="L4" s="12"/>
      <c r="M4" s="12"/>
    </row>
    <row r="5" spans="1:13" ht="13.5" thickBot="1">
      <c r="A5" s="14"/>
      <c r="B5" s="15" t="s">
        <v>1</v>
      </c>
      <c r="C5" s="15"/>
      <c r="D5" s="16"/>
      <c r="E5" s="15"/>
      <c r="F5" s="16"/>
      <c r="G5" s="15"/>
      <c r="H5" s="15"/>
      <c r="I5" s="17"/>
      <c r="J5" s="18" t="s">
        <v>2</v>
      </c>
      <c r="K5" s="19"/>
      <c r="L5" s="20"/>
      <c r="M5" s="21"/>
    </row>
    <row r="6" spans="1:13" ht="13.5" thickBot="1">
      <c r="A6" s="22" t="s">
        <v>3</v>
      </c>
      <c r="B6" s="23" t="s">
        <v>4</v>
      </c>
      <c r="C6" s="23" t="s">
        <v>5</v>
      </c>
      <c r="D6" s="24" t="s">
        <v>6</v>
      </c>
      <c r="E6" s="23" t="s">
        <v>7</v>
      </c>
      <c r="F6" s="24" t="s">
        <v>8</v>
      </c>
      <c r="G6" s="23" t="s">
        <v>9</v>
      </c>
      <c r="H6" s="23" t="s">
        <v>10</v>
      </c>
      <c r="I6" s="25" t="s">
        <v>11</v>
      </c>
      <c r="J6" s="24" t="s">
        <v>12</v>
      </c>
      <c r="K6" s="23" t="s">
        <v>9</v>
      </c>
      <c r="L6" s="26" t="s">
        <v>13</v>
      </c>
      <c r="M6" s="27" t="s">
        <v>14</v>
      </c>
    </row>
    <row r="7" spans="1:13" ht="12.75">
      <c r="A7" s="28"/>
      <c r="B7" s="29"/>
      <c r="C7" s="30"/>
      <c r="D7" s="31"/>
      <c r="E7" s="30"/>
      <c r="F7" s="32"/>
      <c r="G7" s="30"/>
      <c r="H7" s="30"/>
      <c r="I7" s="32"/>
      <c r="J7" s="32"/>
      <c r="K7" s="32"/>
      <c r="L7" s="32"/>
      <c r="M7" s="33"/>
    </row>
    <row r="8" spans="1:13" ht="12.75">
      <c r="A8" s="34" t="s">
        <v>15</v>
      </c>
      <c r="B8" s="35">
        <v>34347.43349499999</v>
      </c>
      <c r="C8" s="36">
        <v>0</v>
      </c>
      <c r="D8" s="37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8">
        <v>34347.43349499999</v>
      </c>
    </row>
    <row r="9" spans="1:13" ht="12.75">
      <c r="A9" s="34" t="s">
        <v>16</v>
      </c>
      <c r="B9" s="35">
        <v>83628.79009299999</v>
      </c>
      <c r="C9" s="36">
        <v>0</v>
      </c>
      <c r="D9" s="37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8">
        <v>83628.79009299999</v>
      </c>
    </row>
    <row r="10" spans="1:13" ht="12.75">
      <c r="A10" s="34" t="s">
        <v>17</v>
      </c>
      <c r="B10" s="35">
        <v>0</v>
      </c>
      <c r="C10" s="36">
        <v>0</v>
      </c>
      <c r="D10" s="37">
        <v>0</v>
      </c>
      <c r="E10" s="30">
        <v>0</v>
      </c>
      <c r="F10" s="30">
        <v>1129.9143880000001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8">
        <v>1129.9143880000001</v>
      </c>
    </row>
    <row r="11" spans="1:13" ht="12.75">
      <c r="A11" s="34" t="s">
        <v>18</v>
      </c>
      <c r="B11" s="35">
        <v>41290.36326499999</v>
      </c>
      <c r="C11" s="36">
        <v>0</v>
      </c>
      <c r="D11" s="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8">
        <v>41290.36326499999</v>
      </c>
    </row>
    <row r="12" spans="1:13" ht="12.75">
      <c r="A12" s="34" t="s">
        <v>19</v>
      </c>
      <c r="B12" s="35">
        <v>65533.976504000006</v>
      </c>
      <c r="C12" s="36">
        <v>0</v>
      </c>
      <c r="D12" s="37">
        <v>0</v>
      </c>
      <c r="E12" s="30">
        <v>81.844823</v>
      </c>
      <c r="F12" s="30">
        <v>479.66644099999996</v>
      </c>
      <c r="G12" s="30">
        <v>12893.076822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8">
        <v>78988.56459000001</v>
      </c>
    </row>
    <row r="13" spans="1:13" ht="12.75">
      <c r="A13" s="34" t="s">
        <v>20</v>
      </c>
      <c r="B13" s="35">
        <v>3084.4287520000003</v>
      </c>
      <c r="C13" s="36">
        <v>0</v>
      </c>
      <c r="D13" s="37">
        <v>0</v>
      </c>
      <c r="E13" s="30">
        <v>0</v>
      </c>
      <c r="F13" s="30">
        <v>400.123524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8">
        <v>3484.5522760000003</v>
      </c>
    </row>
    <row r="14" spans="1:13" ht="12.75">
      <c r="A14" s="34" t="s">
        <v>21</v>
      </c>
      <c r="B14" s="35">
        <v>1257.4814350000001</v>
      </c>
      <c r="C14" s="36">
        <v>0</v>
      </c>
      <c r="D14" s="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8">
        <v>1257.4814350000001</v>
      </c>
    </row>
    <row r="15" spans="1:13" ht="12.75">
      <c r="A15" s="34" t="s">
        <v>22</v>
      </c>
      <c r="B15" s="35">
        <v>39470.676559</v>
      </c>
      <c r="C15" s="36">
        <v>0</v>
      </c>
      <c r="D15" s="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8">
        <v>39470.676559</v>
      </c>
    </row>
    <row r="16" spans="1:13" ht="12.75">
      <c r="A16" s="34" t="s">
        <v>23</v>
      </c>
      <c r="B16" s="35">
        <v>4284.148176</v>
      </c>
      <c r="C16" s="36">
        <v>0</v>
      </c>
      <c r="D16" s="37">
        <v>0</v>
      </c>
      <c r="E16" s="30">
        <v>81.844823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8">
        <v>4365.992999</v>
      </c>
    </row>
    <row r="17" spans="1:13" ht="12.75">
      <c r="A17" s="34" t="s">
        <v>24</v>
      </c>
      <c r="B17" s="35">
        <v>1115.524229</v>
      </c>
      <c r="C17" s="36">
        <v>0</v>
      </c>
      <c r="D17" s="37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9707.489007</v>
      </c>
      <c r="L17" s="30">
        <v>117.641641</v>
      </c>
      <c r="M17" s="38">
        <v>10940.654877</v>
      </c>
    </row>
    <row r="18" spans="1:13" ht="12.75">
      <c r="A18" s="34" t="s">
        <v>25</v>
      </c>
      <c r="B18" s="35">
        <v>65400.640010000025</v>
      </c>
      <c r="C18" s="36">
        <v>0</v>
      </c>
      <c r="D18" s="37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8">
        <v>65400.640010000025</v>
      </c>
    </row>
    <row r="19" spans="1:13" ht="12.75">
      <c r="A19" s="34" t="s">
        <v>26</v>
      </c>
      <c r="B19" s="35">
        <v>30888.527856999994</v>
      </c>
      <c r="C19" s="36">
        <v>0</v>
      </c>
      <c r="D19" s="37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8">
        <v>30888.527856999994</v>
      </c>
    </row>
    <row r="20" spans="1:13" ht="12.75">
      <c r="A20" s="34" t="s">
        <v>27</v>
      </c>
      <c r="B20" s="35">
        <v>0.5664</v>
      </c>
      <c r="C20" s="36">
        <v>0</v>
      </c>
      <c r="D20" s="37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8">
        <v>0.5664</v>
      </c>
    </row>
    <row r="21" spans="1:13" ht="12.75">
      <c r="A21" s="34" t="s">
        <v>28</v>
      </c>
      <c r="B21" s="35">
        <v>25953.895386</v>
      </c>
      <c r="C21" s="36">
        <v>0</v>
      </c>
      <c r="D21" s="37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8">
        <v>25953.895386</v>
      </c>
    </row>
    <row r="22" spans="1:13" ht="12.75">
      <c r="A22" s="34" t="s">
        <v>29</v>
      </c>
      <c r="B22" s="35">
        <v>0</v>
      </c>
      <c r="C22" s="36">
        <v>0</v>
      </c>
      <c r="D22" s="37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46820.884</v>
      </c>
      <c r="K22" s="30">
        <v>618675.065</v>
      </c>
      <c r="L22" s="30">
        <v>20542.707</v>
      </c>
      <c r="M22" s="38">
        <v>686038.656</v>
      </c>
    </row>
    <row r="23" spans="1:13" ht="12.75">
      <c r="A23" s="34" t="s">
        <v>30</v>
      </c>
      <c r="B23" s="35">
        <v>71613.59925600002</v>
      </c>
      <c r="C23" s="36">
        <v>0</v>
      </c>
      <c r="D23" s="37">
        <v>0</v>
      </c>
      <c r="E23" s="30">
        <v>0</v>
      </c>
      <c r="F23" s="30">
        <v>0</v>
      </c>
      <c r="G23" s="30">
        <v>0</v>
      </c>
      <c r="H23" s="30">
        <v>0</v>
      </c>
      <c r="I23" s="30">
        <v>828.474622</v>
      </c>
      <c r="J23" s="30">
        <v>0</v>
      </c>
      <c r="K23" s="30">
        <v>0</v>
      </c>
      <c r="L23" s="30">
        <v>0</v>
      </c>
      <c r="M23" s="38">
        <v>72442.07387800001</v>
      </c>
    </row>
    <row r="24" spans="1:13" ht="12.75">
      <c r="A24" s="34" t="s">
        <v>31</v>
      </c>
      <c r="B24" s="35">
        <v>7655.608479999999</v>
      </c>
      <c r="C24" s="36">
        <v>0</v>
      </c>
      <c r="D24" s="37">
        <v>0</v>
      </c>
      <c r="E24" s="30">
        <v>0</v>
      </c>
      <c r="F24" s="30">
        <v>59.219038999999995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8">
        <v>7714.827518999999</v>
      </c>
    </row>
    <row r="25" spans="1:13" ht="12.75">
      <c r="A25" s="34" t="s">
        <v>32</v>
      </c>
      <c r="B25" s="35">
        <v>3060.7374979999995</v>
      </c>
      <c r="C25" s="36">
        <v>0</v>
      </c>
      <c r="D25" s="37">
        <v>0</v>
      </c>
      <c r="E25" s="30">
        <v>18406.691282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8">
        <v>21467.428780000002</v>
      </c>
    </row>
    <row r="26" spans="1:13" ht="12.75">
      <c r="A26" s="34" t="s">
        <v>33</v>
      </c>
      <c r="B26" s="35">
        <v>413.29022399999997</v>
      </c>
      <c r="C26" s="36">
        <v>0</v>
      </c>
      <c r="D26" s="37">
        <v>0</v>
      </c>
      <c r="E26" s="30">
        <v>18406.691282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8">
        <v>18819.981506</v>
      </c>
    </row>
    <row r="27" spans="1:13" ht="12.75">
      <c r="A27" s="34" t="s">
        <v>34</v>
      </c>
      <c r="B27" s="35">
        <v>1005.7258290000001</v>
      </c>
      <c r="C27" s="36">
        <v>0</v>
      </c>
      <c r="D27" s="37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8">
        <v>1005.7258290000001</v>
      </c>
    </row>
    <row r="28" spans="1:13" ht="12.75">
      <c r="A28" s="34" t="s">
        <v>35</v>
      </c>
      <c r="B28" s="35">
        <v>2946.86667</v>
      </c>
      <c r="C28" s="36">
        <v>0</v>
      </c>
      <c r="D28" s="37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8">
        <v>2946.86667</v>
      </c>
    </row>
    <row r="29" spans="1:13" ht="13.5" thickBot="1">
      <c r="A29" s="219"/>
      <c r="B29" s="220"/>
      <c r="C29" s="221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3">
        <v>0</v>
      </c>
    </row>
    <row r="30" spans="1:13" ht="12.75">
      <c r="A30" s="39" t="s">
        <v>36</v>
      </c>
      <c r="B30" s="40">
        <v>482952.280118</v>
      </c>
      <c r="C30" s="40">
        <v>0</v>
      </c>
      <c r="D30" s="40">
        <v>0</v>
      </c>
      <c r="E30" s="40">
        <v>36977.072210000006</v>
      </c>
      <c r="F30" s="40">
        <v>2068.923392</v>
      </c>
      <c r="G30" s="40">
        <v>12893.076822</v>
      </c>
      <c r="H30" s="40">
        <v>0</v>
      </c>
      <c r="I30" s="40">
        <v>828.474622</v>
      </c>
      <c r="J30" s="40">
        <v>46820.884</v>
      </c>
      <c r="K30" s="40">
        <v>628382.5540069999</v>
      </c>
      <c r="L30" s="40">
        <v>20660.348641</v>
      </c>
      <c r="M30" s="41">
        <v>1231583.613812</v>
      </c>
    </row>
    <row r="31" spans="1:13" ht="13.5" thickBot="1">
      <c r="A31" s="42" t="s">
        <v>37</v>
      </c>
      <c r="B31" s="43">
        <v>333842.0555439998</v>
      </c>
      <c r="C31" s="43">
        <v>0</v>
      </c>
      <c r="D31" s="44">
        <v>0</v>
      </c>
      <c r="E31" s="43">
        <v>121081.129996</v>
      </c>
      <c r="F31" s="43">
        <v>4570.239432</v>
      </c>
      <c r="G31" s="43">
        <v>29727.07233</v>
      </c>
      <c r="H31" s="43">
        <v>0</v>
      </c>
      <c r="I31" s="43">
        <v>2148.67498</v>
      </c>
      <c r="J31" s="43">
        <v>30707.045</v>
      </c>
      <c r="K31" s="43">
        <v>470067.019036</v>
      </c>
      <c r="L31" s="43">
        <v>37946.474813</v>
      </c>
      <c r="M31" s="45">
        <v>1030089.711131</v>
      </c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" t="s">
        <v>38</v>
      </c>
      <c r="B35" s="2"/>
      <c r="C35" s="2"/>
      <c r="D35" s="3"/>
      <c r="E35" s="2"/>
      <c r="F35" s="4"/>
      <c r="G35" s="5"/>
      <c r="H35" s="2"/>
      <c r="I35" s="6"/>
      <c r="J35" s="46"/>
      <c r="K35" s="46"/>
      <c r="L35" s="46"/>
      <c r="M35" s="6"/>
    </row>
    <row r="36" spans="1:13" ht="12.75">
      <c r="A36" s="7" t="s">
        <v>131</v>
      </c>
      <c r="B36" s="8"/>
      <c r="C36" s="8"/>
      <c r="D36" s="9"/>
      <c r="E36" s="8"/>
      <c r="F36" s="10"/>
      <c r="G36" s="11"/>
      <c r="H36" s="8"/>
      <c r="I36" s="12"/>
      <c r="J36" s="12"/>
      <c r="K36" s="12"/>
      <c r="L36" s="12"/>
      <c r="M36" s="12"/>
    </row>
    <row r="37" spans="1:13" ht="12.75">
      <c r="A37" s="7"/>
      <c r="B37" s="8"/>
      <c r="C37" s="8"/>
      <c r="D37" s="9"/>
      <c r="E37" s="8"/>
      <c r="F37" s="10"/>
      <c r="G37" s="11"/>
      <c r="H37" s="8"/>
      <c r="I37" s="12"/>
      <c r="J37" s="12"/>
      <c r="K37" s="12"/>
      <c r="L37" s="12"/>
      <c r="M37" s="12"/>
    </row>
    <row r="38" spans="1:13" ht="13.5" thickBot="1">
      <c r="A38" s="13"/>
      <c r="B38" s="8"/>
      <c r="C38" s="8"/>
      <c r="D38" s="9"/>
      <c r="E38" s="8"/>
      <c r="F38" s="12"/>
      <c r="G38" s="8"/>
      <c r="H38" s="8"/>
      <c r="I38" s="12"/>
      <c r="J38" s="12"/>
      <c r="K38" s="12"/>
      <c r="L38" s="12"/>
      <c r="M38" s="12"/>
    </row>
    <row r="39" spans="1:13" ht="13.5" thickBot="1">
      <c r="A39" s="14"/>
      <c r="B39" s="15" t="s">
        <v>1</v>
      </c>
      <c r="C39" s="15"/>
      <c r="D39" s="16"/>
      <c r="E39" s="15"/>
      <c r="F39" s="16"/>
      <c r="G39" s="15"/>
      <c r="H39" s="15"/>
      <c r="I39" s="17"/>
      <c r="J39" s="18" t="s">
        <v>2</v>
      </c>
      <c r="K39" s="19"/>
      <c r="L39" s="20"/>
      <c r="M39" s="21"/>
    </row>
    <row r="40" spans="1:13" ht="13.5" thickBot="1">
      <c r="A40" s="22" t="s">
        <v>3</v>
      </c>
      <c r="B40" s="23" t="s">
        <v>4</v>
      </c>
      <c r="C40" s="23" t="s">
        <v>5</v>
      </c>
      <c r="D40" s="24" t="s">
        <v>6</v>
      </c>
      <c r="E40" s="23" t="s">
        <v>7</v>
      </c>
      <c r="F40" s="24" t="s">
        <v>8</v>
      </c>
      <c r="G40" s="23" t="s">
        <v>9</v>
      </c>
      <c r="H40" s="23" t="s">
        <v>10</v>
      </c>
      <c r="I40" s="25" t="s">
        <v>11</v>
      </c>
      <c r="J40" s="24" t="s">
        <v>12</v>
      </c>
      <c r="K40" s="23" t="s">
        <v>9</v>
      </c>
      <c r="L40" s="26" t="s">
        <v>13</v>
      </c>
      <c r="M40" s="27" t="s">
        <v>14</v>
      </c>
    </row>
    <row r="41" spans="1:13" ht="12.75">
      <c r="A41" s="28"/>
      <c r="B41" s="29"/>
      <c r="C41" s="30"/>
      <c r="D41" s="31"/>
      <c r="E41" s="30"/>
      <c r="F41" s="32"/>
      <c r="G41" s="30"/>
      <c r="H41" s="30"/>
      <c r="I41" s="32"/>
      <c r="J41" s="32"/>
      <c r="K41" s="32"/>
      <c r="L41" s="32"/>
      <c r="M41" s="33"/>
    </row>
    <row r="42" spans="1:13" ht="12.75">
      <c r="A42" s="34" t="s">
        <v>15</v>
      </c>
      <c r="B42" s="47">
        <f>B8/$B$30*100</f>
        <v>7.1119725299998295</v>
      </c>
      <c r="C42" s="48"/>
      <c r="D42" s="48"/>
      <c r="E42" s="49">
        <f aca="true" t="shared" si="0" ref="E42:E62">E8/$E$30*100</f>
        <v>0</v>
      </c>
      <c r="F42" s="49">
        <f aca="true" t="shared" si="1" ref="F42:F62">F8/$F$30*100</f>
        <v>0</v>
      </c>
      <c r="G42" s="49">
        <f aca="true" t="shared" si="2" ref="G42:G62">G8/$G$30*100</f>
        <v>0</v>
      </c>
      <c r="H42" s="48"/>
      <c r="I42" s="48">
        <f aca="true" t="shared" si="3" ref="I42:I62">I8/$I$30*100</f>
        <v>0</v>
      </c>
      <c r="J42" s="48">
        <f aca="true" t="shared" si="4" ref="J42:J62">J8/$J$30*100</f>
        <v>0</v>
      </c>
      <c r="K42" s="48">
        <f aca="true" t="shared" si="5" ref="K42:K62">K8/$K$30*100</f>
        <v>0</v>
      </c>
      <c r="L42" s="48">
        <f aca="true" t="shared" si="6" ref="L42:L62">L8/$L$30*100</f>
        <v>0</v>
      </c>
      <c r="M42" s="50">
        <f aca="true" t="shared" si="7" ref="M42:M62">M8/$M$30*100</f>
        <v>2.788883605611457</v>
      </c>
    </row>
    <row r="43" spans="1:13" ht="12.75">
      <c r="A43" s="34" t="s">
        <v>16</v>
      </c>
      <c r="B43" s="47">
        <f>B9/$B$30*100</f>
        <v>17.316160112665152</v>
      </c>
      <c r="C43" s="48"/>
      <c r="D43" s="48"/>
      <c r="E43" s="49">
        <f t="shared" si="0"/>
        <v>0</v>
      </c>
      <c r="F43" s="49">
        <f t="shared" si="1"/>
        <v>0</v>
      </c>
      <c r="G43" s="49">
        <f t="shared" si="2"/>
        <v>0</v>
      </c>
      <c r="H43" s="48"/>
      <c r="I43" s="48">
        <f t="shared" si="3"/>
        <v>0</v>
      </c>
      <c r="J43" s="48">
        <f t="shared" si="4"/>
        <v>0</v>
      </c>
      <c r="K43" s="48">
        <f t="shared" si="5"/>
        <v>0</v>
      </c>
      <c r="L43" s="48">
        <f t="shared" si="6"/>
        <v>0</v>
      </c>
      <c r="M43" s="50">
        <f t="shared" si="7"/>
        <v>6.790346116586594</v>
      </c>
    </row>
    <row r="44" spans="1:13" ht="12.75">
      <c r="A44" s="34" t="s">
        <v>17</v>
      </c>
      <c r="B44" s="47">
        <f>B10/$B$30*100</f>
        <v>0</v>
      </c>
      <c r="C44" s="48"/>
      <c r="D44" s="48"/>
      <c r="E44" s="49">
        <f t="shared" si="0"/>
        <v>0</v>
      </c>
      <c r="F44" s="49">
        <f t="shared" si="1"/>
        <v>54.6136407161856</v>
      </c>
      <c r="G44" s="49">
        <f t="shared" si="2"/>
        <v>0</v>
      </c>
      <c r="H44" s="48"/>
      <c r="I44" s="48">
        <f t="shared" si="3"/>
        <v>0</v>
      </c>
      <c r="J44" s="48">
        <f t="shared" si="4"/>
        <v>0</v>
      </c>
      <c r="K44" s="48">
        <f t="shared" si="5"/>
        <v>0</v>
      </c>
      <c r="L44" s="48">
        <f t="shared" si="6"/>
        <v>0</v>
      </c>
      <c r="M44" s="50">
        <f t="shared" si="7"/>
        <v>0.09174483772991156</v>
      </c>
    </row>
    <row r="45" spans="1:13" ht="12.75">
      <c r="A45" s="34" t="s">
        <v>18</v>
      </c>
      <c r="B45" s="47">
        <f>B11/$B$30*100</f>
        <v>8.549574143207584</v>
      </c>
      <c r="C45" s="48"/>
      <c r="D45" s="48"/>
      <c r="E45" s="49">
        <f t="shared" si="0"/>
        <v>0</v>
      </c>
      <c r="F45" s="49">
        <f t="shared" si="1"/>
        <v>0</v>
      </c>
      <c r="G45" s="49">
        <f t="shared" si="2"/>
        <v>0</v>
      </c>
      <c r="H45" s="48"/>
      <c r="I45" s="48">
        <f t="shared" si="3"/>
        <v>0</v>
      </c>
      <c r="J45" s="48">
        <f t="shared" si="4"/>
        <v>0</v>
      </c>
      <c r="K45" s="48">
        <f t="shared" si="5"/>
        <v>0</v>
      </c>
      <c r="L45" s="48">
        <f t="shared" si="6"/>
        <v>0</v>
      </c>
      <c r="M45" s="50">
        <f t="shared" si="7"/>
        <v>3.352623630416613</v>
      </c>
    </row>
    <row r="46" spans="1:13" ht="12.75">
      <c r="A46" s="34" t="s">
        <v>19</v>
      </c>
      <c r="B46" s="47">
        <f>B12/$B$30*100</f>
        <v>13.569451724710369</v>
      </c>
      <c r="C46" s="48"/>
      <c r="D46" s="48"/>
      <c r="E46" s="49">
        <f t="shared" si="0"/>
        <v>0.2213393816989817</v>
      </c>
      <c r="F46" s="49">
        <f t="shared" si="1"/>
        <v>23.184350027398207</v>
      </c>
      <c r="G46" s="49">
        <f t="shared" si="2"/>
        <v>100</v>
      </c>
      <c r="H46" s="48"/>
      <c r="I46" s="48">
        <f t="shared" si="3"/>
        <v>0</v>
      </c>
      <c r="J46" s="48">
        <f t="shared" si="4"/>
        <v>0</v>
      </c>
      <c r="K46" s="48">
        <f t="shared" si="5"/>
        <v>0</v>
      </c>
      <c r="L46" s="48">
        <f t="shared" si="6"/>
        <v>0</v>
      </c>
      <c r="M46" s="50">
        <f t="shared" si="7"/>
        <v>6.413577097336855</v>
      </c>
    </row>
    <row r="47" spans="1:13" ht="12.75">
      <c r="A47" s="34" t="s">
        <v>20</v>
      </c>
      <c r="B47" s="47">
        <f>B13/$B$30*100</f>
        <v>0.638661184340279</v>
      </c>
      <c r="C47" s="48"/>
      <c r="D47" s="48"/>
      <c r="E47" s="49">
        <f t="shared" si="0"/>
        <v>0</v>
      </c>
      <c r="F47" s="49">
        <f t="shared" si="1"/>
        <v>19.339697426554107</v>
      </c>
      <c r="G47" s="49">
        <f t="shared" si="2"/>
        <v>0</v>
      </c>
      <c r="H47" s="48"/>
      <c r="I47" s="48">
        <f t="shared" si="3"/>
        <v>0</v>
      </c>
      <c r="J47" s="48">
        <f t="shared" si="4"/>
        <v>0</v>
      </c>
      <c r="K47" s="48">
        <f t="shared" si="5"/>
        <v>0</v>
      </c>
      <c r="L47" s="48">
        <f t="shared" si="6"/>
        <v>0</v>
      </c>
      <c r="M47" s="50">
        <f t="shared" si="7"/>
        <v>0.2829326597821976</v>
      </c>
    </row>
    <row r="48" spans="1:13" ht="12.75">
      <c r="A48" s="34" t="s">
        <v>21</v>
      </c>
      <c r="B48" s="47">
        <f>B14/$B$30*100</f>
        <v>0.2603738478453314</v>
      </c>
      <c r="C48" s="48"/>
      <c r="D48" s="48"/>
      <c r="E48" s="49">
        <f t="shared" si="0"/>
        <v>0</v>
      </c>
      <c r="F48" s="49">
        <f t="shared" si="1"/>
        <v>0</v>
      </c>
      <c r="G48" s="49">
        <f t="shared" si="2"/>
        <v>0</v>
      </c>
      <c r="H48" s="48"/>
      <c r="I48" s="48">
        <f t="shared" si="3"/>
        <v>0</v>
      </c>
      <c r="J48" s="48">
        <f t="shared" si="4"/>
        <v>0</v>
      </c>
      <c r="K48" s="48">
        <f t="shared" si="5"/>
        <v>0</v>
      </c>
      <c r="L48" s="48">
        <f t="shared" si="6"/>
        <v>0</v>
      </c>
      <c r="M48" s="50">
        <f t="shared" si="7"/>
        <v>0.10210280657338734</v>
      </c>
    </row>
    <row r="49" spans="1:13" ht="12.75">
      <c r="A49" s="34" t="s">
        <v>22</v>
      </c>
      <c r="B49" s="47">
        <f>B15/$B$30*100</f>
        <v>8.17279018733613</v>
      </c>
      <c r="C49" s="48"/>
      <c r="D49" s="48"/>
      <c r="E49" s="49">
        <f t="shared" si="0"/>
        <v>0</v>
      </c>
      <c r="F49" s="49">
        <f t="shared" si="1"/>
        <v>0</v>
      </c>
      <c r="G49" s="49">
        <f t="shared" si="2"/>
        <v>0</v>
      </c>
      <c r="H49" s="48"/>
      <c r="I49" s="48">
        <f t="shared" si="3"/>
        <v>0</v>
      </c>
      <c r="J49" s="48">
        <f t="shared" si="4"/>
        <v>0</v>
      </c>
      <c r="K49" s="48">
        <f t="shared" si="5"/>
        <v>0</v>
      </c>
      <c r="L49" s="48">
        <f t="shared" si="6"/>
        <v>0</v>
      </c>
      <c r="M49" s="50">
        <f t="shared" si="7"/>
        <v>3.2048718508709517</v>
      </c>
    </row>
    <row r="50" spans="1:13" ht="12.75">
      <c r="A50" s="34" t="s">
        <v>23</v>
      </c>
      <c r="B50" s="47">
        <f>B16/$B$30*100</f>
        <v>0.8870748420430381</v>
      </c>
      <c r="C50" s="48"/>
      <c r="D50" s="48"/>
      <c r="E50" s="49">
        <f t="shared" si="0"/>
        <v>0.2213393816989817</v>
      </c>
      <c r="F50" s="49">
        <f t="shared" si="1"/>
        <v>0</v>
      </c>
      <c r="G50" s="49">
        <f t="shared" si="2"/>
        <v>0</v>
      </c>
      <c r="H50" s="48"/>
      <c r="I50" s="48">
        <f t="shared" si="3"/>
        <v>0</v>
      </c>
      <c r="J50" s="48">
        <f t="shared" si="4"/>
        <v>0</v>
      </c>
      <c r="K50" s="48">
        <f t="shared" si="5"/>
        <v>0</v>
      </c>
      <c r="L50" s="48">
        <f t="shared" si="6"/>
        <v>0</v>
      </c>
      <c r="M50" s="50">
        <f t="shared" si="7"/>
        <v>0.35450236184016526</v>
      </c>
    </row>
    <row r="51" spans="1:13" ht="12.75">
      <c r="A51" s="34" t="s">
        <v>24</v>
      </c>
      <c r="B51" s="47">
        <f>B17/$B$30*100</f>
        <v>0.23098021790629986</v>
      </c>
      <c r="C51" s="48"/>
      <c r="D51" s="48"/>
      <c r="E51" s="49">
        <f t="shared" si="0"/>
        <v>0</v>
      </c>
      <c r="F51" s="49">
        <f t="shared" si="1"/>
        <v>0</v>
      </c>
      <c r="G51" s="49">
        <f t="shared" si="2"/>
        <v>0</v>
      </c>
      <c r="H51" s="48"/>
      <c r="I51" s="48">
        <f t="shared" si="3"/>
        <v>0</v>
      </c>
      <c r="J51" s="48">
        <f t="shared" si="4"/>
        <v>0</v>
      </c>
      <c r="K51" s="48">
        <f t="shared" si="5"/>
        <v>1.5448374473636106</v>
      </c>
      <c r="L51" s="48">
        <f t="shared" si="6"/>
        <v>0.5694078209626279</v>
      </c>
      <c r="M51" s="50">
        <f t="shared" si="7"/>
        <v>0.8883404061488335</v>
      </c>
    </row>
    <row r="52" spans="1:13" ht="12.75">
      <c r="A52" s="34" t="s">
        <v>25</v>
      </c>
      <c r="B52" s="47">
        <f>B18/$B$30*100</f>
        <v>13.541843097628744</v>
      </c>
      <c r="C52" s="48"/>
      <c r="D52" s="48"/>
      <c r="E52" s="49">
        <f t="shared" si="0"/>
        <v>0</v>
      </c>
      <c r="F52" s="49">
        <f t="shared" si="1"/>
        <v>0</v>
      </c>
      <c r="G52" s="49">
        <f t="shared" si="2"/>
        <v>0</v>
      </c>
      <c r="H52" s="48"/>
      <c r="I52" s="48">
        <f t="shared" si="3"/>
        <v>0</v>
      </c>
      <c r="J52" s="48">
        <f t="shared" si="4"/>
        <v>0</v>
      </c>
      <c r="K52" s="48">
        <f t="shared" si="5"/>
        <v>0</v>
      </c>
      <c r="L52" s="48">
        <f t="shared" si="6"/>
        <v>0</v>
      </c>
      <c r="M52" s="50">
        <f t="shared" si="7"/>
        <v>5.310288256237174</v>
      </c>
    </row>
    <row r="53" spans="1:13" ht="12.75">
      <c r="A53" s="34" t="s">
        <v>26</v>
      </c>
      <c r="B53" s="47">
        <f>B19/$B$30*100</f>
        <v>6.3957722385021105</v>
      </c>
      <c r="C53" s="48"/>
      <c r="D53" s="48"/>
      <c r="E53" s="49">
        <f t="shared" si="0"/>
        <v>0</v>
      </c>
      <c r="F53" s="49">
        <f t="shared" si="1"/>
        <v>0</v>
      </c>
      <c r="G53" s="49">
        <f t="shared" si="2"/>
        <v>0</v>
      </c>
      <c r="H53" s="48"/>
      <c r="I53" s="48">
        <f t="shared" si="3"/>
        <v>0</v>
      </c>
      <c r="J53" s="48">
        <f t="shared" si="4"/>
        <v>0</v>
      </c>
      <c r="K53" s="48">
        <f t="shared" si="5"/>
        <v>0</v>
      </c>
      <c r="L53" s="48">
        <f t="shared" si="6"/>
        <v>0</v>
      </c>
      <c r="M53" s="50">
        <f t="shared" si="7"/>
        <v>2.5080333572638045</v>
      </c>
    </row>
    <row r="54" spans="1:13" ht="12.75">
      <c r="A54" s="34" t="s">
        <v>27</v>
      </c>
      <c r="B54" s="47">
        <f>B20/$B$30*100</f>
        <v>0.00011727866775193839</v>
      </c>
      <c r="C54" s="48"/>
      <c r="D54" s="48"/>
      <c r="E54" s="49">
        <f t="shared" si="0"/>
        <v>0</v>
      </c>
      <c r="F54" s="49">
        <f t="shared" si="1"/>
        <v>0</v>
      </c>
      <c r="G54" s="49">
        <f t="shared" si="2"/>
        <v>0</v>
      </c>
      <c r="H54" s="48"/>
      <c r="I54" s="48">
        <f t="shared" si="3"/>
        <v>0</v>
      </c>
      <c r="J54" s="48">
        <f t="shared" si="4"/>
        <v>0</v>
      </c>
      <c r="K54" s="48">
        <f t="shared" si="5"/>
        <v>0</v>
      </c>
      <c r="L54" s="48">
        <f t="shared" si="6"/>
        <v>0</v>
      </c>
      <c r="M54" s="50">
        <f t="shared" si="7"/>
        <v>4.598956933560342E-05</v>
      </c>
    </row>
    <row r="55" spans="1:13" ht="12.75">
      <c r="A55" s="34" t="s">
        <v>28</v>
      </c>
      <c r="B55" s="47">
        <f>B21/$B$30*100</f>
        <v>5.374008251841915</v>
      </c>
      <c r="C55" s="48"/>
      <c r="D55" s="48"/>
      <c r="E55" s="49">
        <f t="shared" si="0"/>
        <v>0</v>
      </c>
      <c r="F55" s="49">
        <f t="shared" si="1"/>
        <v>0</v>
      </c>
      <c r="G55" s="49">
        <f t="shared" si="2"/>
        <v>0</v>
      </c>
      <c r="H55" s="48"/>
      <c r="I55" s="48">
        <f t="shared" si="3"/>
        <v>0</v>
      </c>
      <c r="J55" s="48">
        <f t="shared" si="4"/>
        <v>0</v>
      </c>
      <c r="K55" s="48">
        <f t="shared" si="5"/>
        <v>0</v>
      </c>
      <c r="L55" s="48">
        <f t="shared" si="6"/>
        <v>0</v>
      </c>
      <c r="M55" s="50">
        <f t="shared" si="7"/>
        <v>2.1073595893069292</v>
      </c>
    </row>
    <row r="56" spans="1:13" ht="12.75">
      <c r="A56" s="34" t="s">
        <v>29</v>
      </c>
      <c r="B56" s="47">
        <f>B22/$B$30*100</f>
        <v>0</v>
      </c>
      <c r="C56" s="48"/>
      <c r="D56" s="48"/>
      <c r="E56" s="49">
        <f t="shared" si="0"/>
        <v>0</v>
      </c>
      <c r="F56" s="49">
        <f t="shared" si="1"/>
        <v>0</v>
      </c>
      <c r="G56" s="49">
        <f t="shared" si="2"/>
        <v>0</v>
      </c>
      <c r="H56" s="48"/>
      <c r="I56" s="48">
        <f t="shared" si="3"/>
        <v>0</v>
      </c>
      <c r="J56" s="48">
        <f t="shared" si="4"/>
        <v>100</v>
      </c>
      <c r="K56" s="48">
        <f t="shared" si="5"/>
        <v>98.4551625526364</v>
      </c>
      <c r="L56" s="48">
        <f t="shared" si="6"/>
        <v>99.43059217903736</v>
      </c>
      <c r="M56" s="50">
        <f t="shared" si="7"/>
        <v>55.703782374675455</v>
      </c>
    </row>
    <row r="57" spans="1:13" ht="12.75">
      <c r="A57" s="34" t="s">
        <v>30</v>
      </c>
      <c r="B57" s="47">
        <f>B23/$B$30*100</f>
        <v>14.82829716395637</v>
      </c>
      <c r="C57" s="48"/>
      <c r="D57" s="48"/>
      <c r="E57" s="49">
        <f t="shared" si="0"/>
        <v>0</v>
      </c>
      <c r="F57" s="49">
        <f t="shared" si="1"/>
        <v>0</v>
      </c>
      <c r="G57" s="49">
        <f t="shared" si="2"/>
        <v>0</v>
      </c>
      <c r="H57" s="48"/>
      <c r="I57" s="48">
        <f t="shared" si="3"/>
        <v>100</v>
      </c>
      <c r="J57" s="48">
        <f t="shared" si="4"/>
        <v>0</v>
      </c>
      <c r="K57" s="48">
        <f t="shared" si="5"/>
        <v>0</v>
      </c>
      <c r="L57" s="48">
        <f t="shared" si="6"/>
        <v>0</v>
      </c>
      <c r="M57" s="50">
        <f t="shared" si="7"/>
        <v>5.88202644672879</v>
      </c>
    </row>
    <row r="58" spans="1:13" ht="12.75">
      <c r="A58" s="34" t="s">
        <v>31</v>
      </c>
      <c r="B58" s="47">
        <f>B24/$B$30*100</f>
        <v>1.5851687206300173</v>
      </c>
      <c r="C58" s="48"/>
      <c r="D58" s="48"/>
      <c r="E58" s="49">
        <f t="shared" si="0"/>
        <v>0</v>
      </c>
      <c r="F58" s="49">
        <f t="shared" si="1"/>
        <v>2.8623118298620884</v>
      </c>
      <c r="G58" s="49">
        <f t="shared" si="2"/>
        <v>0</v>
      </c>
      <c r="H58" s="48"/>
      <c r="I58" s="48">
        <f t="shared" si="3"/>
        <v>0</v>
      </c>
      <c r="J58" s="48">
        <f t="shared" si="4"/>
        <v>0</v>
      </c>
      <c r="K58" s="48">
        <f t="shared" si="5"/>
        <v>0</v>
      </c>
      <c r="L58" s="48">
        <f t="shared" si="6"/>
        <v>0</v>
      </c>
      <c r="M58" s="50">
        <f t="shared" si="7"/>
        <v>0.6264152455813413</v>
      </c>
    </row>
    <row r="59" spans="1:13" ht="12.75">
      <c r="A59" s="34" t="s">
        <v>32</v>
      </c>
      <c r="B59" s="47">
        <f>B25/$B$30*100</f>
        <v>0.633755678149437</v>
      </c>
      <c r="C59" s="48"/>
      <c r="D59" s="48"/>
      <c r="E59" s="49">
        <f t="shared" si="0"/>
        <v>49.778660618301004</v>
      </c>
      <c r="F59" s="49">
        <f t="shared" si="1"/>
        <v>0</v>
      </c>
      <c r="G59" s="49">
        <f t="shared" si="2"/>
        <v>0</v>
      </c>
      <c r="H59" s="48"/>
      <c r="I59" s="48">
        <f t="shared" si="3"/>
        <v>0</v>
      </c>
      <c r="J59" s="48">
        <f t="shared" si="4"/>
        <v>0</v>
      </c>
      <c r="K59" s="48">
        <f t="shared" si="5"/>
        <v>0</v>
      </c>
      <c r="L59" s="48">
        <f t="shared" si="6"/>
        <v>0</v>
      </c>
      <c r="M59" s="50">
        <f t="shared" si="7"/>
        <v>1.7430752195178998</v>
      </c>
    </row>
    <row r="60" spans="1:13" ht="12.75">
      <c r="A60" s="34" t="s">
        <v>33</v>
      </c>
      <c r="B60" s="47">
        <f>B26/$B$30*100</f>
        <v>0.08557578895766275</v>
      </c>
      <c r="C60" s="48"/>
      <c r="D60" s="48"/>
      <c r="E60" s="49">
        <f t="shared" si="0"/>
        <v>49.778660618301004</v>
      </c>
      <c r="F60" s="49">
        <f t="shared" si="1"/>
        <v>0</v>
      </c>
      <c r="G60" s="49">
        <f t="shared" si="2"/>
        <v>0</v>
      </c>
      <c r="H60" s="48"/>
      <c r="I60" s="48">
        <f t="shared" si="3"/>
        <v>0</v>
      </c>
      <c r="J60" s="48">
        <f t="shared" si="4"/>
        <v>0</v>
      </c>
      <c r="K60" s="48">
        <f t="shared" si="5"/>
        <v>0</v>
      </c>
      <c r="L60" s="48">
        <f t="shared" si="6"/>
        <v>0</v>
      </c>
      <c r="M60" s="50">
        <f t="shared" si="7"/>
        <v>1.5281123664635612</v>
      </c>
    </row>
    <row r="61" spans="1:13" ht="12.75">
      <c r="A61" s="34" t="s">
        <v>34</v>
      </c>
      <c r="B61" s="47">
        <f>B27/$B$30*100</f>
        <v>0.20824538373734786</v>
      </c>
      <c r="C61" s="48"/>
      <c r="D61" s="48"/>
      <c r="E61" s="49">
        <f t="shared" si="0"/>
        <v>0</v>
      </c>
      <c r="F61" s="49">
        <f t="shared" si="1"/>
        <v>0</v>
      </c>
      <c r="G61" s="49">
        <f t="shared" si="2"/>
        <v>0</v>
      </c>
      <c r="H61" s="48"/>
      <c r="I61" s="48">
        <f t="shared" si="3"/>
        <v>0</v>
      </c>
      <c r="J61" s="48">
        <f t="shared" si="4"/>
        <v>0</v>
      </c>
      <c r="K61" s="48">
        <f t="shared" si="5"/>
        <v>0</v>
      </c>
      <c r="L61" s="48">
        <f t="shared" si="6"/>
        <v>0</v>
      </c>
      <c r="M61" s="50">
        <f t="shared" si="7"/>
        <v>0.08166118952225059</v>
      </c>
    </row>
    <row r="62" spans="1:13" ht="12.75">
      <c r="A62" s="34" t="s">
        <v>35</v>
      </c>
      <c r="B62" s="47">
        <f>B28/$B$30*100</f>
        <v>0.610177607874631</v>
      </c>
      <c r="C62" s="48"/>
      <c r="D62" s="48"/>
      <c r="E62" s="49">
        <f t="shared" si="0"/>
        <v>0</v>
      </c>
      <c r="F62" s="49">
        <f t="shared" si="1"/>
        <v>0</v>
      </c>
      <c r="G62" s="49">
        <f t="shared" si="2"/>
        <v>0</v>
      </c>
      <c r="H62" s="48"/>
      <c r="I62" s="48">
        <f t="shared" si="3"/>
        <v>0</v>
      </c>
      <c r="J62" s="48">
        <f t="shared" si="4"/>
        <v>0</v>
      </c>
      <c r="K62" s="48">
        <f t="shared" si="5"/>
        <v>0</v>
      </c>
      <c r="L62" s="48">
        <f t="shared" si="6"/>
        <v>0</v>
      </c>
      <c r="M62" s="50">
        <f t="shared" si="7"/>
        <v>0.23927459223648265</v>
      </c>
    </row>
    <row r="63" spans="1:13" ht="13.5" thickBot="1">
      <c r="A63" s="219"/>
      <c r="B63" s="224"/>
      <c r="C63" s="225"/>
      <c r="D63" s="225"/>
      <c r="E63" s="226"/>
      <c r="F63" s="226"/>
      <c r="G63" s="226"/>
      <c r="H63" s="225"/>
      <c r="I63" s="225"/>
      <c r="J63" s="225"/>
      <c r="K63" s="225"/>
      <c r="L63" s="225"/>
      <c r="M63" s="227"/>
    </row>
    <row r="64" spans="1:13" ht="13.5" thickBot="1">
      <c r="A64" s="51" t="s">
        <v>36</v>
      </c>
      <c r="B64" s="52">
        <f>B30/$B$30*100</f>
        <v>100</v>
      </c>
      <c r="C64" s="52">
        <v>0</v>
      </c>
      <c r="D64" s="52">
        <v>0</v>
      </c>
      <c r="E64" s="52">
        <f aca="true" t="shared" si="8" ref="E64:M64">SUM(E42:E62)</f>
        <v>99.99999999999997</v>
      </c>
      <c r="F64" s="52">
        <f t="shared" si="8"/>
        <v>100.00000000000001</v>
      </c>
      <c r="G64" s="52">
        <f t="shared" si="8"/>
        <v>100</v>
      </c>
      <c r="H64" s="52">
        <f t="shared" si="8"/>
        <v>0</v>
      </c>
      <c r="I64" s="52">
        <f t="shared" si="8"/>
        <v>100</v>
      </c>
      <c r="J64" s="52">
        <f t="shared" si="8"/>
        <v>100</v>
      </c>
      <c r="K64" s="52">
        <f t="shared" si="8"/>
        <v>100</v>
      </c>
      <c r="L64" s="52">
        <f t="shared" si="8"/>
        <v>99.99999999999999</v>
      </c>
      <c r="M64" s="53">
        <f t="shared" si="8"/>
        <v>100</v>
      </c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5" zoomScaleNormal="80" zoomScaleSheetLayoutView="75" workbookViewId="0" topLeftCell="A1">
      <selection activeCell="M12" sqref="M12"/>
    </sheetView>
  </sheetViews>
  <sheetFormatPr defaultColWidth="11.421875" defaultRowHeight="12.75"/>
  <cols>
    <col min="1" max="1" width="55.7109375" style="10" customWidth="1"/>
    <col min="2" max="5" width="11.421875" style="10" customWidth="1"/>
    <col min="6" max="6" width="9.421875" style="10" customWidth="1"/>
    <col min="7" max="7" width="7.00390625" style="10" customWidth="1"/>
    <col min="8" max="8" width="6.57421875" style="10" customWidth="1"/>
    <col min="9" max="24" width="11.421875" style="10" customWidth="1"/>
  </cols>
  <sheetData>
    <row r="1" spans="1:11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2.75">
      <c r="A4" s="156"/>
      <c r="B4" s="156"/>
      <c r="C4" s="157" t="s">
        <v>103</v>
      </c>
      <c r="D4" s="156"/>
      <c r="E4" s="156"/>
      <c r="F4" s="156"/>
      <c r="G4" s="156"/>
      <c r="H4" s="156"/>
      <c r="I4" s="156"/>
      <c r="J4" s="156"/>
      <c r="K4" s="156"/>
    </row>
    <row r="5" spans="1:11" ht="12.75">
      <c r="A5" s="156"/>
      <c r="B5" s="156"/>
      <c r="C5" s="157" t="s">
        <v>104</v>
      </c>
      <c r="D5" s="156"/>
      <c r="E5" s="156"/>
      <c r="F5" s="156"/>
      <c r="G5" s="156"/>
      <c r="H5" s="156"/>
      <c r="I5" s="156"/>
      <c r="J5" s="156"/>
      <c r="K5" s="156"/>
    </row>
    <row r="6" spans="1:11" ht="12.75">
      <c r="A6" s="156"/>
      <c r="B6" s="156"/>
      <c r="C6" s="158"/>
      <c r="D6" s="156"/>
      <c r="E6" s="156"/>
      <c r="F6" s="156"/>
      <c r="G6" s="156"/>
      <c r="H6" s="156"/>
      <c r="I6" s="156"/>
      <c r="J6" s="156"/>
      <c r="K6" s="156"/>
    </row>
    <row r="7" spans="1:11" ht="12.75">
      <c r="A7" s="156"/>
      <c r="B7" s="156"/>
      <c r="C7" s="159" t="s">
        <v>134</v>
      </c>
      <c r="D7" s="156"/>
      <c r="E7" s="156"/>
      <c r="F7" s="156"/>
      <c r="G7" s="156"/>
      <c r="H7" s="156"/>
      <c r="I7" s="156"/>
      <c r="J7" s="156"/>
      <c r="K7" s="156"/>
    </row>
    <row r="8" spans="1:11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12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2.75">
      <c r="A10" s="160"/>
      <c r="B10" s="161"/>
      <c r="C10" s="161"/>
      <c r="D10" s="161"/>
      <c r="E10" s="162" t="s">
        <v>105</v>
      </c>
      <c r="F10" s="161"/>
      <c r="G10" s="161"/>
      <c r="H10" s="161"/>
      <c r="I10" s="163"/>
      <c r="J10" s="160"/>
      <c r="K10" s="163"/>
    </row>
    <row r="11" spans="1:11" ht="12.75">
      <c r="A11" s="164"/>
      <c r="B11" s="165"/>
      <c r="C11" s="165"/>
      <c r="D11" s="165"/>
      <c r="E11" s="165"/>
      <c r="F11" s="165"/>
      <c r="G11" s="165"/>
      <c r="H11" s="165"/>
      <c r="I11" s="166"/>
      <c r="J11" s="167" t="s">
        <v>100</v>
      </c>
      <c r="K11" s="166"/>
    </row>
    <row r="12" spans="1:11" ht="12.75">
      <c r="A12" s="164" t="s">
        <v>106</v>
      </c>
      <c r="B12" s="168" t="s">
        <v>41</v>
      </c>
      <c r="C12" s="169"/>
      <c r="D12" s="170" t="s">
        <v>107</v>
      </c>
      <c r="E12" s="171"/>
      <c r="F12" s="169"/>
      <c r="G12" s="170" t="s">
        <v>108</v>
      </c>
      <c r="H12" s="171"/>
      <c r="I12" s="172" t="s">
        <v>109</v>
      </c>
      <c r="J12" s="167" t="s">
        <v>101</v>
      </c>
      <c r="K12" s="173" t="s">
        <v>110</v>
      </c>
    </row>
    <row r="13" spans="1:11" ht="12.75">
      <c r="A13" s="174"/>
      <c r="B13" s="174"/>
      <c r="C13" s="170" t="s">
        <v>42</v>
      </c>
      <c r="D13" s="170" t="s">
        <v>111</v>
      </c>
      <c r="E13" s="172" t="s">
        <v>43</v>
      </c>
      <c r="F13" s="170" t="s">
        <v>45</v>
      </c>
      <c r="G13" s="170"/>
      <c r="H13" s="172" t="s">
        <v>112</v>
      </c>
      <c r="I13" s="175" t="s">
        <v>47</v>
      </c>
      <c r="J13" s="176" t="s">
        <v>102</v>
      </c>
      <c r="K13" s="177"/>
    </row>
    <row r="14" spans="1:11" ht="12.75">
      <c r="A14" s="164"/>
      <c r="B14" s="178"/>
      <c r="C14" s="179"/>
      <c r="D14" s="179"/>
      <c r="E14" s="180"/>
      <c r="F14" s="179"/>
      <c r="G14" s="179"/>
      <c r="H14" s="181"/>
      <c r="I14" s="181"/>
      <c r="J14" s="178"/>
      <c r="K14" s="181"/>
    </row>
    <row r="15" spans="1:11" ht="12.75">
      <c r="A15" s="164" t="s">
        <v>113</v>
      </c>
      <c r="B15" s="178">
        <v>2564.39</v>
      </c>
      <c r="C15" s="179"/>
      <c r="D15" s="179"/>
      <c r="E15" s="181"/>
      <c r="F15" s="179"/>
      <c r="G15" s="179"/>
      <c r="H15" s="181"/>
      <c r="I15" s="181"/>
      <c r="J15" s="178"/>
      <c r="K15" s="181">
        <v>2564.39</v>
      </c>
    </row>
    <row r="16" spans="1:11" ht="12.75">
      <c r="A16" s="164" t="s">
        <v>114</v>
      </c>
      <c r="B16" s="178">
        <v>229.26</v>
      </c>
      <c r="C16" s="179"/>
      <c r="D16" s="179"/>
      <c r="E16" s="181"/>
      <c r="F16" s="179"/>
      <c r="G16" s="179"/>
      <c r="H16" s="181"/>
      <c r="I16" s="181"/>
      <c r="J16" s="178">
        <v>363.91</v>
      </c>
      <c r="K16" s="181">
        <v>593.18</v>
      </c>
    </row>
    <row r="17" spans="1:11" ht="12.75">
      <c r="A17" s="164" t="s">
        <v>115</v>
      </c>
      <c r="B17" s="178">
        <v>2701.73</v>
      </c>
      <c r="C17" s="179"/>
      <c r="D17" s="179"/>
      <c r="E17" s="181"/>
      <c r="F17" s="179"/>
      <c r="G17" s="179"/>
      <c r="H17" s="181"/>
      <c r="I17" s="181"/>
      <c r="J17" s="178"/>
      <c r="K17" s="181">
        <v>2701.73</v>
      </c>
    </row>
    <row r="18" spans="1:11" ht="12.75">
      <c r="A18" s="164" t="s">
        <v>116</v>
      </c>
      <c r="B18" s="178">
        <v>99.54</v>
      </c>
      <c r="C18" s="179"/>
      <c r="D18" s="179"/>
      <c r="E18" s="181"/>
      <c r="F18" s="179"/>
      <c r="G18" s="179"/>
      <c r="H18" s="181"/>
      <c r="I18" s="181"/>
      <c r="J18" s="178"/>
      <c r="K18" s="181">
        <v>99.54</v>
      </c>
    </row>
    <row r="19" spans="1:11" ht="12.75">
      <c r="A19" s="164" t="s">
        <v>117</v>
      </c>
      <c r="B19" s="178">
        <v>2592.97</v>
      </c>
      <c r="C19" s="179"/>
      <c r="D19" s="179"/>
      <c r="E19" s="181"/>
      <c r="F19" s="179"/>
      <c r="G19" s="179"/>
      <c r="H19" s="181"/>
      <c r="I19" s="181"/>
      <c r="J19" s="178"/>
      <c r="K19" s="181">
        <v>2592.97</v>
      </c>
    </row>
    <row r="20" spans="1:11" ht="12.75">
      <c r="A20" s="164" t="s">
        <v>82</v>
      </c>
      <c r="B20" s="178">
        <v>6592.52</v>
      </c>
      <c r="C20" s="179"/>
      <c r="D20" s="179"/>
      <c r="E20" s="181"/>
      <c r="F20" s="179"/>
      <c r="G20" s="179"/>
      <c r="H20" s="181"/>
      <c r="I20" s="181"/>
      <c r="J20" s="178"/>
      <c r="K20" s="181">
        <v>6592.52</v>
      </c>
    </row>
    <row r="21" spans="1:11" ht="12.75">
      <c r="A21" s="164" t="s">
        <v>118</v>
      </c>
      <c r="B21" s="178">
        <v>6.01</v>
      </c>
      <c r="C21" s="179"/>
      <c r="D21" s="179"/>
      <c r="E21" s="181"/>
      <c r="F21" s="179"/>
      <c r="G21" s="179"/>
      <c r="H21" s="181"/>
      <c r="I21" s="181"/>
      <c r="J21" s="178"/>
      <c r="K21" s="181">
        <v>6.01</v>
      </c>
    </row>
    <row r="22" spans="1:11" ht="12.75">
      <c r="A22" s="164"/>
      <c r="B22" s="178"/>
      <c r="C22" s="179"/>
      <c r="D22" s="179"/>
      <c r="E22" s="181"/>
      <c r="F22" s="179"/>
      <c r="G22" s="179"/>
      <c r="H22" s="181"/>
      <c r="I22" s="181"/>
      <c r="J22" s="178"/>
      <c r="K22" s="181"/>
    </row>
    <row r="23" spans="1:11" ht="12.75">
      <c r="A23" s="160" t="s">
        <v>14</v>
      </c>
      <c r="B23" s="182">
        <f>SUM(B15:B22)</f>
        <v>14786.42</v>
      </c>
      <c r="C23" s="183"/>
      <c r="D23" s="183"/>
      <c r="E23" s="184"/>
      <c r="F23" s="183"/>
      <c r="G23" s="183"/>
      <c r="H23" s="184"/>
      <c r="I23" s="184"/>
      <c r="J23" s="185">
        <f>SUM(J16:J22)</f>
        <v>363.91</v>
      </c>
      <c r="K23" s="184">
        <f>SUM(K15:K22)</f>
        <v>15150.34</v>
      </c>
    </row>
    <row r="24" spans="1:11" ht="12.75">
      <c r="A24" s="174" t="s">
        <v>119</v>
      </c>
      <c r="B24" s="186">
        <v>21330.55</v>
      </c>
      <c r="C24" s="187"/>
      <c r="D24" s="187"/>
      <c r="E24" s="188"/>
      <c r="F24" s="187"/>
      <c r="G24" s="187"/>
      <c r="H24" s="188"/>
      <c r="I24" s="188"/>
      <c r="J24" s="186">
        <v>306.36</v>
      </c>
      <c r="K24" s="188">
        <v>21636.9</v>
      </c>
    </row>
    <row r="25" spans="1:11" ht="12.75">
      <c r="A25" s="156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ht="12.75">
      <c r="A26" s="190" t="s">
        <v>120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</row>
    <row r="27" spans="1:11" ht="12.75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</row>
    <row r="28" spans="1:11" ht="12.75">
      <c r="A28" s="190" t="s">
        <v>135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</row>
    <row r="29" spans="1:11" ht="12.75">
      <c r="A29" s="190" t="s">
        <v>121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</row>
    <row r="30" spans="1:11" ht="12.7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</row>
    <row r="31" spans="1:11" ht="12.75">
      <c r="A31" s="190" t="s">
        <v>122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11" ht="12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</row>
    <row r="33" spans="1:11" ht="12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4" spans="1:11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12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2.75">
      <c r="A37" s="156"/>
      <c r="B37" s="156"/>
      <c r="C37" s="157" t="s">
        <v>123</v>
      </c>
      <c r="D37" s="156"/>
      <c r="E37" s="156"/>
      <c r="F37" s="156"/>
      <c r="G37" s="156"/>
      <c r="H37" s="156"/>
      <c r="I37" s="156"/>
      <c r="J37" s="156"/>
      <c r="K37" s="156"/>
    </row>
    <row r="38" spans="1:11" ht="12.75">
      <c r="A38" s="156"/>
      <c r="B38" s="156"/>
      <c r="C38" s="157" t="s">
        <v>124</v>
      </c>
      <c r="D38" s="156"/>
      <c r="E38" s="156"/>
      <c r="F38" s="156"/>
      <c r="G38" s="156"/>
      <c r="H38" s="156"/>
      <c r="I38" s="156"/>
      <c r="J38" s="156"/>
      <c r="K38" s="156"/>
    </row>
    <row r="39" spans="1:11" ht="12.75">
      <c r="A39" s="156"/>
      <c r="B39" s="156"/>
      <c r="C39" s="158"/>
      <c r="D39" s="156"/>
      <c r="E39" s="156"/>
      <c r="F39" s="156"/>
      <c r="G39" s="156"/>
      <c r="H39" s="156"/>
      <c r="I39" s="156"/>
      <c r="J39" s="156"/>
      <c r="K39" s="156"/>
    </row>
    <row r="40" spans="1:11" ht="12.75">
      <c r="A40" s="156"/>
      <c r="B40" s="156"/>
      <c r="C40" s="159" t="s">
        <v>136</v>
      </c>
      <c r="D40" s="156"/>
      <c r="E40" s="156"/>
      <c r="F40" s="156"/>
      <c r="G40" s="156"/>
      <c r="H40" s="156"/>
      <c r="I40" s="156"/>
      <c r="J40" s="156"/>
      <c r="K40" s="156"/>
    </row>
    <row r="41" spans="1:11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</row>
    <row r="42" spans="1:11" ht="12.7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1:11" ht="12.75">
      <c r="A43" s="160"/>
      <c r="B43" s="161"/>
      <c r="C43" s="161"/>
      <c r="D43" s="161"/>
      <c r="E43" s="162" t="s">
        <v>125</v>
      </c>
      <c r="F43" s="161"/>
      <c r="G43" s="161"/>
      <c r="H43" s="161"/>
      <c r="I43" s="163"/>
      <c r="J43" s="160"/>
      <c r="K43" s="163"/>
    </row>
    <row r="44" spans="1:11" ht="12.75">
      <c r="A44" s="164"/>
      <c r="B44" s="165"/>
      <c r="C44" s="165"/>
      <c r="D44" s="165"/>
      <c r="E44" s="165"/>
      <c r="F44" s="165"/>
      <c r="G44" s="165"/>
      <c r="H44" s="165"/>
      <c r="I44" s="166"/>
      <c r="J44" s="167" t="s">
        <v>100</v>
      </c>
      <c r="K44" s="166"/>
    </row>
    <row r="45" spans="1:11" ht="12.75">
      <c r="A45" s="164" t="s">
        <v>126</v>
      </c>
      <c r="B45" s="168" t="s">
        <v>127</v>
      </c>
      <c r="C45" s="169"/>
      <c r="D45" s="170" t="s">
        <v>107</v>
      </c>
      <c r="E45" s="171"/>
      <c r="F45" s="169"/>
      <c r="G45" s="170" t="s">
        <v>108</v>
      </c>
      <c r="H45" s="171"/>
      <c r="I45" s="172" t="s">
        <v>109</v>
      </c>
      <c r="J45" s="167" t="s">
        <v>101</v>
      </c>
      <c r="K45" s="173" t="s">
        <v>110</v>
      </c>
    </row>
    <row r="46" spans="1:11" ht="12.75">
      <c r="A46" s="174"/>
      <c r="B46" s="174"/>
      <c r="C46" s="170" t="s">
        <v>42</v>
      </c>
      <c r="D46" s="170" t="s">
        <v>111</v>
      </c>
      <c r="E46" s="172" t="s">
        <v>43</v>
      </c>
      <c r="F46" s="170" t="s">
        <v>45</v>
      </c>
      <c r="G46" s="170"/>
      <c r="H46" s="172" t="s">
        <v>112</v>
      </c>
      <c r="I46" s="175" t="s">
        <v>47</v>
      </c>
      <c r="J46" s="176" t="s">
        <v>102</v>
      </c>
      <c r="K46" s="177"/>
    </row>
    <row r="47" spans="1:11" ht="12.75">
      <c r="A47" s="164"/>
      <c r="B47" s="178"/>
      <c r="C47" s="179"/>
      <c r="D47" s="179"/>
      <c r="E47" s="180"/>
      <c r="F47" s="179"/>
      <c r="G47" s="179"/>
      <c r="H47" s="181"/>
      <c r="I47" s="181"/>
      <c r="J47" s="178"/>
      <c r="K47" s="181"/>
    </row>
    <row r="48" spans="1:11" ht="12.75">
      <c r="A48" s="164" t="s">
        <v>113</v>
      </c>
      <c r="B48" s="192">
        <v>17.347</v>
      </c>
      <c r="C48" s="193"/>
      <c r="D48" s="193"/>
      <c r="E48" s="194"/>
      <c r="F48" s="193"/>
      <c r="G48" s="193"/>
      <c r="H48" s="194"/>
      <c r="I48" s="194"/>
      <c r="J48" s="192"/>
      <c r="K48" s="194">
        <v>16.931</v>
      </c>
    </row>
    <row r="49" spans="1:11" ht="12.75">
      <c r="A49" s="164" t="s">
        <v>114</v>
      </c>
      <c r="B49" s="192">
        <v>1.555</v>
      </c>
      <c r="C49" s="193"/>
      <c r="D49" s="193"/>
      <c r="E49" s="194"/>
      <c r="F49" s="193"/>
      <c r="G49" s="193"/>
      <c r="H49" s="194"/>
      <c r="I49" s="194"/>
      <c r="J49" s="192">
        <v>100.005</v>
      </c>
      <c r="K49" s="194">
        <v>3.92</v>
      </c>
    </row>
    <row r="50" spans="1:11" ht="12.75">
      <c r="A50" s="164" t="s">
        <v>115</v>
      </c>
      <c r="B50" s="192">
        <v>18.276</v>
      </c>
      <c r="C50" s="193"/>
      <c r="D50" s="193"/>
      <c r="E50" s="194"/>
      <c r="F50" s="193"/>
      <c r="G50" s="193"/>
      <c r="H50" s="194"/>
      <c r="I50" s="194"/>
      <c r="J50" s="192"/>
      <c r="K50" s="194">
        <v>17.837</v>
      </c>
    </row>
    <row r="51" spans="1:11" ht="12.75">
      <c r="A51" s="164" t="s">
        <v>116</v>
      </c>
      <c r="B51" s="192">
        <v>0.678</v>
      </c>
      <c r="C51" s="193"/>
      <c r="D51" s="193"/>
      <c r="E51" s="194"/>
      <c r="F51" s="193"/>
      <c r="G51" s="193"/>
      <c r="H51" s="194"/>
      <c r="I51" s="194"/>
      <c r="J51" s="192"/>
      <c r="K51" s="194">
        <v>0.662</v>
      </c>
    </row>
    <row r="52" spans="1:11" ht="12.75">
      <c r="A52" s="164" t="s">
        <v>117</v>
      </c>
      <c r="B52" s="192">
        <v>17.541</v>
      </c>
      <c r="C52" s="193"/>
      <c r="D52" s="193"/>
      <c r="E52" s="194"/>
      <c r="F52" s="193"/>
      <c r="G52" s="193"/>
      <c r="H52" s="194"/>
      <c r="I52" s="194"/>
      <c r="J52" s="192"/>
      <c r="K52" s="194">
        <v>17.119</v>
      </c>
    </row>
    <row r="53" spans="1:11" ht="12.75">
      <c r="A53" s="164" t="s">
        <v>82</v>
      </c>
      <c r="B53" s="192">
        <v>44.589</v>
      </c>
      <c r="C53" s="193"/>
      <c r="D53" s="193"/>
      <c r="E53" s="194"/>
      <c r="F53" s="193"/>
      <c r="G53" s="193"/>
      <c r="H53" s="194"/>
      <c r="I53" s="194"/>
      <c r="J53" s="192"/>
      <c r="K53" s="194">
        <v>43.519</v>
      </c>
    </row>
    <row r="54" spans="1:11" ht="12.75">
      <c r="A54" s="164" t="s">
        <v>118</v>
      </c>
      <c r="B54" s="192">
        <v>0.045</v>
      </c>
      <c r="C54" s="193"/>
      <c r="D54" s="193"/>
      <c r="E54" s="194"/>
      <c r="F54" s="193"/>
      <c r="G54" s="193"/>
      <c r="H54" s="194"/>
      <c r="I54" s="194"/>
      <c r="J54" s="192"/>
      <c r="K54" s="194">
        <v>0.044</v>
      </c>
    </row>
    <row r="55" spans="1:11" ht="12.75">
      <c r="A55" s="164"/>
      <c r="B55" s="192"/>
      <c r="C55" s="193"/>
      <c r="D55" s="193"/>
      <c r="E55" s="194"/>
      <c r="F55" s="193"/>
      <c r="G55" s="193"/>
      <c r="H55" s="194"/>
      <c r="I55" s="194"/>
      <c r="J55" s="192"/>
      <c r="K55" s="194"/>
    </row>
    <row r="56" spans="1:11" ht="12.75">
      <c r="A56" s="160" t="s">
        <v>14</v>
      </c>
      <c r="B56" s="195">
        <v>100</v>
      </c>
      <c r="C56" s="196"/>
      <c r="D56" s="196"/>
      <c r="E56" s="197"/>
      <c r="F56" s="196"/>
      <c r="G56" s="196"/>
      <c r="H56" s="197"/>
      <c r="I56" s="197"/>
      <c r="J56" s="195">
        <v>100</v>
      </c>
      <c r="K56" s="197">
        <v>100</v>
      </c>
    </row>
    <row r="57" spans="1:11" ht="12.75">
      <c r="A57" s="174" t="s">
        <v>128</v>
      </c>
      <c r="B57" s="198">
        <v>14786.42</v>
      </c>
      <c r="C57" s="199"/>
      <c r="D57" s="199"/>
      <c r="E57" s="200"/>
      <c r="F57" s="199"/>
      <c r="G57" s="199"/>
      <c r="H57" s="200"/>
      <c r="I57" s="200"/>
      <c r="J57" s="198">
        <v>363.91</v>
      </c>
      <c r="K57" s="200">
        <v>15150.34</v>
      </c>
    </row>
    <row r="58" spans="1:11" ht="12.75">
      <c r="A58" s="156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ht="12.75">
      <c r="A59" s="190" t="s">
        <v>120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</row>
    <row r="60" spans="1:11" ht="12.75">
      <c r="A60" s="190"/>
      <c r="B60" s="191"/>
      <c r="C60" s="191"/>
      <c r="D60" s="191"/>
      <c r="E60" s="191"/>
      <c r="F60" s="191"/>
      <c r="G60" s="191"/>
      <c r="H60" s="191"/>
      <c r="I60" s="191"/>
      <c r="J60" s="191"/>
      <c r="K60" s="191"/>
    </row>
    <row r="61" spans="1:11" ht="12.75">
      <c r="A61" s="190" t="s">
        <v>129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1:11" ht="12.75">
      <c r="A62" s="190" t="s">
        <v>137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</row>
    <row r="63" spans="1:11" ht="12.7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11" ht="12.75">
      <c r="A64" s="190" t="s">
        <v>122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2006-01-02T15:37:09Z</cp:lastPrinted>
  <dcterms:created xsi:type="dcterms:W3CDTF">2005-12-13T13:19:23Z</dcterms:created>
  <dcterms:modified xsi:type="dcterms:W3CDTF">2006-01-02T15:39:46Z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