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4\Sin Rut\"/>
    </mc:Choice>
  </mc:AlternateContent>
  <xr:revisionPtr revIDLastSave="0" documentId="13_ncr:1_{FC374093-B62D-4A18-A14E-7365CB5CC1BC}" xr6:coauthVersionLast="47" xr6:coauthVersionMax="47" xr10:uidLastSave="{00000000-0000-0000-0000-000000000000}"/>
  <bookViews>
    <workbookView xWindow="-110" yWindow="-110" windowWidth="19420" windowHeight="1030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Vigente'!$A$9:$P$265</definedName>
    <definedName name="_xlnm.Print_Area" localSheetId="1">'Efectos Colocados'!$A$1:$J$97</definedName>
    <definedName name="_xlnm.Print_Area" localSheetId="0">'Efectos Vigente'!$A$1:$P$269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O29" i="1"/>
  <c r="O30" i="1"/>
  <c r="O245" i="1"/>
  <c r="O246" i="1"/>
  <c r="O233" i="1"/>
  <c r="O234" i="1"/>
  <c r="O222" i="1"/>
  <c r="O223" i="1"/>
  <c r="O213" i="1" l="1"/>
  <c r="O214" i="1"/>
  <c r="L38" i="6" l="1"/>
  <c r="O103" i="1" l="1"/>
  <c r="O104" i="1"/>
  <c r="O105" i="1"/>
  <c r="O106" i="1"/>
  <c r="O107" i="1"/>
  <c r="O219" i="1" l="1"/>
  <c r="O220" i="1"/>
  <c r="O221" i="1"/>
  <c r="O244" i="1"/>
  <c r="O232" i="1"/>
  <c r="O183" i="1"/>
  <c r="O180" i="1"/>
  <c r="O181" i="1"/>
  <c r="O182" i="1"/>
  <c r="O212" i="1"/>
  <c r="O142" i="1" l="1"/>
  <c r="O143" i="1"/>
  <c r="O144" i="1"/>
  <c r="O145" i="1"/>
  <c r="O146" i="1"/>
  <c r="H56" i="6"/>
  <c r="O169" i="1" l="1"/>
  <c r="O170" i="1"/>
  <c r="O168" i="1"/>
  <c r="O71" i="1" l="1"/>
  <c r="O72" i="1"/>
  <c r="O73" i="1"/>
  <c r="O74" i="1"/>
  <c r="O75" i="1"/>
  <c r="O76" i="1"/>
  <c r="O77" i="1"/>
  <c r="O78" i="1"/>
  <c r="O79" i="1"/>
  <c r="O80" i="1"/>
  <c r="O81" i="1"/>
  <c r="O82" i="1"/>
  <c r="O83" i="1"/>
  <c r="O231" i="1"/>
  <c r="O218" i="1"/>
  <c r="O243" i="1"/>
  <c r="O210" i="1"/>
  <c r="O211" i="1"/>
  <c r="O15" i="1"/>
  <c r="O16" i="1"/>
  <c r="O17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79" i="1"/>
  <c r="O241" i="1"/>
  <c r="O242" i="1"/>
  <c r="O209" i="1"/>
  <c r="O217" i="1"/>
  <c r="O228" i="1"/>
  <c r="O229" i="1"/>
  <c r="O230" i="1"/>
  <c r="O150" i="1"/>
  <c r="O151" i="1"/>
  <c r="O152" i="1"/>
  <c r="O153" i="1"/>
  <c r="O154" i="1"/>
  <c r="O155" i="1"/>
  <c r="O156" i="1"/>
  <c r="O157" i="1"/>
  <c r="O158" i="1"/>
  <c r="O159" i="1"/>
  <c r="O160" i="1"/>
  <c r="O149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52" i="1"/>
  <c r="O27" i="1"/>
  <c r="O26" i="1"/>
  <c r="O25" i="1"/>
  <c r="O23" i="1" l="1"/>
  <c r="O24" i="1"/>
  <c r="O165" i="1" l="1"/>
  <c r="O166" i="1"/>
  <c r="O13" i="1" l="1"/>
  <c r="O19" i="1"/>
  <c r="O20" i="1"/>
  <c r="O178" i="1" l="1"/>
  <c r="O174" i="1" l="1"/>
  <c r="O175" i="1"/>
  <c r="O176" i="1"/>
  <c r="O177" i="1"/>
  <c r="O47" i="1"/>
  <c r="O48" i="1"/>
  <c r="O49" i="1"/>
  <c r="O36" i="1"/>
  <c r="O37" i="1"/>
  <c r="O38" i="1"/>
  <c r="O39" i="1"/>
  <c r="O40" i="1"/>
  <c r="O41" i="1"/>
  <c r="O42" i="1"/>
  <c r="O43" i="1"/>
  <c r="O238" i="1"/>
  <c r="O239" i="1"/>
  <c r="O240" i="1"/>
  <c r="O204" i="1"/>
  <c r="O205" i="1"/>
  <c r="O206" i="1"/>
  <c r="O207" i="1"/>
  <c r="O208" i="1"/>
  <c r="O226" i="1"/>
  <c r="O227" i="1"/>
  <c r="O216" i="1"/>
  <c r="O167" i="1" l="1"/>
  <c r="O192" i="1" l="1"/>
  <c r="O193" i="1"/>
  <c r="O194" i="1"/>
  <c r="O195" i="1"/>
  <c r="O196" i="1"/>
  <c r="O197" i="1"/>
  <c r="O198" i="1"/>
  <c r="O199" i="1"/>
  <c r="O200" i="1"/>
  <c r="O201" i="1"/>
  <c r="O236" i="1"/>
  <c r="O237" i="1"/>
  <c r="O32" i="1" l="1"/>
  <c r="O203" i="1"/>
  <c r="O225" i="1"/>
  <c r="O251" i="1"/>
  <c r="I267" i="1"/>
  <c r="N267" i="1"/>
  <c r="J267" i="1"/>
  <c r="O124" i="1" l="1"/>
  <c r="O125" i="1"/>
  <c r="O126" i="1"/>
  <c r="O127" i="1"/>
  <c r="O128" i="1"/>
  <c r="O129" i="1"/>
  <c r="O130" i="1"/>
  <c r="O131" i="1"/>
  <c r="O132" i="1"/>
  <c r="O133" i="1"/>
  <c r="O134" i="1"/>
  <c r="O135" i="1"/>
  <c r="O162" i="1" l="1"/>
  <c r="O163" i="1"/>
  <c r="O164" i="1"/>
  <c r="O66" i="1"/>
  <c r="O34" i="1" l="1"/>
  <c r="O35" i="1"/>
  <c r="O46" i="1"/>
  <c r="O51" i="1"/>
  <c r="O52" i="1"/>
  <c r="O53" i="1"/>
  <c r="O54" i="1"/>
  <c r="O55" i="1"/>
  <c r="O56" i="1"/>
  <c r="O57" i="1"/>
  <c r="O58" i="1"/>
  <c r="O59" i="1"/>
  <c r="O60" i="1"/>
  <c r="O61" i="1"/>
  <c r="O138" i="1"/>
  <c r="O139" i="1"/>
  <c r="O140" i="1"/>
  <c r="O141" i="1"/>
  <c r="O9" i="1" l="1"/>
  <c r="O267" i="1" l="1"/>
  <c r="M267" i="1" l="1"/>
  <c r="K267" i="1" l="1"/>
</calcChain>
</file>

<file path=xl/sharedStrings.xml><?xml version="1.0" encoding="utf-8"?>
<sst xmlns="http://schemas.openxmlformats.org/spreadsheetml/2006/main" count="1172" uniqueCount="250">
  <si>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</si>
  <si>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</si>
  <si>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</si>
  <si>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</si>
  <si>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</si>
  <si>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</si>
  <si>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</si>
  <si>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</si>
  <si>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</si>
  <si>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</si>
  <si>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</si>
  <si>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</si>
  <si>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</si>
  <si>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</si>
  <si>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</si>
  <si>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</si>
  <si>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</si>
  <si>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</si>
  <si>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</si>
  <si>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</si>
  <si>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</si>
  <si>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</si>
  <si>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</si>
  <si>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</si>
  <si>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</si>
  <si>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</si>
  <si>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</si>
  <si>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</si>
  <si>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</si>
  <si>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</si>
  <si>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</si>
  <si>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</si>
  <si>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</si>
  <si>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</si>
  <si>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</si>
  <si>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</si>
  <si>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</si>
  <si>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</si>
  <si>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</si>
  <si>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</si>
  <si>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</si>
  <si>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</si>
  <si>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</si>
  <si>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</si>
  <si>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</si>
  <si>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</si>
  <si>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</si>
  <si>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</si>
  <si>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</si>
  <si>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</si>
  <si>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</si>
  <si>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</si>
  <si>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</si>
  <si>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</si>
  <si>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(1)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</si>
  <si>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</si>
  <si>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</si>
  <si>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</si>
  <si>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</si>
  <si>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</si>
  <si>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</si>
  <si>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</si>
  <si>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</si>
  <si>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</si>
  <si>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</si>
  <si>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4E</t>
  </si>
  <si>
    <t>Comercial de Valores Servicios Financieros SpA.</t>
  </si>
  <si>
    <t>A31</t>
  </si>
  <si>
    <t>Línea /</t>
  </si>
  <si>
    <t>Emisión Automática</t>
  </si>
  <si>
    <t>BK SPA</t>
  </si>
  <si>
    <t>(4)</t>
  </si>
  <si>
    <t>F76</t>
  </si>
  <si>
    <t>F82</t>
  </si>
  <si>
    <t>F83</t>
  </si>
  <si>
    <t>D</t>
  </si>
  <si>
    <t>F84</t>
  </si>
  <si>
    <t>B4</t>
  </si>
  <si>
    <t>B5</t>
  </si>
  <si>
    <t>B7</t>
  </si>
  <si>
    <t>B8</t>
  </si>
  <si>
    <t>(2)</t>
  </si>
  <si>
    <t>(2) Se hace presente, que en todo caso el emisor no podrá colocar, entre todas las series, un monto superior a M$18.000.000.-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</si>
  <si>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</si>
  <si>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</si>
  <si>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</si>
  <si>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</si>
  <si>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</si>
  <si>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</si>
  <si>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</si>
  <si>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</si>
  <si>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</si>
  <si>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</si>
  <si>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</si>
  <si>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Tanner Corredores de Bolsa</t>
  </si>
  <si>
    <t>D4</t>
  </si>
  <si>
    <t>D7</t>
  </si>
  <si>
    <t>F3</t>
  </si>
  <si>
    <t>F4</t>
  </si>
  <si>
    <t>D63</t>
  </si>
  <si>
    <t>F88</t>
  </si>
  <si>
    <t>F89</t>
  </si>
  <si>
    <t>F90</t>
  </si>
  <si>
    <t>F91</t>
  </si>
  <si>
    <t>F92</t>
  </si>
  <si>
    <t>354E</t>
  </si>
  <si>
    <t>122E</t>
  </si>
  <si>
    <t>(3)</t>
  </si>
  <si>
    <t>(3) Se hace presente, que en todo caso el emisor no podrá colocar, entre todas las series, un monto superior a M$7.500.000.-</t>
  </si>
  <si>
    <t>57E</t>
  </si>
  <si>
    <t>59E</t>
  </si>
  <si>
    <t>Ingevec S.A.</t>
  </si>
  <si>
    <t>Bci Corredor de Bolsa S.A.</t>
  </si>
  <si>
    <t>165E</t>
  </si>
  <si>
    <t>126E</t>
  </si>
  <si>
    <t>127E</t>
  </si>
  <si>
    <t>357E</t>
  </si>
  <si>
    <t>358E</t>
  </si>
  <si>
    <t>359E</t>
  </si>
  <si>
    <t>360E</t>
  </si>
  <si>
    <t>361E</t>
  </si>
  <si>
    <t>60E</t>
  </si>
  <si>
    <t>61E</t>
  </si>
  <si>
    <t>62E</t>
  </si>
  <si>
    <t>146G</t>
  </si>
  <si>
    <t>147G</t>
  </si>
  <si>
    <t>148G</t>
  </si>
  <si>
    <t>149G</t>
  </si>
  <si>
    <t>150G</t>
  </si>
  <si>
    <t>151G</t>
  </si>
  <si>
    <t>152G</t>
  </si>
  <si>
    <t>153G</t>
  </si>
  <si>
    <t>154G</t>
  </si>
  <si>
    <t>155G</t>
  </si>
  <si>
    <t>156G</t>
  </si>
  <si>
    <t>157G</t>
  </si>
  <si>
    <t>158G</t>
  </si>
  <si>
    <t>B9</t>
  </si>
  <si>
    <t>B10</t>
  </si>
  <si>
    <t>B11</t>
  </si>
  <si>
    <t>B12</t>
  </si>
  <si>
    <t>B13</t>
  </si>
  <si>
    <t>B14</t>
  </si>
  <si>
    <t>B15</t>
  </si>
  <si>
    <t>B16</t>
  </si>
  <si>
    <t>G</t>
  </si>
  <si>
    <t>H</t>
  </si>
  <si>
    <t>I</t>
  </si>
  <si>
    <t>B1</t>
  </si>
  <si>
    <t>B2</t>
  </si>
  <si>
    <t>B3</t>
  </si>
  <si>
    <t>A</t>
  </si>
  <si>
    <t>(4) Se hace presente, que en todo caso el emisor no podrá colocar, entre todas las series, un monto superior a M$18.000.000.-</t>
  </si>
  <si>
    <t xml:space="preserve">Bice Inv. C. de Bolsa </t>
  </si>
  <si>
    <t>(6)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</si>
  <si>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</si>
  <si>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</si>
  <si>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</si>
  <si>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</si>
  <si>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</si>
  <si>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</si>
  <si>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</si>
  <si>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</si>
  <si>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</si>
  <si>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</si>
  <si>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</si>
  <si>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</si>
  <si>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</si>
  <si>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</si>
  <si>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</si>
  <si>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</si>
  <si>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</si>
  <si>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</si>
  <si>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</si>
  <si>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</si>
  <si>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</si>
  <si>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</si>
  <si>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</si>
  <si>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</si>
  <si>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</si>
  <si>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</si>
  <si>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128E</t>
  </si>
  <si>
    <t>129E</t>
  </si>
  <si>
    <t>130E</t>
  </si>
  <si>
    <t>166E</t>
  </si>
  <si>
    <t>362E</t>
  </si>
  <si>
    <t>63E</t>
  </si>
  <si>
    <t>64E</t>
  </si>
  <si>
    <t>C1</t>
  </si>
  <si>
    <t>E23</t>
  </si>
  <si>
    <t>E24</t>
  </si>
  <si>
    <t>E25</t>
  </si>
  <si>
    <t>363E</t>
  </si>
  <si>
    <t>364E</t>
  </si>
  <si>
    <t>65E</t>
  </si>
  <si>
    <t>167E</t>
  </si>
  <si>
    <t>131E</t>
  </si>
  <si>
    <t>(7)</t>
  </si>
  <si>
    <t>(8)</t>
  </si>
  <si>
    <t>365E</t>
  </si>
  <si>
    <t>D1</t>
  </si>
  <si>
    <t>D2</t>
  </si>
  <si>
    <t>D3</t>
  </si>
  <si>
    <t>132E</t>
  </si>
  <si>
    <t>66E</t>
  </si>
  <si>
    <t>168E</t>
  </si>
  <si>
    <t>169E</t>
  </si>
  <si>
    <t>170E</t>
  </si>
  <si>
    <t>Junio 2024</t>
  </si>
  <si>
    <t>Junio de 2024</t>
  </si>
  <si>
    <t>Serie 6</t>
  </si>
  <si>
    <t>57-H</t>
  </si>
  <si>
    <t>58-H</t>
  </si>
  <si>
    <t>59-H</t>
  </si>
  <si>
    <t>60-H</t>
  </si>
  <si>
    <t>61-H</t>
  </si>
  <si>
    <t>62-H</t>
  </si>
  <si>
    <t>63-H</t>
  </si>
  <si>
    <t>64-H</t>
  </si>
  <si>
    <t>65-H</t>
  </si>
  <si>
    <t>66-H</t>
  </si>
  <si>
    <t>67-H</t>
  </si>
  <si>
    <t>68-H</t>
  </si>
  <si>
    <t>69-H</t>
  </si>
  <si>
    <t>70-H</t>
  </si>
  <si>
    <t>71-H</t>
  </si>
  <si>
    <t>72-H</t>
  </si>
  <si>
    <t>73-H</t>
  </si>
  <si>
    <t>40I</t>
  </si>
  <si>
    <t>41I</t>
  </si>
  <si>
    <t>42I</t>
  </si>
  <si>
    <t>43I</t>
  </si>
  <si>
    <t>44I</t>
  </si>
  <si>
    <t>Valores security C. de Bolsa S.A.</t>
  </si>
  <si>
    <t>BCI C. de Bolsa S.A.</t>
  </si>
  <si>
    <t>366E</t>
  </si>
  <si>
    <t>367E</t>
  </si>
  <si>
    <t>171E</t>
  </si>
  <si>
    <t>172E</t>
  </si>
  <si>
    <t>133E</t>
  </si>
  <si>
    <t>134E</t>
  </si>
  <si>
    <t>67E</t>
  </si>
  <si>
    <t>68E</t>
  </si>
  <si>
    <t>(5)</t>
  </si>
  <si>
    <t>(5) Se hace presente, que en todo caso el emisor no podrá colocar, entre todas las series, un monto superior a M$18.500.000.-</t>
  </si>
  <si>
    <t>(6) Se hace presente, que en todo caso el emisor no podrá colocar, entre todas las series, un monto superior a M$18.500.000.-</t>
  </si>
  <si>
    <t>(7) Se hace presente, que en todo caso el emisor no podrá colocar, entre todas las series, un monto superior a UF2.000.000.-</t>
  </si>
  <si>
    <t>(8) Se hace presente, que en todo caso el emisor no podrá colocar, entre todas las series, un monto superior a M$120.000.000.-</t>
  </si>
  <si>
    <t>(9) Se hace presente, que en todo caso el emisor no podrá colocar, entre todas las series, un monto superior a M$8.500.000.-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</si>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</sst>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3" formatCode="_-* #,##0_-;\-* #,##0_-;_-* &quot;-&quot;_-;_-@_-"/>
    <numFmt numFmtId="174" formatCode="_ * #,##0.000_ ;_ * \-#,##0.000_ ;_ * &quot;-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5" fillId="0" borderId="9" xfId="0" applyFont="1" applyBorder="1" applyAlignment="1">
      <alignment horizontal="right"/>
    </xf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8" fontId="25" fillId="0" borderId="15" xfId="0" applyNumberFormat="1" applyFont="1" applyBorder="1"/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1" fontId="5" fillId="0" borderId="0" xfId="0" quotePrefix="1" applyNumberFormat="1" applyFont="1" applyAlignment="1">
      <alignment horizontal="center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70" fontId="19" fillId="0" borderId="0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left" vertical="center" indent="1"/>
    </xf>
    <xf numFmtId="0" fontId="11" fillId="0" borderId="0" xfId="0" applyFont="1"/>
    <xf numFmtId="174" fontId="7" fillId="0" borderId="0" xfId="5" applyNumberFormat="1" applyFont="1" applyFill="1"/>
    <xf numFmtId="3" fontId="7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7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Normal" xfId="0" builtinId="0"/>
    <cellStyle name="Normal 2" xfId="2" xr:uid="{00000000-0005-0000-0000-000003000000}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396"/>
  <sheetViews>
    <sheetView showGridLines="0" tabSelected="1" zoomScale="80" zoomScaleNormal="80" workbookViewId="0">
      <pane ySplit="8" topLeftCell="A123" activePane="bottomLeft" state="frozen"/>
      <selection pane="bottomLeft" activeCell="F274" sqref="F274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4.7265625" style="70" customWidth="1"/>
    <col min="18" max="16384" width="11.453125" style="70"/>
  </cols>
  <sheetData>
    <row r="1" spans="1:16" x14ac:dyDescent="0.35">
      <c r="A1" s="2" t="s">
        <v>0</v>
      </c>
      <c r="C1" s="4"/>
    </row>
    <row r="2" spans="1:16" x14ac:dyDescent="0.35">
      <c r="A2" s="8" t="s">
        <v>208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59" t="s">
        <v>1</v>
      </c>
      <c r="B4" s="13"/>
      <c r="C4" s="162" t="s">
        <v>2</v>
      </c>
      <c r="D4" s="163"/>
      <c r="E4" s="164"/>
      <c r="F4" s="14"/>
      <c r="G4" s="144" t="s">
        <v>3</v>
      </c>
      <c r="H4" s="144" t="s">
        <v>4</v>
      </c>
      <c r="I4" s="157" t="s">
        <v>5</v>
      </c>
      <c r="J4" s="158"/>
      <c r="K4" s="158"/>
      <c r="L4" s="151"/>
      <c r="M4" s="154" t="s">
        <v>6</v>
      </c>
      <c r="N4" s="155"/>
      <c r="O4" s="142" t="s">
        <v>7</v>
      </c>
      <c r="P4" s="144" t="s">
        <v>8</v>
      </c>
    </row>
    <row r="5" spans="1:16" x14ac:dyDescent="0.35">
      <c r="A5" s="160"/>
      <c r="B5" s="15" t="s">
        <v>68</v>
      </c>
      <c r="C5" s="165"/>
      <c r="D5" s="166"/>
      <c r="E5" s="167"/>
      <c r="F5" s="16"/>
      <c r="G5" s="168"/>
      <c r="H5" s="168"/>
      <c r="I5" s="142" t="s">
        <v>10</v>
      </c>
      <c r="J5" s="144" t="s">
        <v>11</v>
      </c>
      <c r="K5" s="146" t="s">
        <v>12</v>
      </c>
      <c r="L5" s="152"/>
      <c r="M5" s="148" t="s">
        <v>13</v>
      </c>
      <c r="N5" s="142" t="s">
        <v>14</v>
      </c>
      <c r="O5" s="143"/>
      <c r="P5" s="145"/>
    </row>
    <row r="6" spans="1:16" x14ac:dyDescent="0.35">
      <c r="A6" s="160"/>
      <c r="B6" s="15"/>
      <c r="C6" s="170" t="s">
        <v>15</v>
      </c>
      <c r="D6" s="17" t="s">
        <v>16</v>
      </c>
      <c r="E6" s="18" t="s">
        <v>17</v>
      </c>
      <c r="F6" s="19"/>
      <c r="G6" s="168"/>
      <c r="H6" s="168"/>
      <c r="I6" s="143"/>
      <c r="J6" s="145"/>
      <c r="K6" s="147"/>
      <c r="L6" s="152"/>
      <c r="M6" s="149"/>
      <c r="N6" s="150"/>
      <c r="O6" s="143"/>
      <c r="P6" s="145"/>
    </row>
    <row r="7" spans="1:16" x14ac:dyDescent="0.35">
      <c r="A7" s="161"/>
      <c r="B7" s="20" t="s">
        <v>18</v>
      </c>
      <c r="C7" s="171"/>
      <c r="D7" s="21"/>
      <c r="E7" s="22"/>
      <c r="F7" s="23"/>
      <c r="G7" s="169"/>
      <c r="H7" s="169"/>
      <c r="I7" s="24" t="s">
        <v>19</v>
      </c>
      <c r="J7" s="25" t="s">
        <v>19</v>
      </c>
      <c r="K7" s="25" t="s">
        <v>19</v>
      </c>
      <c r="L7" s="153"/>
      <c r="M7" s="26" t="s">
        <v>19</v>
      </c>
      <c r="N7" s="26" t="s">
        <v>19</v>
      </c>
      <c r="O7" s="24" t="s">
        <v>20</v>
      </c>
      <c r="P7" s="156"/>
    </row>
    <row r="8" spans="1:16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6" x14ac:dyDescent="0.35">
      <c r="A9" s="94" t="s">
        <v>51</v>
      </c>
      <c r="B9" s="95" t="s">
        <v>9</v>
      </c>
      <c r="C9" s="96">
        <v>114</v>
      </c>
      <c r="D9" s="76">
        <v>42636</v>
      </c>
      <c r="E9" s="97"/>
      <c r="F9" s="98"/>
      <c r="G9" s="99" t="s">
        <v>24</v>
      </c>
      <c r="H9" s="100">
        <v>12500000</v>
      </c>
      <c r="I9" s="27"/>
      <c r="J9" s="27"/>
      <c r="K9" s="101"/>
      <c r="L9" s="27"/>
      <c r="M9" s="102"/>
      <c r="N9" s="103"/>
      <c r="O9" s="103">
        <f t="shared" ref="O9:O61" si="0">+I9</f>
        <v>0</v>
      </c>
      <c r="P9" s="79"/>
    </row>
    <row r="10" spans="1:16" x14ac:dyDescent="0.35">
      <c r="A10" s="94" t="s">
        <v>51</v>
      </c>
      <c r="B10" s="95" t="s">
        <v>9</v>
      </c>
      <c r="C10" s="96">
        <v>118</v>
      </c>
      <c r="D10" s="76">
        <v>42921</v>
      </c>
      <c r="E10" s="97"/>
      <c r="F10" s="98"/>
      <c r="G10" s="99" t="s">
        <v>24</v>
      </c>
      <c r="H10" s="100">
        <v>26500000</v>
      </c>
      <c r="I10" s="27"/>
      <c r="J10" s="27"/>
      <c r="K10" s="101"/>
      <c r="L10" s="27"/>
      <c r="M10" s="102"/>
      <c r="N10" s="103"/>
      <c r="O10" s="103"/>
      <c r="P10" s="79"/>
    </row>
    <row r="11" spans="1:16" x14ac:dyDescent="0.35">
      <c r="A11" s="94" t="s">
        <v>56</v>
      </c>
      <c r="B11" s="106" t="s">
        <v>9</v>
      </c>
      <c r="C11" s="96">
        <v>130</v>
      </c>
      <c r="D11" s="76">
        <v>43573</v>
      </c>
      <c r="E11" s="97"/>
      <c r="F11" s="98"/>
      <c r="G11" s="99" t="s">
        <v>24</v>
      </c>
      <c r="H11" s="100">
        <v>10000000</v>
      </c>
      <c r="I11" s="102"/>
      <c r="J11" s="27"/>
      <c r="K11" s="101"/>
      <c r="L11" s="27"/>
      <c r="M11" s="102"/>
      <c r="N11" s="103"/>
      <c r="O11" s="103"/>
      <c r="P11" s="79"/>
    </row>
    <row r="12" spans="1:16" x14ac:dyDescent="0.35">
      <c r="A12" s="94" t="s">
        <v>23</v>
      </c>
      <c r="B12" s="106" t="s">
        <v>9</v>
      </c>
      <c r="C12" s="96">
        <v>103</v>
      </c>
      <c r="D12" s="76">
        <v>41842</v>
      </c>
      <c r="E12" s="97"/>
      <c r="F12" s="98"/>
      <c r="G12" s="99" t="s">
        <v>22</v>
      </c>
      <c r="H12" s="100">
        <v>1300</v>
      </c>
      <c r="I12" s="27"/>
      <c r="J12" s="27"/>
      <c r="K12" s="101"/>
      <c r="L12" s="27"/>
      <c r="M12" s="102"/>
      <c r="N12" s="103"/>
      <c r="O12" s="103"/>
      <c r="P12" s="79"/>
    </row>
    <row r="13" spans="1:16" x14ac:dyDescent="0.35">
      <c r="A13" s="94" t="s">
        <v>23</v>
      </c>
      <c r="B13" s="107" t="s">
        <v>69</v>
      </c>
      <c r="C13" s="96">
        <v>103</v>
      </c>
      <c r="D13" s="76">
        <v>45289</v>
      </c>
      <c r="E13" s="97" t="s">
        <v>99</v>
      </c>
      <c r="F13" s="98"/>
      <c r="G13" s="99" t="s">
        <v>24</v>
      </c>
      <c r="H13" s="100">
        <v>15000000</v>
      </c>
      <c r="I13" s="27">
        <v>15000000</v>
      </c>
      <c r="J13" s="27"/>
      <c r="K13" s="101"/>
      <c r="L13" s="27"/>
      <c r="M13" s="103"/>
      <c r="N13" s="103"/>
      <c r="O13" s="103">
        <f t="shared" ref="O13:O20" si="1">+I13</f>
        <v>15000000</v>
      </c>
      <c r="P13" s="108">
        <v>45481</v>
      </c>
    </row>
    <row r="14" spans="1:16" x14ac:dyDescent="0.35">
      <c r="A14" s="94" t="s">
        <v>23</v>
      </c>
      <c r="B14" s="106" t="s">
        <v>9</v>
      </c>
      <c r="C14" s="96">
        <v>129</v>
      </c>
      <c r="D14" s="76">
        <v>43509</v>
      </c>
      <c r="E14" s="97"/>
      <c r="F14" s="98"/>
      <c r="G14" s="99" t="s">
        <v>22</v>
      </c>
      <c r="H14" s="100">
        <v>1300</v>
      </c>
      <c r="I14" s="27"/>
      <c r="J14" s="27"/>
      <c r="K14" s="101"/>
      <c r="L14" s="27"/>
      <c r="M14" s="102"/>
      <c r="N14" s="103"/>
      <c r="O14" s="103"/>
      <c r="P14" s="108"/>
    </row>
    <row r="15" spans="1:16" x14ac:dyDescent="0.35">
      <c r="A15" s="94" t="s">
        <v>23</v>
      </c>
      <c r="B15" s="107" t="s">
        <v>69</v>
      </c>
      <c r="C15" s="96">
        <v>129</v>
      </c>
      <c r="D15" s="76">
        <v>45411</v>
      </c>
      <c r="E15" s="97" t="s">
        <v>189</v>
      </c>
      <c r="F15" s="98"/>
      <c r="G15" s="99" t="s">
        <v>24</v>
      </c>
      <c r="H15" s="100">
        <v>15000000</v>
      </c>
      <c r="I15" s="102"/>
      <c r="J15" s="27"/>
      <c r="K15" s="101"/>
      <c r="L15" s="27"/>
      <c r="M15" s="103">
        <v>15000000</v>
      </c>
      <c r="N15" s="103"/>
      <c r="O15" s="103">
        <f t="shared" ref="O15:O17" si="2">+I15</f>
        <v>0</v>
      </c>
      <c r="P15" s="108">
        <v>45525</v>
      </c>
    </row>
    <row r="16" spans="1:16" x14ac:dyDescent="0.35">
      <c r="A16" s="94" t="s">
        <v>23</v>
      </c>
      <c r="B16" s="107" t="s">
        <v>69</v>
      </c>
      <c r="C16" s="96">
        <v>129</v>
      </c>
      <c r="D16" s="76">
        <v>45411</v>
      </c>
      <c r="E16" s="97" t="s">
        <v>190</v>
      </c>
      <c r="F16" s="98"/>
      <c r="G16" s="99" t="s">
        <v>24</v>
      </c>
      <c r="H16" s="100">
        <v>15000000</v>
      </c>
      <c r="I16" s="102"/>
      <c r="J16" s="27"/>
      <c r="K16" s="101"/>
      <c r="L16" s="27"/>
      <c r="M16" s="103">
        <v>15000000</v>
      </c>
      <c r="N16" s="103"/>
      <c r="O16" s="103">
        <f t="shared" si="2"/>
        <v>0</v>
      </c>
      <c r="P16" s="108">
        <v>45567</v>
      </c>
    </row>
    <row r="17" spans="1:16" x14ac:dyDescent="0.35">
      <c r="A17" s="94" t="s">
        <v>23</v>
      </c>
      <c r="B17" s="107" t="s">
        <v>69</v>
      </c>
      <c r="C17" s="96">
        <v>129</v>
      </c>
      <c r="D17" s="76">
        <v>45411</v>
      </c>
      <c r="E17" s="97" t="s">
        <v>191</v>
      </c>
      <c r="F17" s="98"/>
      <c r="G17" s="99" t="s">
        <v>24</v>
      </c>
      <c r="H17" s="100">
        <v>15000000</v>
      </c>
      <c r="I17" s="102"/>
      <c r="J17" s="27"/>
      <c r="K17" s="101"/>
      <c r="L17" s="27"/>
      <c r="M17" s="103">
        <v>15000000</v>
      </c>
      <c r="N17" s="103"/>
      <c r="O17" s="103">
        <f t="shared" si="2"/>
        <v>0</v>
      </c>
      <c r="P17" s="108">
        <v>45609</v>
      </c>
    </row>
    <row r="18" spans="1:16" x14ac:dyDescent="0.35">
      <c r="A18" s="94" t="s">
        <v>23</v>
      </c>
      <c r="B18" s="106" t="s">
        <v>9</v>
      </c>
      <c r="C18" s="96">
        <v>137</v>
      </c>
      <c r="D18" s="76">
        <v>44090</v>
      </c>
      <c r="E18" s="97"/>
      <c r="F18" s="98"/>
      <c r="G18" s="99" t="s">
        <v>22</v>
      </c>
      <c r="H18" s="100">
        <v>1500</v>
      </c>
      <c r="I18" s="27"/>
      <c r="J18" s="27"/>
      <c r="K18" s="101"/>
      <c r="L18" s="27"/>
      <c r="M18" s="102"/>
      <c r="N18" s="103"/>
      <c r="O18" s="103"/>
      <c r="P18" s="79"/>
    </row>
    <row r="19" spans="1:16" x14ac:dyDescent="0.35">
      <c r="A19" s="94" t="s">
        <v>23</v>
      </c>
      <c r="B19" s="107" t="s">
        <v>69</v>
      </c>
      <c r="C19" s="96">
        <v>137</v>
      </c>
      <c r="D19" s="76">
        <v>45289</v>
      </c>
      <c r="E19" s="97" t="s">
        <v>97</v>
      </c>
      <c r="F19" s="98"/>
      <c r="G19" s="99" t="s">
        <v>24</v>
      </c>
      <c r="H19" s="100">
        <v>20000000</v>
      </c>
      <c r="I19" s="27">
        <v>13400000</v>
      </c>
      <c r="J19" s="27"/>
      <c r="K19" s="101"/>
      <c r="L19" s="27"/>
      <c r="M19" s="102">
        <v>6600000</v>
      </c>
      <c r="N19" s="103"/>
      <c r="O19" s="103">
        <f t="shared" si="1"/>
        <v>13400000</v>
      </c>
      <c r="P19" s="108">
        <v>45721</v>
      </c>
    </row>
    <row r="20" spans="1:16" x14ac:dyDescent="0.35">
      <c r="A20" s="94" t="s">
        <v>23</v>
      </c>
      <c r="B20" s="107" t="s">
        <v>69</v>
      </c>
      <c r="C20" s="96">
        <v>137</v>
      </c>
      <c r="D20" s="76">
        <v>45289</v>
      </c>
      <c r="E20" s="97" t="s">
        <v>98</v>
      </c>
      <c r="F20" s="98"/>
      <c r="G20" s="99" t="s">
        <v>24</v>
      </c>
      <c r="H20" s="100">
        <v>20000000</v>
      </c>
      <c r="I20" s="27"/>
      <c r="J20" s="27"/>
      <c r="K20" s="101"/>
      <c r="L20" s="27"/>
      <c r="M20" s="102">
        <v>20000000</v>
      </c>
      <c r="N20" s="103"/>
      <c r="O20" s="103">
        <f t="shared" si="1"/>
        <v>0</v>
      </c>
      <c r="P20" s="108">
        <v>45876</v>
      </c>
    </row>
    <row r="21" spans="1:16" x14ac:dyDescent="0.35">
      <c r="A21" s="94" t="s">
        <v>21</v>
      </c>
      <c r="B21" s="106" t="s">
        <v>9</v>
      </c>
      <c r="C21" s="96">
        <v>148</v>
      </c>
      <c r="D21" s="76">
        <v>44502</v>
      </c>
      <c r="E21" s="97"/>
      <c r="F21" s="98"/>
      <c r="G21" s="99" t="s">
        <v>22</v>
      </c>
      <c r="H21" s="100">
        <v>700</v>
      </c>
      <c r="I21" s="27"/>
      <c r="J21" s="27"/>
      <c r="K21" s="101"/>
      <c r="L21" s="27"/>
      <c r="M21" s="102"/>
      <c r="N21" s="103"/>
      <c r="O21" s="103"/>
      <c r="P21" s="79"/>
    </row>
    <row r="22" spans="1:16" x14ac:dyDescent="0.35">
      <c r="A22" s="94" t="s">
        <v>70</v>
      </c>
      <c r="B22" s="106" t="s">
        <v>9</v>
      </c>
      <c r="C22" s="96">
        <v>151</v>
      </c>
      <c r="D22" s="76">
        <v>44952</v>
      </c>
      <c r="E22" s="97"/>
      <c r="F22" s="98"/>
      <c r="G22" s="99" t="s">
        <v>22</v>
      </c>
      <c r="H22" s="100">
        <v>500</v>
      </c>
      <c r="I22" s="27"/>
      <c r="J22" s="27"/>
      <c r="K22" s="101"/>
      <c r="L22" s="27"/>
      <c r="M22" s="102"/>
      <c r="N22" s="103"/>
      <c r="O22" s="103"/>
      <c r="P22" s="79"/>
    </row>
    <row r="23" spans="1:16" x14ac:dyDescent="0.35">
      <c r="A23" s="94" t="s">
        <v>70</v>
      </c>
      <c r="B23" s="107" t="s">
        <v>69</v>
      </c>
      <c r="C23" s="96">
        <v>151</v>
      </c>
      <c r="D23" s="76">
        <v>45316</v>
      </c>
      <c r="E23" s="97">
        <v>2</v>
      </c>
      <c r="F23" s="109"/>
      <c r="G23" s="99" t="s">
        <v>24</v>
      </c>
      <c r="H23" s="100">
        <v>6000000</v>
      </c>
      <c r="I23" s="27"/>
      <c r="J23" s="27">
        <v>6000000</v>
      </c>
      <c r="K23" s="101"/>
      <c r="L23" s="27"/>
      <c r="M23" s="102"/>
      <c r="N23" s="103"/>
      <c r="O23" s="103">
        <f t="shared" ref="O23:O24" si="3">+I23</f>
        <v>0</v>
      </c>
      <c r="P23" s="108">
        <v>45442</v>
      </c>
    </row>
    <row r="24" spans="1:16" x14ac:dyDescent="0.35">
      <c r="A24" s="94" t="s">
        <v>70</v>
      </c>
      <c r="B24" s="107" t="s">
        <v>69</v>
      </c>
      <c r="C24" s="96">
        <v>151</v>
      </c>
      <c r="D24" s="76">
        <v>45316</v>
      </c>
      <c r="E24" s="97">
        <v>3</v>
      </c>
      <c r="F24" s="109"/>
      <c r="G24" s="99" t="s">
        <v>24</v>
      </c>
      <c r="H24" s="100">
        <v>6000000</v>
      </c>
      <c r="I24" s="27"/>
      <c r="J24" s="27">
        <v>6000000</v>
      </c>
      <c r="K24" s="101"/>
      <c r="L24" s="27"/>
      <c r="M24" s="102"/>
      <c r="N24" s="103"/>
      <c r="O24" s="103">
        <f t="shared" si="3"/>
        <v>0</v>
      </c>
      <c r="P24" s="108">
        <v>45471</v>
      </c>
    </row>
    <row r="25" spans="1:16" x14ac:dyDescent="0.35">
      <c r="A25" s="94" t="s">
        <v>70</v>
      </c>
      <c r="B25" s="107" t="s">
        <v>69</v>
      </c>
      <c r="C25" s="96">
        <v>151</v>
      </c>
      <c r="D25" s="76">
        <v>45390</v>
      </c>
      <c r="E25" s="97">
        <v>4</v>
      </c>
      <c r="F25" s="109"/>
      <c r="G25" s="99" t="s">
        <v>24</v>
      </c>
      <c r="H25" s="100">
        <v>6000000</v>
      </c>
      <c r="I25" s="27">
        <v>6000000</v>
      </c>
      <c r="J25" s="27"/>
      <c r="K25" s="101"/>
      <c r="L25" s="27"/>
      <c r="M25" s="103"/>
      <c r="N25" s="103"/>
      <c r="O25" s="103">
        <f t="shared" ref="O25:O27" si="4">+I25</f>
        <v>6000000</v>
      </c>
      <c r="P25" s="108">
        <v>45504</v>
      </c>
    </row>
    <row r="26" spans="1:16" x14ac:dyDescent="0.35">
      <c r="A26" s="94" t="s">
        <v>70</v>
      </c>
      <c r="B26" s="107" t="s">
        <v>69</v>
      </c>
      <c r="C26" s="96">
        <v>151</v>
      </c>
      <c r="D26" s="76">
        <v>45390</v>
      </c>
      <c r="E26" s="97">
        <v>5</v>
      </c>
      <c r="F26" s="109"/>
      <c r="G26" s="99" t="s">
        <v>24</v>
      </c>
      <c r="H26" s="100">
        <v>6000000</v>
      </c>
      <c r="I26" s="27">
        <v>6000000</v>
      </c>
      <c r="J26" s="27"/>
      <c r="K26" s="101"/>
      <c r="L26" s="27"/>
      <c r="M26" s="103"/>
      <c r="N26" s="103"/>
      <c r="O26" s="103">
        <f t="shared" si="4"/>
        <v>6000000</v>
      </c>
      <c r="P26" s="108">
        <v>45534</v>
      </c>
    </row>
    <row r="27" spans="1:16" x14ac:dyDescent="0.35">
      <c r="A27" s="94" t="s">
        <v>70</v>
      </c>
      <c r="B27" s="107" t="s">
        <v>69</v>
      </c>
      <c r="C27" s="96">
        <v>151</v>
      </c>
      <c r="D27" s="76">
        <v>45390</v>
      </c>
      <c r="E27" s="97">
        <v>6</v>
      </c>
      <c r="F27" s="109"/>
      <c r="G27" s="99" t="s">
        <v>24</v>
      </c>
      <c r="H27" s="100">
        <v>6000000</v>
      </c>
      <c r="I27" s="27">
        <v>6000000</v>
      </c>
      <c r="J27" s="27"/>
      <c r="K27" s="101"/>
      <c r="L27" s="27"/>
      <c r="M27" s="103"/>
      <c r="N27" s="103"/>
      <c r="O27" s="103">
        <f t="shared" si="4"/>
        <v>6000000</v>
      </c>
      <c r="P27" s="108">
        <v>45565</v>
      </c>
    </row>
    <row r="28" spans="1:16" x14ac:dyDescent="0.35">
      <c r="A28" s="94" t="s">
        <v>70</v>
      </c>
      <c r="B28" s="107" t="s">
        <v>69</v>
      </c>
      <c r="C28" s="96">
        <v>151</v>
      </c>
      <c r="D28" s="76">
        <v>45450</v>
      </c>
      <c r="E28" s="97">
        <v>7</v>
      </c>
      <c r="F28" s="109"/>
      <c r="G28" s="99" t="s">
        <v>24</v>
      </c>
      <c r="H28" s="100">
        <v>6000000</v>
      </c>
      <c r="I28" s="27"/>
      <c r="J28" s="27"/>
      <c r="K28" s="101"/>
      <c r="L28" s="27"/>
      <c r="M28" s="103">
        <v>6000000</v>
      </c>
      <c r="N28" s="103"/>
      <c r="O28" s="103">
        <f t="shared" ref="O28:O30" si="5">+I28</f>
        <v>0</v>
      </c>
      <c r="P28" s="108">
        <v>45595</v>
      </c>
    </row>
    <row r="29" spans="1:16" x14ac:dyDescent="0.35">
      <c r="A29" s="94" t="s">
        <v>70</v>
      </c>
      <c r="B29" s="107" t="s">
        <v>69</v>
      </c>
      <c r="C29" s="96">
        <v>151</v>
      </c>
      <c r="D29" s="76">
        <v>45450</v>
      </c>
      <c r="E29" s="97">
        <v>8</v>
      </c>
      <c r="F29" s="109"/>
      <c r="G29" s="99" t="s">
        <v>24</v>
      </c>
      <c r="H29" s="100">
        <v>6000000</v>
      </c>
      <c r="I29" s="27"/>
      <c r="J29" s="27"/>
      <c r="K29" s="101"/>
      <c r="L29" s="27"/>
      <c r="M29" s="103">
        <v>6000000</v>
      </c>
      <c r="N29" s="103"/>
      <c r="O29" s="103">
        <f t="shared" si="5"/>
        <v>0</v>
      </c>
      <c r="P29" s="108">
        <v>45625</v>
      </c>
    </row>
    <row r="30" spans="1:16" x14ac:dyDescent="0.35">
      <c r="A30" s="94" t="s">
        <v>70</v>
      </c>
      <c r="B30" s="107" t="s">
        <v>69</v>
      </c>
      <c r="C30" s="96">
        <v>151</v>
      </c>
      <c r="D30" s="76">
        <v>45450</v>
      </c>
      <c r="E30" s="97">
        <v>9</v>
      </c>
      <c r="F30" s="109"/>
      <c r="G30" s="99" t="s">
        <v>24</v>
      </c>
      <c r="H30" s="100">
        <v>6000000</v>
      </c>
      <c r="I30" s="27"/>
      <c r="J30" s="27"/>
      <c r="K30" s="101"/>
      <c r="L30" s="27"/>
      <c r="M30" s="103">
        <v>6000000</v>
      </c>
      <c r="N30" s="103"/>
      <c r="O30" s="103">
        <f t="shared" si="5"/>
        <v>0</v>
      </c>
      <c r="P30" s="108">
        <v>45656</v>
      </c>
    </row>
    <row r="31" spans="1:16" x14ac:dyDescent="0.35">
      <c r="A31" s="94" t="s">
        <v>59</v>
      </c>
      <c r="B31" s="106" t="s">
        <v>9</v>
      </c>
      <c r="C31" s="96">
        <v>135</v>
      </c>
      <c r="D31" s="76">
        <v>44018</v>
      </c>
      <c r="E31" s="97"/>
      <c r="F31" s="98"/>
      <c r="G31" s="99" t="s">
        <v>22</v>
      </c>
      <c r="H31" s="100">
        <v>600</v>
      </c>
      <c r="I31" s="27"/>
      <c r="J31" s="27"/>
      <c r="K31" s="101"/>
      <c r="L31" s="27"/>
      <c r="M31" s="102"/>
      <c r="N31" s="103"/>
      <c r="O31" s="103"/>
      <c r="P31" s="79"/>
    </row>
    <row r="32" spans="1:16" x14ac:dyDescent="0.35">
      <c r="A32" s="94" t="s">
        <v>59</v>
      </c>
      <c r="B32" s="107" t="s">
        <v>65</v>
      </c>
      <c r="C32" s="96">
        <v>135</v>
      </c>
      <c r="D32" s="76">
        <v>44887</v>
      </c>
      <c r="E32" s="97" t="s">
        <v>67</v>
      </c>
      <c r="F32" s="109" t="s">
        <v>54</v>
      </c>
      <c r="G32" s="99" t="s">
        <v>24</v>
      </c>
      <c r="H32" s="100">
        <v>17000000</v>
      </c>
      <c r="I32" s="27">
        <v>4000000</v>
      </c>
      <c r="J32" s="27"/>
      <c r="K32" s="101"/>
      <c r="L32" s="27"/>
      <c r="M32" s="102"/>
      <c r="N32" s="102">
        <v>8610000</v>
      </c>
      <c r="O32" s="103">
        <f t="shared" si="0"/>
        <v>4000000</v>
      </c>
      <c r="P32" s="108">
        <v>45596</v>
      </c>
    </row>
    <row r="33" spans="1:16" x14ac:dyDescent="0.35">
      <c r="A33" s="94" t="s">
        <v>59</v>
      </c>
      <c r="B33" s="106" t="s">
        <v>9</v>
      </c>
      <c r="C33" s="96">
        <v>152</v>
      </c>
      <c r="D33" s="76">
        <v>44974</v>
      </c>
      <c r="E33" s="97"/>
      <c r="F33" s="109"/>
      <c r="G33" s="99" t="s">
        <v>22</v>
      </c>
      <c r="H33" s="100">
        <v>1000</v>
      </c>
      <c r="I33" s="27"/>
      <c r="J33" s="27"/>
      <c r="K33" s="101"/>
      <c r="L33" s="27"/>
      <c r="M33" s="102"/>
      <c r="N33" s="103"/>
      <c r="O33" s="103"/>
      <c r="P33" s="108"/>
    </row>
    <row r="34" spans="1:16" x14ac:dyDescent="0.35">
      <c r="A34" s="94" t="s">
        <v>59</v>
      </c>
      <c r="B34" s="107" t="s">
        <v>69</v>
      </c>
      <c r="C34" s="96">
        <v>152</v>
      </c>
      <c r="D34" s="76">
        <v>45076</v>
      </c>
      <c r="E34" s="97" t="s">
        <v>79</v>
      </c>
      <c r="F34" s="109" t="s">
        <v>81</v>
      </c>
      <c r="G34" s="99" t="s">
        <v>24</v>
      </c>
      <c r="H34" s="100">
        <v>18000000</v>
      </c>
      <c r="I34" s="27"/>
      <c r="J34" s="27"/>
      <c r="K34" s="101"/>
      <c r="L34" s="27"/>
      <c r="M34" s="102"/>
      <c r="N34" s="102">
        <v>18000000</v>
      </c>
      <c r="O34" s="103">
        <f t="shared" si="0"/>
        <v>0</v>
      </c>
      <c r="P34" s="108">
        <v>45460</v>
      </c>
    </row>
    <row r="35" spans="1:16" x14ac:dyDescent="0.35">
      <c r="A35" s="94" t="s">
        <v>59</v>
      </c>
      <c r="B35" s="107" t="s">
        <v>69</v>
      </c>
      <c r="C35" s="96">
        <v>152</v>
      </c>
      <c r="D35" s="76">
        <v>45076</v>
      </c>
      <c r="E35" s="97" t="s">
        <v>80</v>
      </c>
      <c r="F35" s="109" t="s">
        <v>81</v>
      </c>
      <c r="G35" s="99" t="s">
        <v>24</v>
      </c>
      <c r="H35" s="100">
        <v>18000000</v>
      </c>
      <c r="I35" s="27"/>
      <c r="J35" s="27"/>
      <c r="K35" s="101"/>
      <c r="L35" s="27"/>
      <c r="M35" s="102"/>
      <c r="N35" s="102">
        <v>18000000</v>
      </c>
      <c r="O35" s="103">
        <f t="shared" si="0"/>
        <v>0</v>
      </c>
      <c r="P35" s="108">
        <v>45824</v>
      </c>
    </row>
    <row r="36" spans="1:16" x14ac:dyDescent="0.35">
      <c r="A36" s="94" t="s">
        <v>59</v>
      </c>
      <c r="B36" s="107" t="s">
        <v>69</v>
      </c>
      <c r="C36" s="96">
        <v>152</v>
      </c>
      <c r="D36" s="76">
        <v>45363</v>
      </c>
      <c r="E36" s="97" t="s">
        <v>137</v>
      </c>
      <c r="F36" s="109" t="s">
        <v>81</v>
      </c>
      <c r="G36" s="99" t="s">
        <v>24</v>
      </c>
      <c r="H36" s="100">
        <v>18000000</v>
      </c>
      <c r="I36" s="27"/>
      <c r="J36" s="27"/>
      <c r="K36" s="101"/>
      <c r="L36" s="27"/>
      <c r="M36" s="102">
        <v>12000000</v>
      </c>
      <c r="N36" s="102"/>
      <c r="O36" s="103">
        <f t="shared" ref="O36:O43" si="6">+I36</f>
        <v>0</v>
      </c>
      <c r="P36" s="108">
        <v>45595</v>
      </c>
    </row>
    <row r="37" spans="1:16" x14ac:dyDescent="0.35">
      <c r="A37" s="94" t="s">
        <v>59</v>
      </c>
      <c r="B37" s="107" t="s">
        <v>69</v>
      </c>
      <c r="C37" s="96">
        <v>152</v>
      </c>
      <c r="D37" s="76">
        <v>45363</v>
      </c>
      <c r="E37" s="97" t="s">
        <v>138</v>
      </c>
      <c r="F37" s="109" t="s">
        <v>81</v>
      </c>
      <c r="G37" s="99" t="s">
        <v>24</v>
      </c>
      <c r="H37" s="100">
        <v>18000000</v>
      </c>
      <c r="I37" s="27"/>
      <c r="J37" s="27"/>
      <c r="K37" s="101"/>
      <c r="L37" s="27"/>
      <c r="M37" s="102"/>
      <c r="N37" s="102">
        <v>12000000</v>
      </c>
      <c r="O37" s="103">
        <f t="shared" si="6"/>
        <v>0</v>
      </c>
      <c r="P37" s="108">
        <v>45397</v>
      </c>
    </row>
    <row r="38" spans="1:16" x14ac:dyDescent="0.35">
      <c r="A38" s="94" t="s">
        <v>59</v>
      </c>
      <c r="B38" s="107" t="s">
        <v>69</v>
      </c>
      <c r="C38" s="96">
        <v>152</v>
      </c>
      <c r="D38" s="76">
        <v>45363</v>
      </c>
      <c r="E38" s="97" t="s">
        <v>139</v>
      </c>
      <c r="F38" s="109" t="s">
        <v>81</v>
      </c>
      <c r="G38" s="99" t="s">
        <v>24</v>
      </c>
      <c r="H38" s="100">
        <v>18000000</v>
      </c>
      <c r="I38" s="27"/>
      <c r="J38" s="27"/>
      <c r="K38" s="101"/>
      <c r="L38" s="27"/>
      <c r="M38" s="102">
        <v>12000000</v>
      </c>
      <c r="N38" s="102"/>
      <c r="O38" s="103">
        <f t="shared" si="6"/>
        <v>0</v>
      </c>
      <c r="P38" s="108">
        <v>45488</v>
      </c>
    </row>
    <row r="39" spans="1:16" x14ac:dyDescent="0.35">
      <c r="A39" s="94" t="s">
        <v>59</v>
      </c>
      <c r="B39" s="107" t="s">
        <v>69</v>
      </c>
      <c r="C39" s="96">
        <v>152</v>
      </c>
      <c r="D39" s="76">
        <v>45363</v>
      </c>
      <c r="E39" s="97" t="s">
        <v>140</v>
      </c>
      <c r="F39" s="109" t="s">
        <v>81</v>
      </c>
      <c r="G39" s="99" t="s">
        <v>24</v>
      </c>
      <c r="H39" s="100">
        <v>18000000</v>
      </c>
      <c r="I39" s="27"/>
      <c r="J39" s="27"/>
      <c r="K39" s="101"/>
      <c r="L39" s="27"/>
      <c r="M39" s="102">
        <v>12000000</v>
      </c>
      <c r="N39" s="102"/>
      <c r="O39" s="103">
        <f t="shared" si="6"/>
        <v>0</v>
      </c>
      <c r="P39" s="108">
        <v>45548</v>
      </c>
    </row>
    <row r="40" spans="1:16" x14ac:dyDescent="0.35">
      <c r="A40" s="94" t="s">
        <v>59</v>
      </c>
      <c r="B40" s="107" t="s">
        <v>69</v>
      </c>
      <c r="C40" s="96">
        <v>152</v>
      </c>
      <c r="D40" s="76">
        <v>45363</v>
      </c>
      <c r="E40" s="97" t="s">
        <v>141</v>
      </c>
      <c r="F40" s="109" t="s">
        <v>81</v>
      </c>
      <c r="G40" s="99" t="s">
        <v>24</v>
      </c>
      <c r="H40" s="100">
        <v>18000000</v>
      </c>
      <c r="I40" s="27">
        <v>3000000</v>
      </c>
      <c r="J40" s="27"/>
      <c r="K40" s="101"/>
      <c r="L40" s="27"/>
      <c r="M40" s="102">
        <v>12000000</v>
      </c>
      <c r="N40" s="102"/>
      <c r="O40" s="103">
        <f t="shared" si="6"/>
        <v>3000000</v>
      </c>
      <c r="P40" s="108">
        <v>45642</v>
      </c>
    </row>
    <row r="41" spans="1:16" x14ac:dyDescent="0.35">
      <c r="A41" s="94" t="s">
        <v>59</v>
      </c>
      <c r="B41" s="107" t="s">
        <v>69</v>
      </c>
      <c r="C41" s="96">
        <v>152</v>
      </c>
      <c r="D41" s="76">
        <v>45363</v>
      </c>
      <c r="E41" s="97" t="s">
        <v>142</v>
      </c>
      <c r="F41" s="109" t="s">
        <v>81</v>
      </c>
      <c r="G41" s="99" t="s">
        <v>24</v>
      </c>
      <c r="H41" s="100">
        <v>18000000</v>
      </c>
      <c r="I41" s="27">
        <v>3000000</v>
      </c>
      <c r="J41" s="27"/>
      <c r="K41" s="101"/>
      <c r="L41" s="27"/>
      <c r="M41" s="102">
        <v>12000000</v>
      </c>
      <c r="N41" s="102"/>
      <c r="O41" s="103">
        <f t="shared" si="6"/>
        <v>3000000</v>
      </c>
      <c r="P41" s="108">
        <v>45730</v>
      </c>
    </row>
    <row r="42" spans="1:16" x14ac:dyDescent="0.35">
      <c r="A42" s="94" t="s">
        <v>59</v>
      </c>
      <c r="B42" s="107" t="s">
        <v>69</v>
      </c>
      <c r="C42" s="96">
        <v>152</v>
      </c>
      <c r="D42" s="76">
        <v>45363</v>
      </c>
      <c r="E42" s="97" t="s">
        <v>143</v>
      </c>
      <c r="F42" s="109" t="s">
        <v>81</v>
      </c>
      <c r="G42" s="99" t="s">
        <v>24</v>
      </c>
      <c r="H42" s="100">
        <v>18000000</v>
      </c>
      <c r="I42" s="27"/>
      <c r="J42" s="27"/>
      <c r="K42" s="101"/>
      <c r="L42" s="27"/>
      <c r="M42" s="102">
        <v>12000000</v>
      </c>
      <c r="N42" s="102"/>
      <c r="O42" s="103">
        <f t="shared" si="6"/>
        <v>0</v>
      </c>
      <c r="P42" s="108">
        <v>45915</v>
      </c>
    </row>
    <row r="43" spans="1:16" x14ac:dyDescent="0.35">
      <c r="A43" s="94" t="s">
        <v>59</v>
      </c>
      <c r="B43" s="107" t="s">
        <v>69</v>
      </c>
      <c r="C43" s="96">
        <v>152</v>
      </c>
      <c r="D43" s="76">
        <v>45363</v>
      </c>
      <c r="E43" s="97" t="s">
        <v>144</v>
      </c>
      <c r="F43" s="109" t="s">
        <v>81</v>
      </c>
      <c r="G43" s="99" t="s">
        <v>24</v>
      </c>
      <c r="H43" s="100">
        <v>18000000</v>
      </c>
      <c r="I43" s="27"/>
      <c r="J43" s="27"/>
      <c r="K43" s="101"/>
      <c r="L43" s="27"/>
      <c r="M43" s="102">
        <v>12000000</v>
      </c>
      <c r="N43" s="102"/>
      <c r="O43" s="103">
        <f t="shared" si="6"/>
        <v>0</v>
      </c>
      <c r="P43" s="108">
        <v>45978</v>
      </c>
    </row>
    <row r="44" spans="1:16" x14ac:dyDescent="0.35">
      <c r="A44" s="94" t="s">
        <v>55</v>
      </c>
      <c r="B44" s="106" t="s">
        <v>9</v>
      </c>
      <c r="C44" s="96">
        <v>123</v>
      </c>
      <c r="D44" s="76">
        <v>43312</v>
      </c>
      <c r="E44" s="97"/>
      <c r="F44" s="98"/>
      <c r="G44" s="99" t="s">
        <v>24</v>
      </c>
      <c r="H44" s="100">
        <v>55000000</v>
      </c>
      <c r="I44" s="27"/>
      <c r="J44" s="27"/>
      <c r="K44" s="101"/>
      <c r="L44" s="27"/>
      <c r="M44" s="102"/>
      <c r="N44" s="103"/>
      <c r="O44" s="103"/>
      <c r="P44" s="79"/>
    </row>
    <row r="45" spans="1:16" x14ac:dyDescent="0.35">
      <c r="A45" s="94" t="s">
        <v>25</v>
      </c>
      <c r="B45" s="106" t="s">
        <v>9</v>
      </c>
      <c r="C45" s="96">
        <v>150</v>
      </c>
      <c r="D45" s="76">
        <v>44833</v>
      </c>
      <c r="E45" s="97"/>
      <c r="F45" s="98"/>
      <c r="G45" s="99" t="s">
        <v>24</v>
      </c>
      <c r="H45" s="100">
        <v>100000000</v>
      </c>
      <c r="I45" s="27"/>
      <c r="J45" s="27"/>
      <c r="K45" s="101"/>
      <c r="L45" s="27"/>
      <c r="M45" s="102"/>
      <c r="N45" s="103"/>
      <c r="O45" s="103"/>
      <c r="P45" s="108"/>
    </row>
    <row r="46" spans="1:16" x14ac:dyDescent="0.35">
      <c r="A46" s="94" t="s">
        <v>25</v>
      </c>
      <c r="B46" s="107" t="s">
        <v>69</v>
      </c>
      <c r="C46" s="96">
        <v>150</v>
      </c>
      <c r="D46" s="76">
        <v>45063</v>
      </c>
      <c r="E46" s="97" t="s">
        <v>75</v>
      </c>
      <c r="F46" s="98"/>
      <c r="G46" s="99" t="s">
        <v>24</v>
      </c>
      <c r="H46" s="100">
        <v>5000000</v>
      </c>
      <c r="I46" s="27">
        <v>5000000</v>
      </c>
      <c r="J46" s="27"/>
      <c r="K46" s="101"/>
      <c r="L46" s="27"/>
      <c r="M46" s="102"/>
      <c r="N46" s="103"/>
      <c r="O46" s="103">
        <f t="shared" si="0"/>
        <v>5000000</v>
      </c>
      <c r="P46" s="108">
        <v>45630</v>
      </c>
    </row>
    <row r="47" spans="1:16" x14ac:dyDescent="0.35">
      <c r="A47" s="94" t="s">
        <v>25</v>
      </c>
      <c r="B47" s="107" t="s">
        <v>69</v>
      </c>
      <c r="C47" s="96">
        <v>150</v>
      </c>
      <c r="D47" s="76">
        <v>45366</v>
      </c>
      <c r="E47" s="97" t="s">
        <v>145</v>
      </c>
      <c r="F47" s="98"/>
      <c r="G47" s="99" t="s">
        <v>24</v>
      </c>
      <c r="H47" s="100">
        <v>5000000</v>
      </c>
      <c r="I47" s="27"/>
      <c r="J47" s="27"/>
      <c r="K47" s="101"/>
      <c r="L47" s="27"/>
      <c r="M47" s="102">
        <v>5000000</v>
      </c>
      <c r="N47" s="103"/>
      <c r="O47" s="103">
        <f t="shared" ref="O47:O49" si="7">+I47</f>
        <v>0</v>
      </c>
      <c r="P47" s="108">
        <v>45453</v>
      </c>
    </row>
    <row r="48" spans="1:16" x14ac:dyDescent="0.35">
      <c r="A48" s="94" t="s">
        <v>25</v>
      </c>
      <c r="B48" s="107" t="s">
        <v>69</v>
      </c>
      <c r="C48" s="96">
        <v>150</v>
      </c>
      <c r="D48" s="76">
        <v>45366</v>
      </c>
      <c r="E48" s="97" t="s">
        <v>146</v>
      </c>
      <c r="F48" s="98"/>
      <c r="G48" s="99" t="s">
        <v>24</v>
      </c>
      <c r="H48" s="100">
        <v>5000000</v>
      </c>
      <c r="I48" s="27">
        <v>5000000</v>
      </c>
      <c r="J48" s="27"/>
      <c r="K48" s="101"/>
      <c r="L48" s="27"/>
      <c r="M48" s="102"/>
      <c r="N48" s="103"/>
      <c r="O48" s="103">
        <f t="shared" si="7"/>
        <v>5000000</v>
      </c>
      <c r="P48" s="108">
        <v>45544</v>
      </c>
    </row>
    <row r="49" spans="1:16" x14ac:dyDescent="0.35">
      <c r="A49" s="94" t="s">
        <v>25</v>
      </c>
      <c r="B49" s="107" t="s">
        <v>69</v>
      </c>
      <c r="C49" s="96">
        <v>150</v>
      </c>
      <c r="D49" s="76">
        <v>45366</v>
      </c>
      <c r="E49" s="97" t="s">
        <v>147</v>
      </c>
      <c r="F49" s="98"/>
      <c r="G49" s="99" t="s">
        <v>24</v>
      </c>
      <c r="H49" s="100">
        <v>5000000</v>
      </c>
      <c r="I49" s="27">
        <v>5000000</v>
      </c>
      <c r="J49" s="27"/>
      <c r="K49" s="101"/>
      <c r="L49" s="27"/>
      <c r="M49" s="102"/>
      <c r="N49" s="103"/>
      <c r="O49" s="103">
        <f t="shared" si="7"/>
        <v>5000000</v>
      </c>
      <c r="P49" s="108">
        <v>45722</v>
      </c>
    </row>
    <row r="50" spans="1:16" x14ac:dyDescent="0.35">
      <c r="A50" s="94" t="s">
        <v>66</v>
      </c>
      <c r="B50" s="106" t="s">
        <v>9</v>
      </c>
      <c r="C50" s="96">
        <v>131</v>
      </c>
      <c r="D50" s="76">
        <v>43738</v>
      </c>
      <c r="E50" s="97"/>
      <c r="F50" s="98"/>
      <c r="G50" s="99" t="s">
        <v>24</v>
      </c>
      <c r="H50" s="100">
        <v>10000000</v>
      </c>
      <c r="I50" s="27"/>
      <c r="J50" s="27"/>
      <c r="K50" s="101"/>
      <c r="L50" s="27"/>
      <c r="M50" s="102"/>
      <c r="N50" s="103"/>
      <c r="O50" s="103"/>
      <c r="P50" s="108"/>
    </row>
    <row r="51" spans="1:16" x14ac:dyDescent="0.35">
      <c r="A51" s="94" t="s">
        <v>66</v>
      </c>
      <c r="B51" s="107" t="s">
        <v>69</v>
      </c>
      <c r="C51" s="96">
        <v>131</v>
      </c>
      <c r="D51" s="76">
        <v>45125</v>
      </c>
      <c r="E51" s="97" t="s">
        <v>83</v>
      </c>
      <c r="F51" s="109" t="s">
        <v>107</v>
      </c>
      <c r="G51" s="99" t="s">
        <v>24</v>
      </c>
      <c r="H51" s="100">
        <v>7500000</v>
      </c>
      <c r="I51" s="27"/>
      <c r="J51" s="27"/>
      <c r="K51" s="101"/>
      <c r="L51" s="27"/>
      <c r="M51" s="102">
        <v>7500000</v>
      </c>
      <c r="N51" s="103"/>
      <c r="O51" s="103">
        <f t="shared" si="0"/>
        <v>0</v>
      </c>
      <c r="P51" s="108">
        <v>45448</v>
      </c>
    </row>
    <row r="52" spans="1:16" x14ac:dyDescent="0.35">
      <c r="A52" s="94" t="s">
        <v>66</v>
      </c>
      <c r="B52" s="107" t="s">
        <v>69</v>
      </c>
      <c r="C52" s="96">
        <v>131</v>
      </c>
      <c r="D52" s="76">
        <v>45125</v>
      </c>
      <c r="E52" s="97" t="s">
        <v>84</v>
      </c>
      <c r="F52" s="109" t="s">
        <v>107</v>
      </c>
      <c r="G52" s="99" t="s">
        <v>24</v>
      </c>
      <c r="H52" s="100">
        <v>7500000</v>
      </c>
      <c r="I52" s="27"/>
      <c r="J52" s="27">
        <v>1600000</v>
      </c>
      <c r="K52" s="101"/>
      <c r="L52" s="27"/>
      <c r="M52" s="102">
        <v>5900000</v>
      </c>
      <c r="N52" s="103"/>
      <c r="O52" s="103">
        <f t="shared" si="0"/>
        <v>0</v>
      </c>
      <c r="P52" s="108">
        <v>45462</v>
      </c>
    </row>
    <row r="53" spans="1:16" x14ac:dyDescent="0.35">
      <c r="A53" s="94" t="s">
        <v>66</v>
      </c>
      <c r="B53" s="107" t="s">
        <v>69</v>
      </c>
      <c r="C53" s="96">
        <v>131</v>
      </c>
      <c r="D53" s="76">
        <v>45125</v>
      </c>
      <c r="E53" s="97" t="s">
        <v>85</v>
      </c>
      <c r="F53" s="109" t="s">
        <v>107</v>
      </c>
      <c r="G53" s="99" t="s">
        <v>24</v>
      </c>
      <c r="H53" s="100">
        <v>7500000</v>
      </c>
      <c r="I53" s="27"/>
      <c r="J53" s="27"/>
      <c r="K53" s="101"/>
      <c r="L53" s="27"/>
      <c r="M53" s="102">
        <v>7500000</v>
      </c>
      <c r="N53" s="103"/>
      <c r="O53" s="103">
        <f t="shared" si="0"/>
        <v>0</v>
      </c>
      <c r="P53" s="108">
        <v>45476</v>
      </c>
    </row>
    <row r="54" spans="1:16" x14ac:dyDescent="0.35">
      <c r="A54" s="94" t="s">
        <v>66</v>
      </c>
      <c r="B54" s="107" t="s">
        <v>69</v>
      </c>
      <c r="C54" s="96">
        <v>131</v>
      </c>
      <c r="D54" s="76">
        <v>45125</v>
      </c>
      <c r="E54" s="97" t="s">
        <v>86</v>
      </c>
      <c r="F54" s="109" t="s">
        <v>107</v>
      </c>
      <c r="G54" s="99" t="s">
        <v>24</v>
      </c>
      <c r="H54" s="100">
        <v>7500000</v>
      </c>
      <c r="I54" s="27"/>
      <c r="J54" s="27"/>
      <c r="K54" s="101"/>
      <c r="L54" s="27"/>
      <c r="M54" s="102">
        <v>7500000</v>
      </c>
      <c r="N54" s="103"/>
      <c r="O54" s="103">
        <f t="shared" si="0"/>
        <v>0</v>
      </c>
      <c r="P54" s="108">
        <v>45490</v>
      </c>
    </row>
    <row r="55" spans="1:16" x14ac:dyDescent="0.35">
      <c r="A55" s="94" t="s">
        <v>66</v>
      </c>
      <c r="B55" s="107" t="s">
        <v>69</v>
      </c>
      <c r="C55" s="96">
        <v>131</v>
      </c>
      <c r="D55" s="76">
        <v>45125</v>
      </c>
      <c r="E55" s="97" t="s">
        <v>87</v>
      </c>
      <c r="F55" s="109" t="s">
        <v>107</v>
      </c>
      <c r="G55" s="99" t="s">
        <v>24</v>
      </c>
      <c r="H55" s="100">
        <v>7500000</v>
      </c>
      <c r="I55" s="27"/>
      <c r="J55" s="27"/>
      <c r="K55" s="101"/>
      <c r="L55" s="27"/>
      <c r="M55" s="102">
        <v>7500000</v>
      </c>
      <c r="N55" s="103"/>
      <c r="O55" s="103">
        <f t="shared" si="0"/>
        <v>0</v>
      </c>
      <c r="P55" s="108">
        <v>45504</v>
      </c>
    </row>
    <row r="56" spans="1:16" x14ac:dyDescent="0.35">
      <c r="A56" s="94" t="s">
        <v>66</v>
      </c>
      <c r="B56" s="107" t="s">
        <v>69</v>
      </c>
      <c r="C56" s="96">
        <v>131</v>
      </c>
      <c r="D56" s="76">
        <v>45125</v>
      </c>
      <c r="E56" s="97" t="s">
        <v>88</v>
      </c>
      <c r="F56" s="109" t="s">
        <v>107</v>
      </c>
      <c r="G56" s="99" t="s">
        <v>24</v>
      </c>
      <c r="H56" s="100">
        <v>7500000</v>
      </c>
      <c r="I56" s="27"/>
      <c r="J56" s="27"/>
      <c r="K56" s="101"/>
      <c r="L56" s="27"/>
      <c r="M56" s="102">
        <v>7500000</v>
      </c>
      <c r="N56" s="103"/>
      <c r="O56" s="103">
        <f t="shared" si="0"/>
        <v>0</v>
      </c>
      <c r="P56" s="108">
        <v>45518</v>
      </c>
    </row>
    <row r="57" spans="1:16" x14ac:dyDescent="0.35">
      <c r="A57" s="94" t="s">
        <v>66</v>
      </c>
      <c r="B57" s="107" t="s">
        <v>69</v>
      </c>
      <c r="C57" s="96">
        <v>131</v>
      </c>
      <c r="D57" s="76">
        <v>45125</v>
      </c>
      <c r="E57" s="97" t="s">
        <v>89</v>
      </c>
      <c r="F57" s="109" t="s">
        <v>107</v>
      </c>
      <c r="G57" s="99" t="s">
        <v>24</v>
      </c>
      <c r="H57" s="100">
        <v>7500000</v>
      </c>
      <c r="I57" s="27"/>
      <c r="J57" s="27"/>
      <c r="K57" s="101"/>
      <c r="L57" s="27"/>
      <c r="M57" s="102">
        <v>7500000</v>
      </c>
      <c r="N57" s="103"/>
      <c r="O57" s="103">
        <f t="shared" si="0"/>
        <v>0</v>
      </c>
      <c r="P57" s="108">
        <v>45532</v>
      </c>
    </row>
    <row r="58" spans="1:16" x14ac:dyDescent="0.35">
      <c r="A58" s="94" t="s">
        <v>66</v>
      </c>
      <c r="B58" s="107" t="s">
        <v>69</v>
      </c>
      <c r="C58" s="96">
        <v>131</v>
      </c>
      <c r="D58" s="76">
        <v>45125</v>
      </c>
      <c r="E58" s="97" t="s">
        <v>90</v>
      </c>
      <c r="F58" s="109" t="s">
        <v>107</v>
      </c>
      <c r="G58" s="99" t="s">
        <v>24</v>
      </c>
      <c r="H58" s="100">
        <v>7500000</v>
      </c>
      <c r="I58" s="27"/>
      <c r="J58" s="27"/>
      <c r="K58" s="101"/>
      <c r="L58" s="27"/>
      <c r="M58" s="102">
        <v>7500000</v>
      </c>
      <c r="N58" s="103"/>
      <c r="O58" s="103">
        <f t="shared" si="0"/>
        <v>0</v>
      </c>
      <c r="P58" s="108">
        <v>45546</v>
      </c>
    </row>
    <row r="59" spans="1:16" x14ac:dyDescent="0.35">
      <c r="A59" s="94" t="s">
        <v>66</v>
      </c>
      <c r="B59" s="107" t="s">
        <v>69</v>
      </c>
      <c r="C59" s="96">
        <v>131</v>
      </c>
      <c r="D59" s="76">
        <v>45125</v>
      </c>
      <c r="E59" s="97" t="s">
        <v>91</v>
      </c>
      <c r="F59" s="109" t="s">
        <v>107</v>
      </c>
      <c r="G59" s="99" t="s">
        <v>24</v>
      </c>
      <c r="H59" s="100">
        <v>7500000</v>
      </c>
      <c r="I59" s="27"/>
      <c r="J59" s="27"/>
      <c r="K59" s="101"/>
      <c r="L59" s="27"/>
      <c r="M59" s="102">
        <v>7500000</v>
      </c>
      <c r="N59" s="103"/>
      <c r="O59" s="103">
        <f t="shared" si="0"/>
        <v>0</v>
      </c>
      <c r="P59" s="108">
        <v>45560</v>
      </c>
    </row>
    <row r="60" spans="1:16" x14ac:dyDescent="0.35">
      <c r="A60" s="94" t="s">
        <v>66</v>
      </c>
      <c r="B60" s="107" t="s">
        <v>69</v>
      </c>
      <c r="C60" s="96">
        <v>131</v>
      </c>
      <c r="D60" s="76">
        <v>45125</v>
      </c>
      <c r="E60" s="97" t="s">
        <v>92</v>
      </c>
      <c r="F60" s="109" t="s">
        <v>107</v>
      </c>
      <c r="G60" s="99" t="s">
        <v>24</v>
      </c>
      <c r="H60" s="100">
        <v>7500000</v>
      </c>
      <c r="I60" s="27"/>
      <c r="J60" s="27"/>
      <c r="K60" s="101"/>
      <c r="L60" s="27"/>
      <c r="M60" s="102">
        <v>7500000</v>
      </c>
      <c r="N60" s="103"/>
      <c r="O60" s="103">
        <f t="shared" si="0"/>
        <v>0</v>
      </c>
      <c r="P60" s="108">
        <v>45574</v>
      </c>
    </row>
    <row r="61" spans="1:16" x14ac:dyDescent="0.35">
      <c r="A61" s="94" t="s">
        <v>66</v>
      </c>
      <c r="B61" s="107" t="s">
        <v>69</v>
      </c>
      <c r="C61" s="96">
        <v>131</v>
      </c>
      <c r="D61" s="76">
        <v>45125</v>
      </c>
      <c r="E61" s="97" t="s">
        <v>93</v>
      </c>
      <c r="F61" s="109" t="s">
        <v>107</v>
      </c>
      <c r="G61" s="99" t="s">
        <v>24</v>
      </c>
      <c r="H61" s="100">
        <v>7500000</v>
      </c>
      <c r="I61" s="27"/>
      <c r="J61" s="27"/>
      <c r="K61" s="101"/>
      <c r="L61" s="27"/>
      <c r="M61" s="102">
        <v>7500000</v>
      </c>
      <c r="N61" s="103"/>
      <c r="O61" s="103">
        <f t="shared" si="0"/>
        <v>0</v>
      </c>
      <c r="P61" s="108">
        <v>45588</v>
      </c>
    </row>
    <row r="62" spans="1:16" x14ac:dyDescent="0.35">
      <c r="A62" s="94" t="s">
        <v>52</v>
      </c>
      <c r="B62" s="106" t="s">
        <v>9</v>
      </c>
      <c r="C62" s="96">
        <v>115</v>
      </c>
      <c r="D62" s="76">
        <v>42670</v>
      </c>
      <c r="E62" s="97"/>
      <c r="F62" s="98"/>
      <c r="G62" s="99" t="s">
        <v>24</v>
      </c>
      <c r="H62" s="100">
        <v>10000000</v>
      </c>
      <c r="I62" s="27"/>
      <c r="J62" s="27"/>
      <c r="K62" s="101"/>
      <c r="L62" s="27"/>
      <c r="M62" s="102"/>
      <c r="N62" s="103"/>
      <c r="O62" s="103"/>
      <c r="P62" s="108"/>
    </row>
    <row r="63" spans="1:16" x14ac:dyDescent="0.35">
      <c r="A63" s="94" t="s">
        <v>26</v>
      </c>
      <c r="B63" s="106" t="s">
        <v>9</v>
      </c>
      <c r="C63" s="96">
        <v>110</v>
      </c>
      <c r="D63" s="76">
        <v>42440</v>
      </c>
      <c r="E63" s="97"/>
      <c r="F63" s="98"/>
      <c r="G63" s="99" t="s">
        <v>22</v>
      </c>
      <c r="H63" s="100">
        <v>600</v>
      </c>
      <c r="I63" s="27"/>
      <c r="J63" s="27"/>
      <c r="K63" s="101"/>
      <c r="L63" s="27"/>
      <c r="M63" s="102"/>
      <c r="N63" s="103"/>
      <c r="O63" s="103"/>
      <c r="P63" s="108"/>
    </row>
    <row r="64" spans="1:16" x14ac:dyDescent="0.35">
      <c r="A64" s="94" t="s">
        <v>27</v>
      </c>
      <c r="B64" s="106" t="s">
        <v>9</v>
      </c>
      <c r="C64" s="96">
        <v>145</v>
      </c>
      <c r="D64" s="76">
        <v>44425</v>
      </c>
      <c r="E64" s="97"/>
      <c r="F64" s="98"/>
      <c r="G64" s="99" t="s">
        <v>22</v>
      </c>
      <c r="H64" s="100">
        <v>1000</v>
      </c>
      <c r="I64" s="78"/>
      <c r="J64" s="27"/>
      <c r="K64" s="101"/>
      <c r="L64" s="27"/>
      <c r="M64" s="102"/>
      <c r="N64" s="103"/>
      <c r="O64" s="103"/>
      <c r="P64" s="79"/>
    </row>
    <row r="65" spans="1:16" x14ac:dyDescent="0.35">
      <c r="A65" s="94" t="s">
        <v>28</v>
      </c>
      <c r="B65" s="106" t="s">
        <v>9</v>
      </c>
      <c r="C65" s="96">
        <v>153</v>
      </c>
      <c r="D65" s="76">
        <v>45261</v>
      </c>
      <c r="E65" s="97"/>
      <c r="F65" s="98"/>
      <c r="G65" s="99" t="s">
        <v>22</v>
      </c>
      <c r="H65" s="100">
        <v>1000</v>
      </c>
      <c r="I65" s="27"/>
      <c r="J65" s="27"/>
      <c r="K65" s="101"/>
      <c r="L65" s="27"/>
      <c r="M65" s="102"/>
      <c r="N65" s="103"/>
      <c r="O65" s="103"/>
      <c r="P65" s="108"/>
    </row>
    <row r="66" spans="1:16" x14ac:dyDescent="0.35">
      <c r="A66" s="94" t="s">
        <v>28</v>
      </c>
      <c r="B66" s="107" t="s">
        <v>69</v>
      </c>
      <c r="C66" s="96">
        <v>153</v>
      </c>
      <c r="D66" s="76">
        <v>45272</v>
      </c>
      <c r="E66" s="97" t="s">
        <v>151</v>
      </c>
      <c r="F66" s="98"/>
      <c r="G66" s="99" t="s">
        <v>24</v>
      </c>
      <c r="H66" s="100">
        <v>180000</v>
      </c>
      <c r="I66" s="27">
        <v>100000</v>
      </c>
      <c r="J66" s="27"/>
      <c r="K66" s="101"/>
      <c r="L66" s="27"/>
      <c r="M66" s="102"/>
      <c r="N66" s="103">
        <v>80000</v>
      </c>
      <c r="O66" s="103">
        <f>+I66</f>
        <v>100000</v>
      </c>
      <c r="P66" s="108">
        <v>45638</v>
      </c>
    </row>
    <row r="67" spans="1:16" x14ac:dyDescent="0.35">
      <c r="A67" s="94" t="s">
        <v>29</v>
      </c>
      <c r="B67" s="106" t="s">
        <v>9</v>
      </c>
      <c r="C67" s="96">
        <v>109</v>
      </c>
      <c r="D67" s="76">
        <v>42191</v>
      </c>
      <c r="E67" s="97"/>
      <c r="F67" s="98"/>
      <c r="G67" s="99" t="s">
        <v>24</v>
      </c>
      <c r="H67" s="100">
        <v>10000000</v>
      </c>
      <c r="I67" s="78"/>
      <c r="J67" s="27"/>
      <c r="K67" s="101"/>
      <c r="L67" s="27"/>
      <c r="M67" s="102"/>
      <c r="N67" s="103"/>
      <c r="O67" s="103"/>
      <c r="P67" s="79"/>
    </row>
    <row r="68" spans="1:16" x14ac:dyDescent="0.35">
      <c r="A68" s="94" t="s">
        <v>29</v>
      </c>
      <c r="B68" s="106" t="s">
        <v>9</v>
      </c>
      <c r="C68" s="96">
        <v>113</v>
      </c>
      <c r="D68" s="76">
        <v>42619</v>
      </c>
      <c r="E68" s="97"/>
      <c r="F68" s="98"/>
      <c r="G68" s="99" t="s">
        <v>24</v>
      </c>
      <c r="H68" s="100">
        <v>20000000</v>
      </c>
      <c r="I68" s="78"/>
      <c r="J68" s="27"/>
      <c r="K68" s="101"/>
      <c r="L68" s="27"/>
      <c r="M68" s="102"/>
      <c r="N68" s="103"/>
      <c r="O68" s="103"/>
      <c r="P68" s="79"/>
    </row>
    <row r="69" spans="1:16" x14ac:dyDescent="0.35">
      <c r="A69" s="94" t="s">
        <v>29</v>
      </c>
      <c r="B69" s="106" t="s">
        <v>9</v>
      </c>
      <c r="C69" s="96">
        <v>116</v>
      </c>
      <c r="D69" s="76">
        <v>42695</v>
      </c>
      <c r="E69" s="97"/>
      <c r="F69" s="98"/>
      <c r="G69" s="99" t="s">
        <v>24</v>
      </c>
      <c r="H69" s="100">
        <v>30000000</v>
      </c>
      <c r="I69" s="78"/>
      <c r="J69" s="78"/>
      <c r="K69" s="101"/>
      <c r="L69" s="27"/>
      <c r="M69" s="102"/>
      <c r="N69" s="103"/>
      <c r="O69" s="103"/>
      <c r="P69" s="79"/>
    </row>
    <row r="70" spans="1:16" x14ac:dyDescent="0.35">
      <c r="A70" s="94" t="s">
        <v>30</v>
      </c>
      <c r="B70" s="106" t="s">
        <v>9</v>
      </c>
      <c r="C70" s="96">
        <v>108</v>
      </c>
      <c r="D70" s="76">
        <v>42093</v>
      </c>
      <c r="E70" s="111"/>
      <c r="F70" s="112"/>
      <c r="G70" s="99" t="s">
        <v>22</v>
      </c>
      <c r="H70" s="100">
        <v>500</v>
      </c>
      <c r="I70" s="78"/>
      <c r="J70" s="27"/>
      <c r="K70" s="101"/>
      <c r="L70" s="27"/>
      <c r="M70" s="102"/>
      <c r="N70" s="103"/>
      <c r="O70" s="103"/>
      <c r="P70" s="79"/>
    </row>
    <row r="71" spans="1:16" x14ac:dyDescent="0.35">
      <c r="A71" s="94" t="s">
        <v>30</v>
      </c>
      <c r="B71" s="107" t="s">
        <v>69</v>
      </c>
      <c r="C71" s="96">
        <v>108</v>
      </c>
      <c r="D71" s="76">
        <v>45363</v>
      </c>
      <c r="E71" s="97" t="s">
        <v>124</v>
      </c>
      <c r="F71" s="109" t="s">
        <v>71</v>
      </c>
      <c r="G71" s="99" t="s">
        <v>24</v>
      </c>
      <c r="H71" s="100">
        <v>18000000</v>
      </c>
      <c r="I71" s="27"/>
      <c r="J71" s="27"/>
      <c r="K71" s="101"/>
      <c r="L71" s="27"/>
      <c r="M71" s="102">
        <v>18000000</v>
      </c>
      <c r="N71" s="103"/>
      <c r="O71" s="103">
        <f t="shared" ref="O71:O83" si="8">+I71</f>
        <v>0</v>
      </c>
      <c r="P71" s="108">
        <v>45449</v>
      </c>
    </row>
    <row r="72" spans="1:16" x14ac:dyDescent="0.35">
      <c r="A72" s="94" t="s">
        <v>30</v>
      </c>
      <c r="B72" s="107" t="s">
        <v>69</v>
      </c>
      <c r="C72" s="96">
        <v>108</v>
      </c>
      <c r="D72" s="76">
        <v>45363</v>
      </c>
      <c r="E72" s="97" t="s">
        <v>125</v>
      </c>
      <c r="F72" s="109" t="s">
        <v>71</v>
      </c>
      <c r="G72" s="99" t="s">
        <v>24</v>
      </c>
      <c r="H72" s="100">
        <v>18000000</v>
      </c>
      <c r="I72" s="27"/>
      <c r="J72" s="27"/>
      <c r="K72" s="101"/>
      <c r="L72" s="27"/>
      <c r="M72" s="102">
        <v>18000000</v>
      </c>
      <c r="N72" s="103"/>
      <c r="O72" s="103">
        <f t="shared" si="8"/>
        <v>0</v>
      </c>
      <c r="P72" s="108">
        <v>45456</v>
      </c>
    </row>
    <row r="73" spans="1:16" x14ac:dyDescent="0.35">
      <c r="A73" s="94" t="s">
        <v>30</v>
      </c>
      <c r="B73" s="107" t="s">
        <v>69</v>
      </c>
      <c r="C73" s="96">
        <v>108</v>
      </c>
      <c r="D73" s="76">
        <v>45363</v>
      </c>
      <c r="E73" s="97" t="s">
        <v>126</v>
      </c>
      <c r="F73" s="109" t="s">
        <v>71</v>
      </c>
      <c r="G73" s="99" t="s">
        <v>24</v>
      </c>
      <c r="H73" s="100">
        <v>18000000</v>
      </c>
      <c r="I73" s="27">
        <v>2000000</v>
      </c>
      <c r="J73" s="27"/>
      <c r="K73" s="101"/>
      <c r="L73" s="27"/>
      <c r="M73" s="102">
        <v>16000000</v>
      </c>
      <c r="N73" s="100"/>
      <c r="O73" s="103">
        <f t="shared" si="8"/>
        <v>2000000</v>
      </c>
      <c r="P73" s="108">
        <v>45484</v>
      </c>
    </row>
    <row r="74" spans="1:16" x14ac:dyDescent="0.35">
      <c r="A74" s="94" t="s">
        <v>30</v>
      </c>
      <c r="B74" s="107" t="s">
        <v>69</v>
      </c>
      <c r="C74" s="96">
        <v>108</v>
      </c>
      <c r="D74" s="76">
        <v>45363</v>
      </c>
      <c r="E74" s="97" t="s">
        <v>127</v>
      </c>
      <c r="F74" s="109" t="s">
        <v>71</v>
      </c>
      <c r="G74" s="99" t="s">
        <v>24</v>
      </c>
      <c r="H74" s="100">
        <v>18000000</v>
      </c>
      <c r="I74" s="27">
        <v>2000000</v>
      </c>
      <c r="J74" s="27"/>
      <c r="K74" s="101"/>
      <c r="L74" s="27"/>
      <c r="M74" s="102">
        <v>16000000</v>
      </c>
      <c r="N74" s="100"/>
      <c r="O74" s="103">
        <f t="shared" si="8"/>
        <v>2000000</v>
      </c>
      <c r="P74" s="108">
        <v>45491</v>
      </c>
    </row>
    <row r="75" spans="1:16" x14ac:dyDescent="0.35">
      <c r="A75" s="94" t="s">
        <v>30</v>
      </c>
      <c r="B75" s="107" t="s">
        <v>69</v>
      </c>
      <c r="C75" s="96">
        <v>108</v>
      </c>
      <c r="D75" s="76">
        <v>45363</v>
      </c>
      <c r="E75" s="97" t="s">
        <v>128</v>
      </c>
      <c r="F75" s="109" t="s">
        <v>71</v>
      </c>
      <c r="G75" s="99" t="s">
        <v>24</v>
      </c>
      <c r="H75" s="100">
        <v>18000000</v>
      </c>
      <c r="I75" s="27">
        <v>2000000</v>
      </c>
      <c r="J75" s="27"/>
      <c r="K75" s="101"/>
      <c r="L75" s="27"/>
      <c r="M75" s="102">
        <v>16000000</v>
      </c>
      <c r="N75" s="100"/>
      <c r="O75" s="103">
        <f t="shared" si="8"/>
        <v>2000000</v>
      </c>
      <c r="P75" s="108">
        <v>45498</v>
      </c>
    </row>
    <row r="76" spans="1:16" x14ac:dyDescent="0.35">
      <c r="A76" s="94" t="s">
        <v>30</v>
      </c>
      <c r="B76" s="107" t="s">
        <v>69</v>
      </c>
      <c r="C76" s="96">
        <v>108</v>
      </c>
      <c r="D76" s="76">
        <v>45363</v>
      </c>
      <c r="E76" s="97" t="s">
        <v>129</v>
      </c>
      <c r="F76" s="109" t="s">
        <v>71</v>
      </c>
      <c r="G76" s="99" t="s">
        <v>24</v>
      </c>
      <c r="H76" s="100">
        <v>18000000</v>
      </c>
      <c r="I76" s="27">
        <v>1000000</v>
      </c>
      <c r="J76" s="27"/>
      <c r="K76" s="101"/>
      <c r="L76" s="27"/>
      <c r="M76" s="102">
        <v>17000000</v>
      </c>
      <c r="N76" s="100"/>
      <c r="O76" s="103">
        <f t="shared" si="8"/>
        <v>1000000</v>
      </c>
      <c r="P76" s="108">
        <v>45540</v>
      </c>
    </row>
    <row r="77" spans="1:16" x14ac:dyDescent="0.35">
      <c r="A77" s="94" t="s">
        <v>30</v>
      </c>
      <c r="B77" s="107" t="s">
        <v>69</v>
      </c>
      <c r="C77" s="96">
        <v>108</v>
      </c>
      <c r="D77" s="76">
        <v>45363</v>
      </c>
      <c r="E77" s="97" t="s">
        <v>130</v>
      </c>
      <c r="F77" s="109" t="s">
        <v>71</v>
      </c>
      <c r="G77" s="99" t="s">
        <v>24</v>
      </c>
      <c r="H77" s="100">
        <v>18000000</v>
      </c>
      <c r="I77" s="27">
        <v>2000000</v>
      </c>
      <c r="J77" s="27"/>
      <c r="K77" s="101"/>
      <c r="L77" s="27"/>
      <c r="M77" s="102">
        <v>16000000</v>
      </c>
      <c r="N77" s="100"/>
      <c r="O77" s="103">
        <f t="shared" si="8"/>
        <v>2000000</v>
      </c>
      <c r="P77" s="108">
        <v>45547</v>
      </c>
    </row>
    <row r="78" spans="1:16" x14ac:dyDescent="0.35">
      <c r="A78" s="94" t="s">
        <v>30</v>
      </c>
      <c r="B78" s="107" t="s">
        <v>69</v>
      </c>
      <c r="C78" s="96">
        <v>108</v>
      </c>
      <c r="D78" s="76">
        <v>45363</v>
      </c>
      <c r="E78" s="97" t="s">
        <v>131</v>
      </c>
      <c r="F78" s="109" t="s">
        <v>71</v>
      </c>
      <c r="G78" s="99" t="s">
        <v>24</v>
      </c>
      <c r="H78" s="100">
        <v>18000000</v>
      </c>
      <c r="I78" s="27"/>
      <c r="J78" s="27"/>
      <c r="K78" s="101"/>
      <c r="L78" s="27"/>
      <c r="M78" s="102">
        <v>18000000</v>
      </c>
      <c r="N78" s="103"/>
      <c r="O78" s="103">
        <f t="shared" si="8"/>
        <v>0</v>
      </c>
      <c r="P78" s="108">
        <v>45638</v>
      </c>
    </row>
    <row r="79" spans="1:16" x14ac:dyDescent="0.35">
      <c r="A79" s="94" t="s">
        <v>30</v>
      </c>
      <c r="B79" s="107" t="s">
        <v>69</v>
      </c>
      <c r="C79" s="96">
        <v>108</v>
      </c>
      <c r="D79" s="76">
        <v>45363</v>
      </c>
      <c r="E79" s="97" t="s">
        <v>132</v>
      </c>
      <c r="F79" s="109" t="s">
        <v>71</v>
      </c>
      <c r="G79" s="99" t="s">
        <v>24</v>
      </c>
      <c r="H79" s="100">
        <v>18000000</v>
      </c>
      <c r="I79" s="27">
        <v>2000000</v>
      </c>
      <c r="J79" s="27"/>
      <c r="K79" s="101"/>
      <c r="L79" s="27"/>
      <c r="M79" s="102">
        <v>16000000</v>
      </c>
      <c r="N79" s="100"/>
      <c r="O79" s="103">
        <f t="shared" si="8"/>
        <v>2000000</v>
      </c>
      <c r="P79" s="108">
        <v>45645</v>
      </c>
    </row>
    <row r="80" spans="1:16" x14ac:dyDescent="0.35">
      <c r="A80" s="94" t="s">
        <v>30</v>
      </c>
      <c r="B80" s="107" t="s">
        <v>69</v>
      </c>
      <c r="C80" s="96">
        <v>108</v>
      </c>
      <c r="D80" s="76">
        <v>45363</v>
      </c>
      <c r="E80" s="97" t="s">
        <v>133</v>
      </c>
      <c r="F80" s="109" t="s">
        <v>71</v>
      </c>
      <c r="G80" s="99" t="s">
        <v>24</v>
      </c>
      <c r="H80" s="100">
        <v>18000000</v>
      </c>
      <c r="I80" s="27"/>
      <c r="J80" s="27"/>
      <c r="K80" s="101"/>
      <c r="L80" s="27"/>
      <c r="M80" s="102">
        <v>18000000</v>
      </c>
      <c r="N80" s="103"/>
      <c r="O80" s="103">
        <f t="shared" si="8"/>
        <v>0</v>
      </c>
      <c r="P80" s="108">
        <v>45722</v>
      </c>
    </row>
    <row r="81" spans="1:16" x14ac:dyDescent="0.35">
      <c r="A81" s="94" t="s">
        <v>30</v>
      </c>
      <c r="B81" s="107" t="s">
        <v>69</v>
      </c>
      <c r="C81" s="96">
        <v>108</v>
      </c>
      <c r="D81" s="76">
        <v>45363</v>
      </c>
      <c r="E81" s="97" t="s">
        <v>134</v>
      </c>
      <c r="F81" s="109" t="s">
        <v>71</v>
      </c>
      <c r="G81" s="99" t="s">
        <v>24</v>
      </c>
      <c r="H81" s="100">
        <v>18000000</v>
      </c>
      <c r="I81" s="27"/>
      <c r="J81" s="27"/>
      <c r="K81" s="101"/>
      <c r="L81" s="27"/>
      <c r="M81" s="102">
        <v>18000000</v>
      </c>
      <c r="N81" s="103"/>
      <c r="O81" s="103">
        <f t="shared" si="8"/>
        <v>0</v>
      </c>
      <c r="P81" s="108">
        <v>45729</v>
      </c>
    </row>
    <row r="82" spans="1:16" x14ac:dyDescent="0.35">
      <c r="A82" s="94" t="s">
        <v>30</v>
      </c>
      <c r="B82" s="107" t="s">
        <v>69</v>
      </c>
      <c r="C82" s="96">
        <v>108</v>
      </c>
      <c r="D82" s="76">
        <v>45363</v>
      </c>
      <c r="E82" s="97" t="s">
        <v>135</v>
      </c>
      <c r="F82" s="109" t="s">
        <v>71</v>
      </c>
      <c r="G82" s="99" t="s">
        <v>24</v>
      </c>
      <c r="H82" s="100">
        <v>18000000</v>
      </c>
      <c r="I82" s="27"/>
      <c r="J82" s="27"/>
      <c r="K82" s="101"/>
      <c r="L82" s="27"/>
      <c r="M82" s="102">
        <v>18000000</v>
      </c>
      <c r="N82" s="103"/>
      <c r="O82" s="103">
        <f t="shared" si="8"/>
        <v>0</v>
      </c>
      <c r="P82" s="108">
        <v>45736</v>
      </c>
    </row>
    <row r="83" spans="1:16" x14ac:dyDescent="0.35">
      <c r="A83" s="94" t="s">
        <v>30</v>
      </c>
      <c r="B83" s="107" t="s">
        <v>69</v>
      </c>
      <c r="C83" s="96">
        <v>108</v>
      </c>
      <c r="D83" s="76">
        <v>45363</v>
      </c>
      <c r="E83" s="97" t="s">
        <v>136</v>
      </c>
      <c r="F83" s="109" t="s">
        <v>71</v>
      </c>
      <c r="G83" s="99" t="s">
        <v>24</v>
      </c>
      <c r="H83" s="100">
        <v>18000000</v>
      </c>
      <c r="I83" s="27"/>
      <c r="J83" s="27"/>
      <c r="K83" s="101"/>
      <c r="L83" s="27"/>
      <c r="M83" s="102">
        <v>18000000</v>
      </c>
      <c r="N83" s="103"/>
      <c r="O83" s="103">
        <f t="shared" si="8"/>
        <v>0</v>
      </c>
      <c r="P83" s="108">
        <v>45743</v>
      </c>
    </row>
    <row r="84" spans="1:16" x14ac:dyDescent="0.35">
      <c r="A84" s="94" t="s">
        <v>30</v>
      </c>
      <c r="B84" s="106" t="s">
        <v>9</v>
      </c>
      <c r="C84" s="96">
        <v>119</v>
      </c>
      <c r="D84" s="76">
        <v>42944</v>
      </c>
      <c r="E84" s="111"/>
      <c r="F84" s="112"/>
      <c r="G84" s="99" t="s">
        <v>22</v>
      </c>
      <c r="H84" s="100">
        <v>500</v>
      </c>
      <c r="I84" s="78"/>
      <c r="J84" s="27"/>
      <c r="K84" s="101"/>
      <c r="L84" s="27"/>
      <c r="M84" s="102"/>
      <c r="N84" s="103"/>
      <c r="O84" s="103"/>
      <c r="P84" s="79"/>
    </row>
    <row r="85" spans="1:16" x14ac:dyDescent="0.35">
      <c r="A85" s="94" t="s">
        <v>30</v>
      </c>
      <c r="B85" s="107" t="s">
        <v>69</v>
      </c>
      <c r="C85" s="96">
        <v>119</v>
      </c>
      <c r="D85" s="76">
        <v>45455</v>
      </c>
      <c r="E85" s="97" t="s">
        <v>211</v>
      </c>
      <c r="F85" s="109" t="s">
        <v>243</v>
      </c>
      <c r="G85" s="99" t="s">
        <v>24</v>
      </c>
      <c r="H85" s="100">
        <v>18500000</v>
      </c>
      <c r="I85" s="27"/>
      <c r="J85" s="27"/>
      <c r="K85" s="101"/>
      <c r="L85" s="27"/>
      <c r="M85" s="102">
        <v>18500000</v>
      </c>
      <c r="N85" s="103"/>
      <c r="O85" s="103"/>
      <c r="P85" s="108">
        <v>45533</v>
      </c>
    </row>
    <row r="86" spans="1:16" x14ac:dyDescent="0.35">
      <c r="A86" s="94" t="s">
        <v>30</v>
      </c>
      <c r="B86" s="107" t="s">
        <v>69</v>
      </c>
      <c r="C86" s="96">
        <v>119</v>
      </c>
      <c r="D86" s="76">
        <v>45455</v>
      </c>
      <c r="E86" s="97" t="s">
        <v>212</v>
      </c>
      <c r="F86" s="109" t="s">
        <v>243</v>
      </c>
      <c r="G86" s="99" t="s">
        <v>24</v>
      </c>
      <c r="H86" s="100">
        <v>18500000</v>
      </c>
      <c r="I86" s="27"/>
      <c r="J86" s="27"/>
      <c r="K86" s="101"/>
      <c r="L86" s="27"/>
      <c r="M86" s="102">
        <v>18500000</v>
      </c>
      <c r="N86" s="103"/>
      <c r="O86" s="103"/>
      <c r="P86" s="108">
        <v>45561</v>
      </c>
    </row>
    <row r="87" spans="1:16" x14ac:dyDescent="0.35">
      <c r="A87" s="94" t="s">
        <v>30</v>
      </c>
      <c r="B87" s="107" t="s">
        <v>69</v>
      </c>
      <c r="C87" s="96">
        <v>119</v>
      </c>
      <c r="D87" s="76">
        <v>45455</v>
      </c>
      <c r="E87" s="97" t="s">
        <v>213</v>
      </c>
      <c r="F87" s="109" t="s">
        <v>243</v>
      </c>
      <c r="G87" s="99" t="s">
        <v>24</v>
      </c>
      <c r="H87" s="100">
        <v>18500000</v>
      </c>
      <c r="I87" s="27"/>
      <c r="J87" s="27"/>
      <c r="K87" s="101"/>
      <c r="L87" s="27"/>
      <c r="M87" s="102">
        <v>18500000</v>
      </c>
      <c r="N87" s="103"/>
      <c r="O87" s="103"/>
      <c r="P87" s="108">
        <v>45568</v>
      </c>
    </row>
    <row r="88" spans="1:16" x14ac:dyDescent="0.35">
      <c r="A88" s="94" t="s">
        <v>30</v>
      </c>
      <c r="B88" s="107" t="s">
        <v>69</v>
      </c>
      <c r="C88" s="96">
        <v>119</v>
      </c>
      <c r="D88" s="76">
        <v>45455</v>
      </c>
      <c r="E88" s="97" t="s">
        <v>214</v>
      </c>
      <c r="F88" s="109" t="s">
        <v>243</v>
      </c>
      <c r="G88" s="99" t="s">
        <v>24</v>
      </c>
      <c r="H88" s="100">
        <v>18500000</v>
      </c>
      <c r="I88" s="27"/>
      <c r="J88" s="27"/>
      <c r="K88" s="101"/>
      <c r="L88" s="27"/>
      <c r="M88" s="102">
        <v>18500000</v>
      </c>
      <c r="N88" s="103"/>
      <c r="O88" s="103"/>
      <c r="P88" s="108">
        <v>45575</v>
      </c>
    </row>
    <row r="89" spans="1:16" x14ac:dyDescent="0.35">
      <c r="A89" s="94" t="s">
        <v>30</v>
      </c>
      <c r="B89" s="107" t="s">
        <v>69</v>
      </c>
      <c r="C89" s="96">
        <v>119</v>
      </c>
      <c r="D89" s="76">
        <v>45455</v>
      </c>
      <c r="E89" s="97" t="s">
        <v>215</v>
      </c>
      <c r="F89" s="109" t="s">
        <v>243</v>
      </c>
      <c r="G89" s="99" t="s">
        <v>24</v>
      </c>
      <c r="H89" s="100">
        <v>18500000</v>
      </c>
      <c r="I89" s="27"/>
      <c r="J89" s="27"/>
      <c r="K89" s="101"/>
      <c r="L89" s="27"/>
      <c r="M89" s="102">
        <v>18500000</v>
      </c>
      <c r="N89" s="103"/>
      <c r="O89" s="103"/>
      <c r="P89" s="108">
        <v>45582</v>
      </c>
    </row>
    <row r="90" spans="1:16" x14ac:dyDescent="0.35">
      <c r="A90" s="94" t="s">
        <v>30</v>
      </c>
      <c r="B90" s="107" t="s">
        <v>69</v>
      </c>
      <c r="C90" s="96">
        <v>119</v>
      </c>
      <c r="D90" s="76">
        <v>45455</v>
      </c>
      <c r="E90" s="97" t="s">
        <v>216</v>
      </c>
      <c r="F90" s="109" t="s">
        <v>243</v>
      </c>
      <c r="G90" s="99" t="s">
        <v>24</v>
      </c>
      <c r="H90" s="100">
        <v>18500000</v>
      </c>
      <c r="I90" s="27"/>
      <c r="J90" s="27"/>
      <c r="K90" s="101"/>
      <c r="L90" s="27"/>
      <c r="M90" s="102">
        <v>18500000</v>
      </c>
      <c r="N90" s="103"/>
      <c r="O90" s="103"/>
      <c r="P90" s="108">
        <v>45589</v>
      </c>
    </row>
    <row r="91" spans="1:16" x14ac:dyDescent="0.35">
      <c r="A91" s="94" t="s">
        <v>30</v>
      </c>
      <c r="B91" s="107" t="s">
        <v>69</v>
      </c>
      <c r="C91" s="96">
        <v>119</v>
      </c>
      <c r="D91" s="76">
        <v>45455</v>
      </c>
      <c r="E91" s="97" t="s">
        <v>217</v>
      </c>
      <c r="F91" s="109" t="s">
        <v>243</v>
      </c>
      <c r="G91" s="99" t="s">
        <v>24</v>
      </c>
      <c r="H91" s="100">
        <v>18500000</v>
      </c>
      <c r="I91" s="27"/>
      <c r="J91" s="27"/>
      <c r="K91" s="101"/>
      <c r="L91" s="27"/>
      <c r="M91" s="102">
        <v>18500000</v>
      </c>
      <c r="N91" s="103"/>
      <c r="O91" s="103"/>
      <c r="P91" s="108">
        <v>45603</v>
      </c>
    </row>
    <row r="92" spans="1:16" x14ac:dyDescent="0.35">
      <c r="A92" s="94" t="s">
        <v>30</v>
      </c>
      <c r="B92" s="107" t="s">
        <v>69</v>
      </c>
      <c r="C92" s="96">
        <v>119</v>
      </c>
      <c r="D92" s="76">
        <v>45455</v>
      </c>
      <c r="E92" s="97" t="s">
        <v>218</v>
      </c>
      <c r="F92" s="109" t="s">
        <v>243</v>
      </c>
      <c r="G92" s="99" t="s">
        <v>24</v>
      </c>
      <c r="H92" s="100">
        <v>18500000</v>
      </c>
      <c r="I92" s="27"/>
      <c r="J92" s="27"/>
      <c r="K92" s="101"/>
      <c r="L92" s="27"/>
      <c r="M92" s="102">
        <v>18500000</v>
      </c>
      <c r="N92" s="103"/>
      <c r="O92" s="103"/>
      <c r="P92" s="108">
        <v>45610</v>
      </c>
    </row>
    <row r="93" spans="1:16" x14ac:dyDescent="0.35">
      <c r="A93" s="94" t="s">
        <v>30</v>
      </c>
      <c r="B93" s="107" t="s">
        <v>69</v>
      </c>
      <c r="C93" s="96">
        <v>119</v>
      </c>
      <c r="D93" s="76">
        <v>45455</v>
      </c>
      <c r="E93" s="97" t="s">
        <v>219</v>
      </c>
      <c r="F93" s="109" t="s">
        <v>243</v>
      </c>
      <c r="G93" s="99" t="s">
        <v>24</v>
      </c>
      <c r="H93" s="100">
        <v>18500000</v>
      </c>
      <c r="I93" s="27"/>
      <c r="J93" s="27"/>
      <c r="K93" s="101"/>
      <c r="L93" s="27"/>
      <c r="M93" s="102">
        <v>18500000</v>
      </c>
      <c r="N93" s="103"/>
      <c r="O93" s="103"/>
      <c r="P93" s="108">
        <v>45617</v>
      </c>
    </row>
    <row r="94" spans="1:16" x14ac:dyDescent="0.35">
      <c r="A94" s="94" t="s">
        <v>30</v>
      </c>
      <c r="B94" s="107" t="s">
        <v>69</v>
      </c>
      <c r="C94" s="96">
        <v>119</v>
      </c>
      <c r="D94" s="76">
        <v>45455</v>
      </c>
      <c r="E94" s="97" t="s">
        <v>220</v>
      </c>
      <c r="F94" s="109" t="s">
        <v>243</v>
      </c>
      <c r="G94" s="99" t="s">
        <v>24</v>
      </c>
      <c r="H94" s="100">
        <v>18500000</v>
      </c>
      <c r="I94" s="27"/>
      <c r="J94" s="27"/>
      <c r="K94" s="101"/>
      <c r="L94" s="27"/>
      <c r="M94" s="102">
        <v>18500000</v>
      </c>
      <c r="N94" s="103"/>
      <c r="O94" s="103"/>
      <c r="P94" s="108">
        <v>45624</v>
      </c>
    </row>
    <row r="95" spans="1:16" x14ac:dyDescent="0.35">
      <c r="A95" s="94" t="s">
        <v>30</v>
      </c>
      <c r="B95" s="107" t="s">
        <v>69</v>
      </c>
      <c r="C95" s="96">
        <v>119</v>
      </c>
      <c r="D95" s="76">
        <v>45455</v>
      </c>
      <c r="E95" s="97" t="s">
        <v>221</v>
      </c>
      <c r="F95" s="109" t="s">
        <v>243</v>
      </c>
      <c r="G95" s="99" t="s">
        <v>24</v>
      </c>
      <c r="H95" s="100">
        <v>18500000</v>
      </c>
      <c r="I95" s="27"/>
      <c r="J95" s="27"/>
      <c r="K95" s="101"/>
      <c r="L95" s="27"/>
      <c r="M95" s="102">
        <v>18500000</v>
      </c>
      <c r="N95" s="103"/>
      <c r="O95" s="103"/>
      <c r="P95" s="108">
        <v>45631</v>
      </c>
    </row>
    <row r="96" spans="1:16" x14ac:dyDescent="0.35">
      <c r="A96" s="94" t="s">
        <v>30</v>
      </c>
      <c r="B96" s="107" t="s">
        <v>69</v>
      </c>
      <c r="C96" s="96">
        <v>119</v>
      </c>
      <c r="D96" s="76">
        <v>45455</v>
      </c>
      <c r="E96" s="97" t="s">
        <v>222</v>
      </c>
      <c r="F96" s="109" t="s">
        <v>243</v>
      </c>
      <c r="G96" s="99" t="s">
        <v>24</v>
      </c>
      <c r="H96" s="100">
        <v>18500000</v>
      </c>
      <c r="I96" s="27"/>
      <c r="J96" s="27"/>
      <c r="K96" s="101"/>
      <c r="L96" s="27"/>
      <c r="M96" s="102">
        <v>18500000</v>
      </c>
      <c r="N96" s="103"/>
      <c r="O96" s="103"/>
      <c r="P96" s="108">
        <v>45638</v>
      </c>
    </row>
    <row r="97" spans="1:16" x14ac:dyDescent="0.35">
      <c r="A97" s="94" t="s">
        <v>30</v>
      </c>
      <c r="B97" s="107" t="s">
        <v>69</v>
      </c>
      <c r="C97" s="96">
        <v>119</v>
      </c>
      <c r="D97" s="76">
        <v>45455</v>
      </c>
      <c r="E97" s="97" t="s">
        <v>223</v>
      </c>
      <c r="F97" s="109" t="s">
        <v>243</v>
      </c>
      <c r="G97" s="99" t="s">
        <v>24</v>
      </c>
      <c r="H97" s="100">
        <v>18500000</v>
      </c>
      <c r="I97" s="27"/>
      <c r="J97" s="27"/>
      <c r="K97" s="101"/>
      <c r="L97" s="27"/>
      <c r="M97" s="102">
        <v>18500000</v>
      </c>
      <c r="N97" s="103"/>
      <c r="O97" s="103"/>
      <c r="P97" s="108">
        <v>45645</v>
      </c>
    </row>
    <row r="98" spans="1:16" x14ac:dyDescent="0.35">
      <c r="A98" s="94" t="s">
        <v>30</v>
      </c>
      <c r="B98" s="107" t="s">
        <v>69</v>
      </c>
      <c r="C98" s="96">
        <v>119</v>
      </c>
      <c r="D98" s="76">
        <v>45455</v>
      </c>
      <c r="E98" s="97" t="s">
        <v>224</v>
      </c>
      <c r="F98" s="109" t="s">
        <v>243</v>
      </c>
      <c r="G98" s="99" t="s">
        <v>24</v>
      </c>
      <c r="H98" s="100">
        <v>18500000</v>
      </c>
      <c r="I98" s="27"/>
      <c r="J98" s="27"/>
      <c r="K98" s="101"/>
      <c r="L98" s="27"/>
      <c r="M98" s="102">
        <v>18500000</v>
      </c>
      <c r="N98" s="103"/>
      <c r="O98" s="103"/>
      <c r="P98" s="108">
        <v>45729</v>
      </c>
    </row>
    <row r="99" spans="1:16" x14ac:dyDescent="0.35">
      <c r="A99" s="94" t="s">
        <v>30</v>
      </c>
      <c r="B99" s="107" t="s">
        <v>69</v>
      </c>
      <c r="C99" s="96">
        <v>119</v>
      </c>
      <c r="D99" s="76">
        <v>45455</v>
      </c>
      <c r="E99" s="97" t="s">
        <v>225</v>
      </c>
      <c r="F99" s="109" t="s">
        <v>243</v>
      </c>
      <c r="G99" s="99" t="s">
        <v>24</v>
      </c>
      <c r="H99" s="100">
        <v>18500000</v>
      </c>
      <c r="I99" s="27"/>
      <c r="J99" s="27"/>
      <c r="K99" s="101"/>
      <c r="L99" s="27"/>
      <c r="M99" s="102">
        <v>18500000</v>
      </c>
      <c r="N99" s="103"/>
      <c r="O99" s="103"/>
      <c r="P99" s="108">
        <v>45736</v>
      </c>
    </row>
    <row r="100" spans="1:16" x14ac:dyDescent="0.35">
      <c r="A100" s="94" t="s">
        <v>30</v>
      </c>
      <c r="B100" s="107" t="s">
        <v>69</v>
      </c>
      <c r="C100" s="96">
        <v>119</v>
      </c>
      <c r="D100" s="76">
        <v>45455</v>
      </c>
      <c r="E100" s="97" t="s">
        <v>226</v>
      </c>
      <c r="F100" s="109" t="s">
        <v>243</v>
      </c>
      <c r="G100" s="99" t="s">
        <v>24</v>
      </c>
      <c r="H100" s="100">
        <v>18500000</v>
      </c>
      <c r="I100" s="27"/>
      <c r="J100" s="27"/>
      <c r="K100" s="101"/>
      <c r="L100" s="27"/>
      <c r="M100" s="102">
        <v>18500000</v>
      </c>
      <c r="N100" s="103"/>
      <c r="O100" s="103"/>
      <c r="P100" s="108">
        <v>45820</v>
      </c>
    </row>
    <row r="101" spans="1:16" x14ac:dyDescent="0.35">
      <c r="A101" s="94" t="s">
        <v>30</v>
      </c>
      <c r="B101" s="107" t="s">
        <v>69</v>
      </c>
      <c r="C101" s="96">
        <v>119</v>
      </c>
      <c r="D101" s="76">
        <v>45455</v>
      </c>
      <c r="E101" s="97" t="s">
        <v>227</v>
      </c>
      <c r="F101" s="109" t="s">
        <v>243</v>
      </c>
      <c r="G101" s="99" t="s">
        <v>24</v>
      </c>
      <c r="H101" s="100">
        <v>18500000</v>
      </c>
      <c r="I101" s="27"/>
      <c r="J101" s="27"/>
      <c r="K101" s="101"/>
      <c r="L101" s="27"/>
      <c r="M101" s="102">
        <v>18500000</v>
      </c>
      <c r="N101" s="103"/>
      <c r="O101" s="103"/>
      <c r="P101" s="108">
        <v>45827</v>
      </c>
    </row>
    <row r="102" spans="1:16" x14ac:dyDescent="0.35">
      <c r="A102" s="94" t="s">
        <v>30</v>
      </c>
      <c r="B102" s="106" t="s">
        <v>9</v>
      </c>
      <c r="C102" s="96">
        <v>149</v>
      </c>
      <c r="D102" s="76">
        <v>44789</v>
      </c>
      <c r="E102" s="111"/>
      <c r="F102" s="109"/>
      <c r="G102" s="99" t="s">
        <v>22</v>
      </c>
      <c r="H102" s="100">
        <v>500</v>
      </c>
      <c r="I102" s="78"/>
      <c r="J102" s="27"/>
      <c r="K102" s="101"/>
      <c r="L102" s="27"/>
      <c r="M102" s="102"/>
      <c r="N102" s="103"/>
      <c r="O102" s="103"/>
      <c r="P102" s="108"/>
    </row>
    <row r="103" spans="1:16" x14ac:dyDescent="0.35">
      <c r="A103" s="94" t="s">
        <v>30</v>
      </c>
      <c r="B103" s="107" t="s">
        <v>69</v>
      </c>
      <c r="C103" s="96">
        <v>149</v>
      </c>
      <c r="D103" s="76">
        <v>45470</v>
      </c>
      <c r="E103" s="97" t="s">
        <v>228</v>
      </c>
      <c r="F103" s="109" t="s">
        <v>154</v>
      </c>
      <c r="G103" s="99" t="s">
        <v>24</v>
      </c>
      <c r="H103" s="100">
        <v>18500000</v>
      </c>
      <c r="I103" s="78"/>
      <c r="J103" s="27"/>
      <c r="K103" s="101"/>
      <c r="L103" s="27"/>
      <c r="M103" s="102">
        <v>18500000</v>
      </c>
      <c r="N103" s="103"/>
      <c r="O103" s="103">
        <f t="shared" ref="O103:O107" si="9">+I103</f>
        <v>0</v>
      </c>
      <c r="P103" s="108">
        <v>45834</v>
      </c>
    </row>
    <row r="104" spans="1:16" x14ac:dyDescent="0.35">
      <c r="A104" s="94" t="s">
        <v>30</v>
      </c>
      <c r="B104" s="107" t="s">
        <v>69</v>
      </c>
      <c r="C104" s="96">
        <v>149</v>
      </c>
      <c r="D104" s="76">
        <v>45470</v>
      </c>
      <c r="E104" s="97" t="s">
        <v>229</v>
      </c>
      <c r="F104" s="109" t="s">
        <v>154</v>
      </c>
      <c r="G104" s="99" t="s">
        <v>24</v>
      </c>
      <c r="H104" s="100">
        <v>18500000</v>
      </c>
      <c r="I104" s="78"/>
      <c r="J104" s="27"/>
      <c r="K104" s="101"/>
      <c r="L104" s="27"/>
      <c r="M104" s="102">
        <v>18500000</v>
      </c>
      <c r="N104" s="103"/>
      <c r="O104" s="103">
        <f t="shared" si="9"/>
        <v>0</v>
      </c>
      <c r="P104" s="108">
        <v>45848</v>
      </c>
    </row>
    <row r="105" spans="1:16" x14ac:dyDescent="0.35">
      <c r="A105" s="94" t="s">
        <v>30</v>
      </c>
      <c r="B105" s="107" t="s">
        <v>69</v>
      </c>
      <c r="C105" s="96">
        <v>149</v>
      </c>
      <c r="D105" s="76">
        <v>45470</v>
      </c>
      <c r="E105" s="97" t="s">
        <v>230</v>
      </c>
      <c r="F105" s="109" t="s">
        <v>154</v>
      </c>
      <c r="G105" s="99" t="s">
        <v>24</v>
      </c>
      <c r="H105" s="100">
        <v>18500000</v>
      </c>
      <c r="I105" s="78"/>
      <c r="J105" s="27"/>
      <c r="K105" s="101"/>
      <c r="L105" s="27"/>
      <c r="M105" s="102">
        <v>18500000</v>
      </c>
      <c r="N105" s="103"/>
      <c r="O105" s="103">
        <f t="shared" si="9"/>
        <v>0</v>
      </c>
      <c r="P105" s="108">
        <v>45862</v>
      </c>
    </row>
    <row r="106" spans="1:16" x14ac:dyDescent="0.35">
      <c r="A106" s="94" t="s">
        <v>30</v>
      </c>
      <c r="B106" s="107" t="s">
        <v>69</v>
      </c>
      <c r="C106" s="96">
        <v>149</v>
      </c>
      <c r="D106" s="76">
        <v>45470</v>
      </c>
      <c r="E106" s="97" t="s">
        <v>231</v>
      </c>
      <c r="F106" s="109" t="s">
        <v>154</v>
      </c>
      <c r="G106" s="99" t="s">
        <v>24</v>
      </c>
      <c r="H106" s="100">
        <v>18500000</v>
      </c>
      <c r="I106" s="78"/>
      <c r="J106" s="27"/>
      <c r="K106" s="101"/>
      <c r="L106" s="27"/>
      <c r="M106" s="102">
        <v>18500000</v>
      </c>
      <c r="N106" s="103"/>
      <c r="O106" s="103">
        <f t="shared" si="9"/>
        <v>0</v>
      </c>
      <c r="P106" s="108">
        <v>45876</v>
      </c>
    </row>
    <row r="107" spans="1:16" x14ac:dyDescent="0.35">
      <c r="A107" s="94" t="s">
        <v>30</v>
      </c>
      <c r="B107" s="107" t="s">
        <v>69</v>
      </c>
      <c r="C107" s="96">
        <v>149</v>
      </c>
      <c r="D107" s="76">
        <v>45470</v>
      </c>
      <c r="E107" s="97" t="s">
        <v>232</v>
      </c>
      <c r="F107" s="109" t="s">
        <v>154</v>
      </c>
      <c r="G107" s="99" t="s">
        <v>24</v>
      </c>
      <c r="H107" s="100">
        <v>18500000</v>
      </c>
      <c r="I107" s="78"/>
      <c r="J107" s="27"/>
      <c r="K107" s="101"/>
      <c r="L107" s="27"/>
      <c r="M107" s="102">
        <v>18500000</v>
      </c>
      <c r="N107" s="103"/>
      <c r="O107" s="103">
        <f t="shared" si="9"/>
        <v>0</v>
      </c>
      <c r="P107" s="108">
        <v>45897</v>
      </c>
    </row>
    <row r="108" spans="1:16" x14ac:dyDescent="0.35">
      <c r="A108" s="94" t="s">
        <v>31</v>
      </c>
      <c r="B108" s="106" t="s">
        <v>9</v>
      </c>
      <c r="C108" s="96">
        <v>124</v>
      </c>
      <c r="D108" s="76">
        <v>43342</v>
      </c>
      <c r="E108" s="111"/>
      <c r="F108" s="112"/>
      <c r="G108" s="99" t="s">
        <v>22</v>
      </c>
      <c r="H108" s="100">
        <v>2000</v>
      </c>
      <c r="I108" s="102"/>
      <c r="J108" s="27"/>
      <c r="K108" s="101"/>
      <c r="L108" s="27"/>
      <c r="M108" s="102"/>
      <c r="N108" s="103"/>
      <c r="O108" s="103"/>
      <c r="P108" s="108"/>
    </row>
    <row r="109" spans="1:16" x14ac:dyDescent="0.35">
      <c r="A109" s="94" t="s">
        <v>31</v>
      </c>
      <c r="B109" s="107" t="s">
        <v>69</v>
      </c>
      <c r="C109" s="96">
        <v>124</v>
      </c>
      <c r="D109" s="76">
        <v>45406</v>
      </c>
      <c r="E109" s="97">
        <v>53</v>
      </c>
      <c r="F109" s="109" t="s">
        <v>197</v>
      </c>
      <c r="G109" s="114" t="s">
        <v>24</v>
      </c>
      <c r="H109" s="100">
        <v>5000000</v>
      </c>
      <c r="I109" s="102"/>
      <c r="J109" s="27">
        <v>5000000</v>
      </c>
      <c r="K109" s="101"/>
      <c r="L109" s="27"/>
      <c r="M109" s="102"/>
      <c r="N109" s="103"/>
      <c r="O109" s="103">
        <f t="shared" ref="O109:O122" si="10">+I109</f>
        <v>0</v>
      </c>
      <c r="P109" s="108">
        <v>45448</v>
      </c>
    </row>
    <row r="110" spans="1:16" x14ac:dyDescent="0.35">
      <c r="A110" s="94" t="s">
        <v>31</v>
      </c>
      <c r="B110" s="107" t="s">
        <v>69</v>
      </c>
      <c r="C110" s="96">
        <v>124</v>
      </c>
      <c r="D110" s="76">
        <v>45406</v>
      </c>
      <c r="E110" s="97">
        <v>54</v>
      </c>
      <c r="F110" s="109" t="s">
        <v>197</v>
      </c>
      <c r="G110" s="114" t="s">
        <v>24</v>
      </c>
      <c r="H110" s="100">
        <v>5000000</v>
      </c>
      <c r="I110" s="102"/>
      <c r="J110" s="27">
        <v>5000000</v>
      </c>
      <c r="K110" s="101"/>
      <c r="L110" s="27"/>
      <c r="M110" s="102"/>
      <c r="N110" s="103"/>
      <c r="O110" s="103">
        <f t="shared" si="10"/>
        <v>0</v>
      </c>
      <c r="P110" s="108">
        <v>45462</v>
      </c>
    </row>
    <row r="111" spans="1:16" x14ac:dyDescent="0.35">
      <c r="A111" s="94" t="s">
        <v>31</v>
      </c>
      <c r="B111" s="107" t="s">
        <v>69</v>
      </c>
      <c r="C111" s="96">
        <v>124</v>
      </c>
      <c r="D111" s="76">
        <v>45406</v>
      </c>
      <c r="E111" s="97">
        <v>55</v>
      </c>
      <c r="F111" s="109" t="s">
        <v>197</v>
      </c>
      <c r="G111" s="114" t="s">
        <v>24</v>
      </c>
      <c r="H111" s="100">
        <v>5000000</v>
      </c>
      <c r="I111" s="102">
        <v>5000000</v>
      </c>
      <c r="J111" s="27"/>
      <c r="K111" s="101"/>
      <c r="L111" s="27"/>
      <c r="M111" s="102"/>
      <c r="N111" s="103"/>
      <c r="O111" s="103">
        <f t="shared" si="10"/>
        <v>5000000</v>
      </c>
      <c r="P111" s="108">
        <v>45481</v>
      </c>
    </row>
    <row r="112" spans="1:16" x14ac:dyDescent="0.35">
      <c r="A112" s="94" t="s">
        <v>31</v>
      </c>
      <c r="B112" s="107" t="s">
        <v>69</v>
      </c>
      <c r="C112" s="96">
        <v>124</v>
      </c>
      <c r="D112" s="76">
        <v>45406</v>
      </c>
      <c r="E112" s="97">
        <v>56</v>
      </c>
      <c r="F112" s="109" t="s">
        <v>197</v>
      </c>
      <c r="G112" s="114" t="s">
        <v>24</v>
      </c>
      <c r="H112" s="100">
        <v>5000000</v>
      </c>
      <c r="I112" s="102">
        <v>5000000</v>
      </c>
      <c r="J112" s="27"/>
      <c r="K112" s="101"/>
      <c r="L112" s="27"/>
      <c r="M112" s="102"/>
      <c r="N112" s="103"/>
      <c r="O112" s="103">
        <f t="shared" si="10"/>
        <v>5000000</v>
      </c>
      <c r="P112" s="108">
        <v>45496</v>
      </c>
    </row>
    <row r="113" spans="1:16" x14ac:dyDescent="0.35">
      <c r="A113" s="94" t="s">
        <v>31</v>
      </c>
      <c r="B113" s="107" t="s">
        <v>69</v>
      </c>
      <c r="C113" s="96">
        <v>124</v>
      </c>
      <c r="D113" s="76">
        <v>45406</v>
      </c>
      <c r="E113" s="97">
        <v>57</v>
      </c>
      <c r="F113" s="109" t="s">
        <v>197</v>
      </c>
      <c r="G113" s="114" t="s">
        <v>24</v>
      </c>
      <c r="H113" s="100">
        <v>5000000</v>
      </c>
      <c r="I113" s="102">
        <v>5000000</v>
      </c>
      <c r="J113" s="27"/>
      <c r="K113" s="101"/>
      <c r="L113" s="27"/>
      <c r="M113" s="102"/>
      <c r="N113" s="103"/>
      <c r="O113" s="103">
        <f t="shared" si="10"/>
        <v>5000000</v>
      </c>
      <c r="P113" s="108">
        <v>45510</v>
      </c>
    </row>
    <row r="114" spans="1:16" x14ac:dyDescent="0.35">
      <c r="A114" s="94" t="s">
        <v>31</v>
      </c>
      <c r="B114" s="107" t="s">
        <v>69</v>
      </c>
      <c r="C114" s="96">
        <v>124</v>
      </c>
      <c r="D114" s="76">
        <v>45406</v>
      </c>
      <c r="E114" s="97">
        <v>58</v>
      </c>
      <c r="F114" s="109" t="s">
        <v>197</v>
      </c>
      <c r="G114" s="114" t="s">
        <v>24</v>
      </c>
      <c r="H114" s="100">
        <v>5000000</v>
      </c>
      <c r="I114" s="102">
        <v>5000000</v>
      </c>
      <c r="J114" s="27"/>
      <c r="K114" s="101"/>
      <c r="L114" s="27"/>
      <c r="M114" s="102"/>
      <c r="N114" s="103"/>
      <c r="O114" s="103">
        <f t="shared" si="10"/>
        <v>5000000</v>
      </c>
      <c r="P114" s="108">
        <v>45525</v>
      </c>
    </row>
    <row r="115" spans="1:16" x14ac:dyDescent="0.35">
      <c r="A115" s="94" t="s">
        <v>31</v>
      </c>
      <c r="B115" s="107" t="s">
        <v>69</v>
      </c>
      <c r="C115" s="96">
        <v>124</v>
      </c>
      <c r="D115" s="76">
        <v>45406</v>
      </c>
      <c r="E115" s="97">
        <v>59</v>
      </c>
      <c r="F115" s="109" t="s">
        <v>197</v>
      </c>
      <c r="G115" s="114" t="s">
        <v>24</v>
      </c>
      <c r="H115" s="100">
        <v>5000000</v>
      </c>
      <c r="I115" s="102">
        <v>5000000</v>
      </c>
      <c r="J115" s="27"/>
      <c r="K115" s="101"/>
      <c r="L115" s="27"/>
      <c r="M115" s="102"/>
      <c r="N115" s="103"/>
      <c r="O115" s="103">
        <f t="shared" si="10"/>
        <v>5000000</v>
      </c>
      <c r="P115" s="108">
        <v>45540</v>
      </c>
    </row>
    <row r="116" spans="1:16" x14ac:dyDescent="0.35">
      <c r="A116" s="94" t="s">
        <v>31</v>
      </c>
      <c r="B116" s="107" t="s">
        <v>69</v>
      </c>
      <c r="C116" s="96">
        <v>124</v>
      </c>
      <c r="D116" s="76">
        <v>45406</v>
      </c>
      <c r="E116" s="97">
        <v>60</v>
      </c>
      <c r="F116" s="109" t="s">
        <v>197</v>
      </c>
      <c r="G116" s="114" t="s">
        <v>24</v>
      </c>
      <c r="H116" s="100">
        <v>5000000</v>
      </c>
      <c r="I116" s="102">
        <v>5000000</v>
      </c>
      <c r="J116" s="27"/>
      <c r="K116" s="101"/>
      <c r="L116" s="27"/>
      <c r="M116" s="102"/>
      <c r="N116" s="103"/>
      <c r="O116" s="103">
        <f t="shared" si="10"/>
        <v>5000000</v>
      </c>
      <c r="P116" s="108">
        <v>45558</v>
      </c>
    </row>
    <row r="117" spans="1:16" x14ac:dyDescent="0.35">
      <c r="A117" s="94" t="s">
        <v>31</v>
      </c>
      <c r="B117" s="107" t="s">
        <v>69</v>
      </c>
      <c r="C117" s="96">
        <v>124</v>
      </c>
      <c r="D117" s="76">
        <v>45406</v>
      </c>
      <c r="E117" s="97">
        <v>61</v>
      </c>
      <c r="F117" s="109" t="s">
        <v>197</v>
      </c>
      <c r="G117" s="114" t="s">
        <v>24</v>
      </c>
      <c r="H117" s="100">
        <v>5000000</v>
      </c>
      <c r="I117" s="102">
        <v>5000000</v>
      </c>
      <c r="J117" s="27"/>
      <c r="K117" s="101"/>
      <c r="L117" s="27"/>
      <c r="M117" s="102"/>
      <c r="N117" s="103"/>
      <c r="O117" s="103">
        <f t="shared" si="10"/>
        <v>5000000</v>
      </c>
      <c r="P117" s="108">
        <v>45572</v>
      </c>
    </row>
    <row r="118" spans="1:16" x14ac:dyDescent="0.35">
      <c r="A118" s="94" t="s">
        <v>31</v>
      </c>
      <c r="B118" s="107" t="s">
        <v>69</v>
      </c>
      <c r="C118" s="96">
        <v>124</v>
      </c>
      <c r="D118" s="76">
        <v>45406</v>
      </c>
      <c r="E118" s="97">
        <v>62</v>
      </c>
      <c r="F118" s="109" t="s">
        <v>197</v>
      </c>
      <c r="G118" s="114" t="s">
        <v>24</v>
      </c>
      <c r="H118" s="100">
        <v>5000000</v>
      </c>
      <c r="I118" s="102"/>
      <c r="J118" s="27"/>
      <c r="K118" s="101"/>
      <c r="L118" s="27"/>
      <c r="M118" s="102">
        <v>5000000</v>
      </c>
      <c r="N118" s="103"/>
      <c r="O118" s="103">
        <f t="shared" si="10"/>
        <v>0</v>
      </c>
      <c r="P118" s="108">
        <v>45587</v>
      </c>
    </row>
    <row r="119" spans="1:16" x14ac:dyDescent="0.35">
      <c r="A119" s="94" t="s">
        <v>31</v>
      </c>
      <c r="B119" s="107" t="s">
        <v>69</v>
      </c>
      <c r="C119" s="96">
        <v>124</v>
      </c>
      <c r="D119" s="76">
        <v>45406</v>
      </c>
      <c r="E119" s="97">
        <v>63</v>
      </c>
      <c r="F119" s="109" t="s">
        <v>197</v>
      </c>
      <c r="G119" s="114" t="s">
        <v>24</v>
      </c>
      <c r="H119" s="100">
        <v>6000000</v>
      </c>
      <c r="I119" s="102"/>
      <c r="J119" s="27"/>
      <c r="K119" s="101"/>
      <c r="L119" s="27"/>
      <c r="M119" s="102">
        <v>6000000</v>
      </c>
      <c r="N119" s="103"/>
      <c r="O119" s="103">
        <f t="shared" si="10"/>
        <v>0</v>
      </c>
      <c r="P119" s="108">
        <v>45601</v>
      </c>
    </row>
    <row r="120" spans="1:16" x14ac:dyDescent="0.35">
      <c r="A120" s="94" t="s">
        <v>31</v>
      </c>
      <c r="B120" s="107" t="s">
        <v>69</v>
      </c>
      <c r="C120" s="96">
        <v>124</v>
      </c>
      <c r="D120" s="76">
        <v>45406</v>
      </c>
      <c r="E120" s="97">
        <v>64</v>
      </c>
      <c r="F120" s="109" t="s">
        <v>197</v>
      </c>
      <c r="G120" s="114" t="s">
        <v>24</v>
      </c>
      <c r="H120" s="100">
        <v>6000000</v>
      </c>
      <c r="I120" s="102"/>
      <c r="J120" s="27"/>
      <c r="K120" s="101"/>
      <c r="L120" s="27"/>
      <c r="M120" s="102">
        <v>6000000</v>
      </c>
      <c r="N120" s="103"/>
      <c r="O120" s="103">
        <f t="shared" si="10"/>
        <v>0</v>
      </c>
      <c r="P120" s="108">
        <v>45616</v>
      </c>
    </row>
    <row r="121" spans="1:16" x14ac:dyDescent="0.35">
      <c r="A121" s="94" t="s">
        <v>31</v>
      </c>
      <c r="B121" s="107" t="s">
        <v>69</v>
      </c>
      <c r="C121" s="96">
        <v>124</v>
      </c>
      <c r="D121" s="76">
        <v>45406</v>
      </c>
      <c r="E121" s="97">
        <v>65</v>
      </c>
      <c r="F121" s="109" t="s">
        <v>197</v>
      </c>
      <c r="G121" s="114" t="s">
        <v>24</v>
      </c>
      <c r="H121" s="100">
        <v>6000000</v>
      </c>
      <c r="I121" s="102"/>
      <c r="J121" s="27"/>
      <c r="K121" s="101"/>
      <c r="L121" s="27"/>
      <c r="M121" s="102">
        <v>6000000</v>
      </c>
      <c r="N121" s="103"/>
      <c r="O121" s="103">
        <f t="shared" si="10"/>
        <v>0</v>
      </c>
      <c r="P121" s="108">
        <v>45632</v>
      </c>
    </row>
    <row r="122" spans="1:16" x14ac:dyDescent="0.35">
      <c r="A122" s="94" t="s">
        <v>31</v>
      </c>
      <c r="B122" s="107" t="s">
        <v>69</v>
      </c>
      <c r="C122" s="96">
        <v>124</v>
      </c>
      <c r="D122" s="76">
        <v>45406</v>
      </c>
      <c r="E122" s="97">
        <v>66</v>
      </c>
      <c r="F122" s="109" t="s">
        <v>197</v>
      </c>
      <c r="G122" s="114" t="s">
        <v>24</v>
      </c>
      <c r="H122" s="100">
        <v>6000000</v>
      </c>
      <c r="I122" s="102"/>
      <c r="J122" s="27"/>
      <c r="K122" s="101"/>
      <c r="L122" s="27"/>
      <c r="M122" s="102">
        <v>6000000</v>
      </c>
      <c r="N122" s="103"/>
      <c r="O122" s="103">
        <f t="shared" si="10"/>
        <v>0</v>
      </c>
      <c r="P122" s="108">
        <v>45646</v>
      </c>
    </row>
    <row r="123" spans="1:16" x14ac:dyDescent="0.35">
      <c r="A123" s="94" t="s">
        <v>31</v>
      </c>
      <c r="B123" s="106" t="s">
        <v>9</v>
      </c>
      <c r="C123" s="96">
        <v>154</v>
      </c>
      <c r="D123" s="76">
        <v>45303</v>
      </c>
      <c r="E123" s="111"/>
      <c r="F123" s="112"/>
      <c r="G123" s="99" t="s">
        <v>22</v>
      </c>
      <c r="H123" s="100">
        <v>2500</v>
      </c>
      <c r="I123" s="102"/>
      <c r="J123" s="27"/>
      <c r="K123" s="101"/>
      <c r="L123" s="27"/>
      <c r="M123" s="102"/>
      <c r="N123" s="103"/>
      <c r="O123" s="103"/>
      <c r="P123" s="108"/>
    </row>
    <row r="124" spans="1:16" x14ac:dyDescent="0.35">
      <c r="A124" s="94" t="s">
        <v>31</v>
      </c>
      <c r="B124" s="107" t="s">
        <v>69</v>
      </c>
      <c r="C124" s="96">
        <v>154</v>
      </c>
      <c r="D124" s="76">
        <v>45306</v>
      </c>
      <c r="E124" s="97">
        <v>41</v>
      </c>
      <c r="F124" s="115"/>
      <c r="G124" s="114" t="s">
        <v>24</v>
      </c>
      <c r="H124" s="100">
        <v>5000000</v>
      </c>
      <c r="I124" s="102">
        <v>5000000</v>
      </c>
      <c r="J124" s="27"/>
      <c r="K124" s="101"/>
      <c r="L124" s="27"/>
      <c r="M124" s="100"/>
      <c r="N124" s="103"/>
      <c r="O124" s="103">
        <f t="shared" ref="O124:O135" si="11">+I124</f>
        <v>5000000</v>
      </c>
      <c r="P124" s="108">
        <v>45488</v>
      </c>
    </row>
    <row r="125" spans="1:16" x14ac:dyDescent="0.35">
      <c r="A125" s="94" t="s">
        <v>31</v>
      </c>
      <c r="B125" s="107" t="s">
        <v>69</v>
      </c>
      <c r="C125" s="96">
        <v>154</v>
      </c>
      <c r="D125" s="76">
        <v>45306</v>
      </c>
      <c r="E125" s="97">
        <v>42</v>
      </c>
      <c r="F125" s="115"/>
      <c r="G125" s="114" t="s">
        <v>24</v>
      </c>
      <c r="H125" s="100">
        <v>5000000</v>
      </c>
      <c r="I125" s="102">
        <v>5000000</v>
      </c>
      <c r="J125" s="27"/>
      <c r="K125" s="101"/>
      <c r="L125" s="27"/>
      <c r="M125" s="102"/>
      <c r="N125" s="103"/>
      <c r="O125" s="103">
        <f t="shared" si="11"/>
        <v>5000000</v>
      </c>
      <c r="P125" s="108">
        <v>45503</v>
      </c>
    </row>
    <row r="126" spans="1:16" x14ac:dyDescent="0.35">
      <c r="A126" s="94" t="s">
        <v>31</v>
      </c>
      <c r="B126" s="107" t="s">
        <v>69</v>
      </c>
      <c r="C126" s="96">
        <v>154</v>
      </c>
      <c r="D126" s="76">
        <v>45306</v>
      </c>
      <c r="E126" s="97">
        <v>43</v>
      </c>
      <c r="F126" s="115"/>
      <c r="G126" s="114" t="s">
        <v>24</v>
      </c>
      <c r="H126" s="100">
        <v>5000000</v>
      </c>
      <c r="I126" s="102">
        <v>5000000</v>
      </c>
      <c r="J126" s="27"/>
      <c r="K126" s="101"/>
      <c r="L126" s="27"/>
      <c r="M126" s="102"/>
      <c r="N126" s="103"/>
      <c r="O126" s="103">
        <f t="shared" si="11"/>
        <v>5000000</v>
      </c>
      <c r="P126" s="108">
        <v>45517</v>
      </c>
    </row>
    <row r="127" spans="1:16" x14ac:dyDescent="0.35">
      <c r="A127" s="94" t="s">
        <v>31</v>
      </c>
      <c r="B127" s="107" t="s">
        <v>69</v>
      </c>
      <c r="C127" s="96">
        <v>154</v>
      </c>
      <c r="D127" s="76">
        <v>45306</v>
      </c>
      <c r="E127" s="97">
        <v>44</v>
      </c>
      <c r="F127" s="115"/>
      <c r="G127" s="114" t="s">
        <v>24</v>
      </c>
      <c r="H127" s="100">
        <v>5000000</v>
      </c>
      <c r="I127" s="102">
        <v>5000000</v>
      </c>
      <c r="J127" s="27"/>
      <c r="K127" s="101"/>
      <c r="L127" s="27"/>
      <c r="M127" s="102"/>
      <c r="N127" s="103"/>
      <c r="O127" s="103">
        <f t="shared" si="11"/>
        <v>5000000</v>
      </c>
      <c r="P127" s="108">
        <v>45532</v>
      </c>
    </row>
    <row r="128" spans="1:16" x14ac:dyDescent="0.35">
      <c r="A128" s="94" t="s">
        <v>31</v>
      </c>
      <c r="B128" s="107" t="s">
        <v>69</v>
      </c>
      <c r="C128" s="96">
        <v>154</v>
      </c>
      <c r="D128" s="76">
        <v>45306</v>
      </c>
      <c r="E128" s="97">
        <v>45</v>
      </c>
      <c r="F128" s="115"/>
      <c r="G128" s="114" t="s">
        <v>24</v>
      </c>
      <c r="H128" s="100">
        <v>5000000</v>
      </c>
      <c r="I128" s="102">
        <v>5000000</v>
      </c>
      <c r="J128" s="27"/>
      <c r="K128" s="101"/>
      <c r="L128" s="27"/>
      <c r="M128" s="102"/>
      <c r="N128" s="103"/>
      <c r="O128" s="103">
        <f t="shared" si="11"/>
        <v>5000000</v>
      </c>
      <c r="P128" s="108">
        <v>45547</v>
      </c>
    </row>
    <row r="129" spans="1:16" x14ac:dyDescent="0.35">
      <c r="A129" s="94" t="s">
        <v>31</v>
      </c>
      <c r="B129" s="107" t="s">
        <v>69</v>
      </c>
      <c r="C129" s="96">
        <v>154</v>
      </c>
      <c r="D129" s="76">
        <v>45306</v>
      </c>
      <c r="E129" s="97">
        <v>46</v>
      </c>
      <c r="F129" s="115"/>
      <c r="G129" s="114" t="s">
        <v>24</v>
      </c>
      <c r="H129" s="100">
        <v>5000000</v>
      </c>
      <c r="I129" s="102">
        <v>5000000</v>
      </c>
      <c r="J129" s="27"/>
      <c r="K129" s="101"/>
      <c r="L129" s="27"/>
      <c r="M129" s="102"/>
      <c r="N129" s="103"/>
      <c r="O129" s="103">
        <f t="shared" si="11"/>
        <v>5000000</v>
      </c>
      <c r="P129" s="108">
        <v>45562</v>
      </c>
    </row>
    <row r="130" spans="1:16" x14ac:dyDescent="0.35">
      <c r="A130" s="94" t="s">
        <v>31</v>
      </c>
      <c r="B130" s="107" t="s">
        <v>69</v>
      </c>
      <c r="C130" s="96">
        <v>154</v>
      </c>
      <c r="D130" s="76">
        <v>45306</v>
      </c>
      <c r="E130" s="97">
        <v>47</v>
      </c>
      <c r="F130" s="115"/>
      <c r="G130" s="114" t="s">
        <v>24</v>
      </c>
      <c r="H130" s="100">
        <v>5000000</v>
      </c>
      <c r="I130" s="102">
        <v>5000000</v>
      </c>
      <c r="J130" s="27"/>
      <c r="K130" s="101"/>
      <c r="L130" s="27"/>
      <c r="M130" s="102"/>
      <c r="N130" s="103"/>
      <c r="O130" s="103">
        <f t="shared" si="11"/>
        <v>5000000</v>
      </c>
      <c r="P130" s="108">
        <v>45579</v>
      </c>
    </row>
    <row r="131" spans="1:16" x14ac:dyDescent="0.35">
      <c r="A131" s="94" t="s">
        <v>31</v>
      </c>
      <c r="B131" s="107" t="s">
        <v>69</v>
      </c>
      <c r="C131" s="96">
        <v>154</v>
      </c>
      <c r="D131" s="76">
        <v>45306</v>
      </c>
      <c r="E131" s="97">
        <v>48</v>
      </c>
      <c r="F131" s="115"/>
      <c r="G131" s="114" t="s">
        <v>24</v>
      </c>
      <c r="H131" s="100">
        <v>5000000</v>
      </c>
      <c r="I131" s="102"/>
      <c r="J131" s="27"/>
      <c r="K131" s="101"/>
      <c r="L131" s="27"/>
      <c r="M131" s="102">
        <v>5000000</v>
      </c>
      <c r="N131" s="103"/>
      <c r="O131" s="103">
        <f t="shared" si="11"/>
        <v>0</v>
      </c>
      <c r="P131" s="108">
        <v>45594</v>
      </c>
    </row>
    <row r="132" spans="1:16" x14ac:dyDescent="0.35">
      <c r="A132" s="94" t="s">
        <v>31</v>
      </c>
      <c r="B132" s="107" t="s">
        <v>69</v>
      </c>
      <c r="C132" s="96">
        <v>154</v>
      </c>
      <c r="D132" s="76">
        <v>45306</v>
      </c>
      <c r="E132" s="97">
        <v>49</v>
      </c>
      <c r="F132" s="115"/>
      <c r="G132" s="114" t="s">
        <v>24</v>
      </c>
      <c r="H132" s="100">
        <v>5000000</v>
      </c>
      <c r="I132" s="102"/>
      <c r="J132" s="27"/>
      <c r="K132" s="101"/>
      <c r="L132" s="27"/>
      <c r="M132" s="102">
        <v>5000000</v>
      </c>
      <c r="N132" s="103"/>
      <c r="O132" s="103">
        <f t="shared" si="11"/>
        <v>0</v>
      </c>
      <c r="P132" s="108">
        <v>45608</v>
      </c>
    </row>
    <row r="133" spans="1:16" x14ac:dyDescent="0.35">
      <c r="A133" s="94" t="s">
        <v>31</v>
      </c>
      <c r="B133" s="107" t="s">
        <v>69</v>
      </c>
      <c r="C133" s="96">
        <v>154</v>
      </c>
      <c r="D133" s="76">
        <v>45306</v>
      </c>
      <c r="E133" s="97">
        <v>50</v>
      </c>
      <c r="F133" s="115"/>
      <c r="G133" s="114" t="s">
        <v>24</v>
      </c>
      <c r="H133" s="100">
        <v>5000000</v>
      </c>
      <c r="I133" s="102"/>
      <c r="J133" s="27"/>
      <c r="K133" s="101"/>
      <c r="L133" s="27"/>
      <c r="M133" s="102">
        <v>5000000</v>
      </c>
      <c r="N133" s="103"/>
      <c r="O133" s="103">
        <f t="shared" si="11"/>
        <v>0</v>
      </c>
      <c r="P133" s="108">
        <v>45623</v>
      </c>
    </row>
    <row r="134" spans="1:16" x14ac:dyDescent="0.35">
      <c r="A134" s="94" t="s">
        <v>31</v>
      </c>
      <c r="B134" s="107" t="s">
        <v>69</v>
      </c>
      <c r="C134" s="96">
        <v>154</v>
      </c>
      <c r="D134" s="76">
        <v>45306</v>
      </c>
      <c r="E134" s="97">
        <v>51</v>
      </c>
      <c r="F134" s="115"/>
      <c r="G134" s="114" t="s">
        <v>24</v>
      </c>
      <c r="H134" s="100">
        <v>5000000</v>
      </c>
      <c r="I134" s="102"/>
      <c r="J134" s="27"/>
      <c r="K134" s="101"/>
      <c r="L134" s="27"/>
      <c r="M134" s="102">
        <v>5000000</v>
      </c>
      <c r="N134" s="103"/>
      <c r="O134" s="103">
        <f t="shared" si="11"/>
        <v>0</v>
      </c>
      <c r="P134" s="108">
        <v>45639</v>
      </c>
    </row>
    <row r="135" spans="1:16" x14ac:dyDescent="0.35">
      <c r="A135" s="94" t="s">
        <v>31</v>
      </c>
      <c r="B135" s="107" t="s">
        <v>69</v>
      </c>
      <c r="C135" s="96">
        <v>154</v>
      </c>
      <c r="D135" s="76">
        <v>45306</v>
      </c>
      <c r="E135" s="97">
        <v>52</v>
      </c>
      <c r="F135" s="115"/>
      <c r="G135" s="114" t="s">
        <v>24</v>
      </c>
      <c r="H135" s="100">
        <v>5000000</v>
      </c>
      <c r="I135" s="102"/>
      <c r="J135" s="27"/>
      <c r="K135" s="101"/>
      <c r="L135" s="27"/>
      <c r="M135" s="102">
        <v>5000000</v>
      </c>
      <c r="N135" s="103"/>
      <c r="O135" s="103">
        <f t="shared" si="11"/>
        <v>0</v>
      </c>
      <c r="P135" s="108">
        <v>45653</v>
      </c>
    </row>
    <row r="136" spans="1:16" x14ac:dyDescent="0.35">
      <c r="A136" s="94" t="s">
        <v>32</v>
      </c>
      <c r="B136" s="106" t="s">
        <v>9</v>
      </c>
      <c r="C136" s="96">
        <v>104</v>
      </c>
      <c r="D136" s="76">
        <v>41844</v>
      </c>
      <c r="E136" s="111"/>
      <c r="F136" s="112"/>
      <c r="G136" s="99" t="s">
        <v>22</v>
      </c>
      <c r="H136" s="100">
        <v>500</v>
      </c>
      <c r="I136" s="102"/>
      <c r="J136" s="27"/>
      <c r="K136" s="101"/>
      <c r="L136" s="27"/>
      <c r="M136" s="102"/>
      <c r="N136" s="103"/>
      <c r="O136" s="103"/>
      <c r="P136" s="116"/>
    </row>
    <row r="137" spans="1:16" x14ac:dyDescent="0.35">
      <c r="A137" s="94" t="s">
        <v>32</v>
      </c>
      <c r="B137" s="106" t="s">
        <v>9</v>
      </c>
      <c r="C137" s="96">
        <v>133</v>
      </c>
      <c r="D137" s="76">
        <v>43845</v>
      </c>
      <c r="E137" s="97"/>
      <c r="F137" s="112"/>
      <c r="G137" s="99" t="s">
        <v>22</v>
      </c>
      <c r="H137" s="100">
        <v>3000</v>
      </c>
      <c r="I137" s="27"/>
      <c r="J137" s="27"/>
      <c r="K137" s="101"/>
      <c r="L137" s="27"/>
      <c r="M137" s="102"/>
      <c r="N137" s="103"/>
      <c r="O137" s="103"/>
      <c r="P137" s="104"/>
    </row>
    <row r="138" spans="1:16" x14ac:dyDescent="0.35">
      <c r="A138" s="94" t="s">
        <v>32</v>
      </c>
      <c r="B138" s="107" t="s">
        <v>69</v>
      </c>
      <c r="C138" s="96">
        <v>133</v>
      </c>
      <c r="D138" s="76">
        <v>45013</v>
      </c>
      <c r="E138" s="97" t="s">
        <v>72</v>
      </c>
      <c r="F138" s="112"/>
      <c r="G138" s="99" t="s">
        <v>24</v>
      </c>
      <c r="H138" s="100">
        <v>1000000</v>
      </c>
      <c r="I138" s="27"/>
      <c r="J138" s="27">
        <v>1000000</v>
      </c>
      <c r="K138" s="101"/>
      <c r="L138" s="27"/>
      <c r="M138" s="102"/>
      <c r="N138" s="103"/>
      <c r="O138" s="103">
        <f t="shared" ref="O138:O170" si="12">+I138</f>
        <v>0</v>
      </c>
      <c r="P138" s="104">
        <v>45448</v>
      </c>
    </row>
    <row r="139" spans="1:16" x14ac:dyDescent="0.35">
      <c r="A139" s="94" t="s">
        <v>32</v>
      </c>
      <c r="B139" s="107" t="s">
        <v>69</v>
      </c>
      <c r="C139" s="96">
        <v>133</v>
      </c>
      <c r="D139" s="76">
        <v>45013</v>
      </c>
      <c r="E139" s="97" t="s">
        <v>73</v>
      </c>
      <c r="F139" s="112"/>
      <c r="G139" s="99" t="s">
        <v>24</v>
      </c>
      <c r="H139" s="100">
        <v>1000000</v>
      </c>
      <c r="I139" s="27">
        <v>500000</v>
      </c>
      <c r="J139" s="27"/>
      <c r="K139" s="101"/>
      <c r="L139" s="27"/>
      <c r="M139" s="102"/>
      <c r="N139" s="103">
        <v>500000</v>
      </c>
      <c r="O139" s="103">
        <f t="shared" si="12"/>
        <v>500000</v>
      </c>
      <c r="P139" s="104">
        <v>45551</v>
      </c>
    </row>
    <row r="140" spans="1:16" x14ac:dyDescent="0.35">
      <c r="A140" s="94" t="s">
        <v>32</v>
      </c>
      <c r="B140" s="107" t="s">
        <v>69</v>
      </c>
      <c r="C140" s="96">
        <v>133</v>
      </c>
      <c r="D140" s="76">
        <v>45013</v>
      </c>
      <c r="E140" s="97" t="s">
        <v>74</v>
      </c>
      <c r="F140" s="112"/>
      <c r="G140" s="99" t="s">
        <v>24</v>
      </c>
      <c r="H140" s="100">
        <v>1000000</v>
      </c>
      <c r="I140" s="27">
        <v>1000000</v>
      </c>
      <c r="J140" s="27"/>
      <c r="K140" s="101"/>
      <c r="L140" s="27"/>
      <c r="M140" s="102"/>
      <c r="N140" s="103"/>
      <c r="O140" s="103">
        <f t="shared" si="12"/>
        <v>1000000</v>
      </c>
      <c r="P140" s="104">
        <v>45558</v>
      </c>
    </row>
    <row r="141" spans="1:16" x14ac:dyDescent="0.35">
      <c r="A141" s="94" t="s">
        <v>32</v>
      </c>
      <c r="B141" s="107" t="s">
        <v>69</v>
      </c>
      <c r="C141" s="96">
        <v>133</v>
      </c>
      <c r="D141" s="76">
        <v>45065</v>
      </c>
      <c r="E141" s="97" t="s">
        <v>76</v>
      </c>
      <c r="F141" s="112"/>
      <c r="G141" s="99" t="s">
        <v>24</v>
      </c>
      <c r="H141" s="100">
        <v>5000000</v>
      </c>
      <c r="I141" s="27">
        <v>4500000</v>
      </c>
      <c r="J141" s="27"/>
      <c r="K141" s="101"/>
      <c r="L141" s="27"/>
      <c r="M141" s="102"/>
      <c r="N141" s="103">
        <v>500000</v>
      </c>
      <c r="O141" s="103">
        <f t="shared" si="12"/>
        <v>4500000</v>
      </c>
      <c r="P141" s="104">
        <v>45625</v>
      </c>
    </row>
    <row r="142" spans="1:16" x14ac:dyDescent="0.35">
      <c r="A142" s="94" t="s">
        <v>32</v>
      </c>
      <c r="B142" s="107" t="s">
        <v>69</v>
      </c>
      <c r="C142" s="96">
        <v>133</v>
      </c>
      <c r="D142" s="76">
        <v>45282</v>
      </c>
      <c r="E142" s="97" t="s">
        <v>100</v>
      </c>
      <c r="F142" s="112"/>
      <c r="G142" s="99" t="s">
        <v>24</v>
      </c>
      <c r="H142" s="100">
        <v>4000000</v>
      </c>
      <c r="I142" s="27"/>
      <c r="J142" s="27"/>
      <c r="K142" s="101"/>
      <c r="L142" s="27"/>
      <c r="M142" s="102"/>
      <c r="N142" s="103">
        <v>4000000</v>
      </c>
      <c r="O142" s="103">
        <f t="shared" si="12"/>
        <v>0</v>
      </c>
      <c r="P142" s="104">
        <v>45744</v>
      </c>
    </row>
    <row r="143" spans="1:16" x14ac:dyDescent="0.35">
      <c r="A143" s="94" t="s">
        <v>32</v>
      </c>
      <c r="B143" s="107" t="s">
        <v>69</v>
      </c>
      <c r="C143" s="96">
        <v>133</v>
      </c>
      <c r="D143" s="76">
        <v>45282</v>
      </c>
      <c r="E143" s="97" t="s">
        <v>101</v>
      </c>
      <c r="F143" s="112"/>
      <c r="G143" s="99" t="s">
        <v>24</v>
      </c>
      <c r="H143" s="100">
        <v>4000000</v>
      </c>
      <c r="I143" s="27"/>
      <c r="J143" s="27"/>
      <c r="K143" s="101"/>
      <c r="L143" s="27"/>
      <c r="M143" s="102"/>
      <c r="N143" s="103">
        <v>4000000</v>
      </c>
      <c r="O143" s="103">
        <f t="shared" si="12"/>
        <v>0</v>
      </c>
      <c r="P143" s="104">
        <v>45805</v>
      </c>
    </row>
    <row r="144" spans="1:16" x14ac:dyDescent="0.35">
      <c r="A144" s="94" t="s">
        <v>32</v>
      </c>
      <c r="B144" s="107" t="s">
        <v>69</v>
      </c>
      <c r="C144" s="96">
        <v>133</v>
      </c>
      <c r="D144" s="76">
        <v>45282</v>
      </c>
      <c r="E144" s="97" t="s">
        <v>102</v>
      </c>
      <c r="F144" s="112"/>
      <c r="G144" s="99" t="s">
        <v>24</v>
      </c>
      <c r="H144" s="100">
        <v>4000000</v>
      </c>
      <c r="I144" s="27"/>
      <c r="J144" s="27"/>
      <c r="K144" s="101"/>
      <c r="L144" s="27"/>
      <c r="M144" s="102"/>
      <c r="N144" s="103">
        <v>4000000</v>
      </c>
      <c r="O144" s="103">
        <f t="shared" si="12"/>
        <v>0</v>
      </c>
      <c r="P144" s="104">
        <v>45835</v>
      </c>
    </row>
    <row r="145" spans="1:16" x14ac:dyDescent="0.35">
      <c r="A145" s="94" t="s">
        <v>32</v>
      </c>
      <c r="B145" s="107" t="s">
        <v>69</v>
      </c>
      <c r="C145" s="96">
        <v>133</v>
      </c>
      <c r="D145" s="76">
        <v>45282</v>
      </c>
      <c r="E145" s="97" t="s">
        <v>103</v>
      </c>
      <c r="F145" s="112"/>
      <c r="G145" s="99" t="s">
        <v>24</v>
      </c>
      <c r="H145" s="100">
        <v>4000000</v>
      </c>
      <c r="I145" s="27"/>
      <c r="J145" s="27"/>
      <c r="K145" s="101"/>
      <c r="L145" s="27"/>
      <c r="M145" s="102"/>
      <c r="N145" s="103">
        <v>4000000</v>
      </c>
      <c r="O145" s="103">
        <f t="shared" si="12"/>
        <v>0</v>
      </c>
      <c r="P145" s="104">
        <v>45930</v>
      </c>
    </row>
    <row r="146" spans="1:16" x14ac:dyDescent="0.35">
      <c r="A146" s="94" t="s">
        <v>32</v>
      </c>
      <c r="B146" s="107" t="s">
        <v>69</v>
      </c>
      <c r="C146" s="96">
        <v>133</v>
      </c>
      <c r="D146" s="76">
        <v>45282</v>
      </c>
      <c r="E146" s="97" t="s">
        <v>104</v>
      </c>
      <c r="F146" s="112"/>
      <c r="G146" s="99" t="s">
        <v>24</v>
      </c>
      <c r="H146" s="100">
        <v>4000000</v>
      </c>
      <c r="I146" s="27"/>
      <c r="J146" s="27"/>
      <c r="K146" s="101"/>
      <c r="L146" s="27"/>
      <c r="M146" s="102"/>
      <c r="N146" s="103">
        <v>4000000</v>
      </c>
      <c r="O146" s="103">
        <f t="shared" si="12"/>
        <v>0</v>
      </c>
      <c r="P146" s="104">
        <v>46024</v>
      </c>
    </row>
    <row r="147" spans="1:16" x14ac:dyDescent="0.35">
      <c r="A147" s="94" t="s">
        <v>60</v>
      </c>
      <c r="B147" s="117" t="s">
        <v>9</v>
      </c>
      <c r="C147" s="96">
        <v>136</v>
      </c>
      <c r="D147" s="76">
        <v>44019</v>
      </c>
      <c r="E147" s="111"/>
      <c r="F147" s="112"/>
      <c r="G147" s="99" t="s">
        <v>22</v>
      </c>
      <c r="H147" s="100">
        <v>500</v>
      </c>
      <c r="I147" s="118"/>
      <c r="J147" s="27"/>
      <c r="K147" s="101"/>
      <c r="L147" s="27"/>
      <c r="M147" s="102"/>
      <c r="N147" s="103"/>
      <c r="O147" s="103"/>
      <c r="P147" s="105"/>
    </row>
    <row r="148" spans="1:16" x14ac:dyDescent="0.35">
      <c r="A148" s="94" t="s">
        <v>33</v>
      </c>
      <c r="B148" s="117" t="s">
        <v>9</v>
      </c>
      <c r="C148" s="96">
        <v>112</v>
      </c>
      <c r="D148" s="76">
        <v>42551</v>
      </c>
      <c r="E148" s="111"/>
      <c r="F148" s="112"/>
      <c r="G148" s="99" t="s">
        <v>24</v>
      </c>
      <c r="H148" s="100">
        <v>120000000</v>
      </c>
      <c r="I148" s="118"/>
      <c r="J148" s="27"/>
      <c r="K148" s="101"/>
      <c r="L148" s="27"/>
      <c r="M148" s="102"/>
      <c r="N148" s="103"/>
      <c r="O148" s="103"/>
      <c r="P148" s="105"/>
    </row>
    <row r="149" spans="1:16" x14ac:dyDescent="0.35">
      <c r="A149" s="94" t="s">
        <v>33</v>
      </c>
      <c r="B149" s="107" t="s">
        <v>69</v>
      </c>
      <c r="C149" s="96">
        <v>112</v>
      </c>
      <c r="D149" s="76">
        <v>45393</v>
      </c>
      <c r="E149" s="97" t="s">
        <v>169</v>
      </c>
      <c r="F149" s="109" t="s">
        <v>198</v>
      </c>
      <c r="G149" s="99" t="s">
        <v>22</v>
      </c>
      <c r="H149" s="100">
        <v>400</v>
      </c>
      <c r="I149" s="27">
        <v>15025744</v>
      </c>
      <c r="K149" s="101"/>
      <c r="L149" s="27"/>
      <c r="M149" s="103"/>
      <c r="N149" s="103"/>
      <c r="O149" s="103">
        <f t="shared" ref="O149:O160" si="13">+I149</f>
        <v>15025744</v>
      </c>
      <c r="P149" s="105">
        <v>45574</v>
      </c>
    </row>
    <row r="150" spans="1:16" x14ac:dyDescent="0.35">
      <c r="A150" s="94" t="s">
        <v>33</v>
      </c>
      <c r="B150" s="107" t="s">
        <v>69</v>
      </c>
      <c r="C150" s="96">
        <v>112</v>
      </c>
      <c r="D150" s="76">
        <v>45393</v>
      </c>
      <c r="E150" s="97" t="s">
        <v>170</v>
      </c>
      <c r="F150" s="109" t="s">
        <v>198</v>
      </c>
      <c r="G150" s="99" t="s">
        <v>22</v>
      </c>
      <c r="H150" s="100">
        <v>400</v>
      </c>
      <c r="I150" s="118"/>
      <c r="J150" s="27"/>
      <c r="K150" s="101"/>
      <c r="L150" s="27"/>
      <c r="M150" s="103">
        <v>15025744</v>
      </c>
      <c r="N150" s="103"/>
      <c r="O150" s="103">
        <f t="shared" si="13"/>
        <v>0</v>
      </c>
      <c r="P150" s="105">
        <v>45604</v>
      </c>
    </row>
    <row r="151" spans="1:16" x14ac:dyDescent="0.35">
      <c r="A151" s="94" t="s">
        <v>33</v>
      </c>
      <c r="B151" s="107" t="s">
        <v>69</v>
      </c>
      <c r="C151" s="96">
        <v>112</v>
      </c>
      <c r="D151" s="76">
        <v>45393</v>
      </c>
      <c r="E151" s="97" t="s">
        <v>171</v>
      </c>
      <c r="F151" s="109" t="s">
        <v>198</v>
      </c>
      <c r="G151" s="99" t="s">
        <v>22</v>
      </c>
      <c r="H151" s="100">
        <v>400</v>
      </c>
      <c r="I151" s="118"/>
      <c r="J151" s="27"/>
      <c r="K151" s="101"/>
      <c r="L151" s="27"/>
      <c r="M151" s="103">
        <v>15025744</v>
      </c>
      <c r="N151" s="103"/>
      <c r="O151" s="103">
        <f t="shared" si="13"/>
        <v>0</v>
      </c>
      <c r="P151" s="105">
        <v>45635</v>
      </c>
    </row>
    <row r="152" spans="1:16" x14ac:dyDescent="0.35">
      <c r="A152" s="94" t="s">
        <v>33</v>
      </c>
      <c r="B152" s="107" t="s">
        <v>69</v>
      </c>
      <c r="C152" s="96">
        <v>112</v>
      </c>
      <c r="D152" s="76">
        <v>45393</v>
      </c>
      <c r="E152" s="97" t="s">
        <v>172</v>
      </c>
      <c r="F152" s="109" t="s">
        <v>198</v>
      </c>
      <c r="G152" s="99" t="s">
        <v>22</v>
      </c>
      <c r="H152" s="100">
        <v>400</v>
      </c>
      <c r="I152" s="118"/>
      <c r="J152" s="27"/>
      <c r="K152" s="101"/>
      <c r="L152" s="27"/>
      <c r="M152" s="103">
        <v>15025744</v>
      </c>
      <c r="N152" s="103"/>
      <c r="O152" s="103">
        <f t="shared" si="13"/>
        <v>0</v>
      </c>
      <c r="P152" s="105">
        <v>45666</v>
      </c>
    </row>
    <row r="153" spans="1:16" x14ac:dyDescent="0.35">
      <c r="A153" s="94" t="s">
        <v>33</v>
      </c>
      <c r="B153" s="107" t="s">
        <v>69</v>
      </c>
      <c r="C153" s="96">
        <v>112</v>
      </c>
      <c r="D153" s="76">
        <v>45393</v>
      </c>
      <c r="E153" s="97" t="s">
        <v>173</v>
      </c>
      <c r="F153" s="109" t="s">
        <v>198</v>
      </c>
      <c r="G153" s="99" t="s">
        <v>22</v>
      </c>
      <c r="H153" s="100">
        <v>400</v>
      </c>
      <c r="I153" s="118"/>
      <c r="J153" s="27"/>
      <c r="K153" s="101"/>
      <c r="L153" s="27"/>
      <c r="M153" s="103">
        <v>15025744</v>
      </c>
      <c r="N153" s="103"/>
      <c r="O153" s="103">
        <f t="shared" si="13"/>
        <v>0</v>
      </c>
      <c r="P153" s="105">
        <v>45695</v>
      </c>
    </row>
    <row r="154" spans="1:16" x14ac:dyDescent="0.35">
      <c r="A154" s="94" t="s">
        <v>33</v>
      </c>
      <c r="B154" s="107" t="s">
        <v>69</v>
      </c>
      <c r="C154" s="96">
        <v>112</v>
      </c>
      <c r="D154" s="76">
        <v>45393</v>
      </c>
      <c r="E154" s="97" t="s">
        <v>174</v>
      </c>
      <c r="F154" s="109" t="s">
        <v>198</v>
      </c>
      <c r="G154" s="99" t="s">
        <v>22</v>
      </c>
      <c r="H154" s="100">
        <v>400</v>
      </c>
      <c r="I154" s="118"/>
      <c r="J154" s="27"/>
      <c r="K154" s="101"/>
      <c r="L154" s="27"/>
      <c r="M154" s="103">
        <v>15025744</v>
      </c>
      <c r="N154" s="103"/>
      <c r="O154" s="103">
        <f t="shared" si="13"/>
        <v>0</v>
      </c>
      <c r="P154" s="105">
        <v>45723</v>
      </c>
    </row>
    <row r="155" spans="1:16" x14ac:dyDescent="0.35">
      <c r="A155" s="94" t="s">
        <v>33</v>
      </c>
      <c r="B155" s="107" t="s">
        <v>69</v>
      </c>
      <c r="C155" s="96">
        <v>112</v>
      </c>
      <c r="D155" s="76">
        <v>45393</v>
      </c>
      <c r="E155" s="97" t="s">
        <v>175</v>
      </c>
      <c r="F155" s="109" t="s">
        <v>198</v>
      </c>
      <c r="G155" s="99" t="s">
        <v>53</v>
      </c>
      <c r="H155" s="100">
        <v>5000</v>
      </c>
      <c r="I155" s="118"/>
      <c r="J155" s="27">
        <v>4721700</v>
      </c>
      <c r="K155" s="101"/>
      <c r="L155" s="27"/>
      <c r="M155" s="103"/>
      <c r="N155" s="103"/>
      <c r="O155" s="103">
        <f t="shared" si="13"/>
        <v>0</v>
      </c>
      <c r="P155" s="105">
        <v>45422</v>
      </c>
    </row>
    <row r="156" spans="1:16" x14ac:dyDescent="0.35">
      <c r="A156" s="94" t="s">
        <v>33</v>
      </c>
      <c r="B156" s="107" t="s">
        <v>69</v>
      </c>
      <c r="C156" s="96">
        <v>112</v>
      </c>
      <c r="D156" s="76">
        <v>45393</v>
      </c>
      <c r="E156" s="97" t="s">
        <v>176</v>
      </c>
      <c r="F156" s="109" t="s">
        <v>198</v>
      </c>
      <c r="G156" s="99" t="s">
        <v>53</v>
      </c>
      <c r="H156" s="100">
        <v>5000</v>
      </c>
      <c r="I156" s="118"/>
      <c r="J156" s="27"/>
      <c r="K156" s="101"/>
      <c r="L156" s="27"/>
      <c r="M156" s="102"/>
      <c r="N156" s="118">
        <v>4721700</v>
      </c>
      <c r="O156" s="103">
        <f t="shared" si="13"/>
        <v>0</v>
      </c>
      <c r="P156" s="105">
        <v>45429</v>
      </c>
    </row>
    <row r="157" spans="1:16" x14ac:dyDescent="0.35">
      <c r="A157" s="94" t="s">
        <v>33</v>
      </c>
      <c r="B157" s="107" t="s">
        <v>69</v>
      </c>
      <c r="C157" s="96">
        <v>112</v>
      </c>
      <c r="D157" s="76">
        <v>45393</v>
      </c>
      <c r="E157" s="97" t="s">
        <v>177</v>
      </c>
      <c r="F157" s="109" t="s">
        <v>198</v>
      </c>
      <c r="G157" s="99" t="s">
        <v>53</v>
      </c>
      <c r="H157" s="100">
        <v>5000</v>
      </c>
      <c r="I157" s="118"/>
      <c r="J157" s="27"/>
      <c r="K157" s="101"/>
      <c r="L157" s="27"/>
      <c r="M157" s="118">
        <v>4721700</v>
      </c>
      <c r="N157" s="103"/>
      <c r="O157" s="103">
        <f t="shared" si="13"/>
        <v>0</v>
      </c>
      <c r="P157" s="105">
        <v>45483</v>
      </c>
    </row>
    <row r="158" spans="1:16" x14ac:dyDescent="0.35">
      <c r="A158" s="94" t="s">
        <v>33</v>
      </c>
      <c r="B158" s="107" t="s">
        <v>69</v>
      </c>
      <c r="C158" s="96">
        <v>112</v>
      </c>
      <c r="D158" s="76">
        <v>45393</v>
      </c>
      <c r="E158" s="97" t="s">
        <v>178</v>
      </c>
      <c r="F158" s="109" t="s">
        <v>198</v>
      </c>
      <c r="G158" s="99" t="s">
        <v>53</v>
      </c>
      <c r="H158" s="100">
        <v>5000</v>
      </c>
      <c r="I158" s="118"/>
      <c r="J158" s="27"/>
      <c r="K158" s="101"/>
      <c r="L158" s="27"/>
      <c r="M158" s="118">
        <v>4721700</v>
      </c>
      <c r="N158" s="103"/>
      <c r="O158" s="103">
        <f t="shared" si="13"/>
        <v>0</v>
      </c>
      <c r="P158" s="105">
        <v>45488</v>
      </c>
    </row>
    <row r="159" spans="1:16" x14ac:dyDescent="0.35">
      <c r="A159" s="94" t="s">
        <v>33</v>
      </c>
      <c r="B159" s="107" t="s">
        <v>69</v>
      </c>
      <c r="C159" s="96">
        <v>112</v>
      </c>
      <c r="D159" s="76">
        <v>45393</v>
      </c>
      <c r="E159" s="97" t="s">
        <v>179</v>
      </c>
      <c r="F159" s="109" t="s">
        <v>198</v>
      </c>
      <c r="G159" s="99" t="s">
        <v>53</v>
      </c>
      <c r="H159" s="100">
        <v>5000</v>
      </c>
      <c r="I159" s="118">
        <v>4721700</v>
      </c>
      <c r="J159" s="27"/>
      <c r="K159" s="101"/>
      <c r="L159" s="27"/>
      <c r="M159" s="102"/>
      <c r="N159" s="103"/>
      <c r="O159" s="103">
        <f t="shared" si="13"/>
        <v>4721700</v>
      </c>
      <c r="P159" s="105">
        <v>45518</v>
      </c>
    </row>
    <row r="160" spans="1:16" x14ac:dyDescent="0.35">
      <c r="A160" s="94" t="s">
        <v>33</v>
      </c>
      <c r="B160" s="107" t="s">
        <v>69</v>
      </c>
      <c r="C160" s="96">
        <v>112</v>
      </c>
      <c r="D160" s="76">
        <v>45393</v>
      </c>
      <c r="E160" s="97" t="s">
        <v>180</v>
      </c>
      <c r="F160" s="109" t="s">
        <v>198</v>
      </c>
      <c r="G160" s="99" t="s">
        <v>53</v>
      </c>
      <c r="H160" s="100">
        <v>5000</v>
      </c>
      <c r="I160" s="118">
        <v>4721700</v>
      </c>
      <c r="J160" s="27"/>
      <c r="K160" s="101"/>
      <c r="L160" s="27"/>
      <c r="M160" s="102"/>
      <c r="N160" s="103"/>
      <c r="O160" s="103">
        <f t="shared" si="13"/>
        <v>4721700</v>
      </c>
      <c r="P160" s="105">
        <v>45523</v>
      </c>
    </row>
    <row r="161" spans="1:16" x14ac:dyDescent="0.35">
      <c r="A161" s="94" t="s">
        <v>33</v>
      </c>
      <c r="B161" s="117" t="s">
        <v>9</v>
      </c>
      <c r="C161" s="96">
        <v>127</v>
      </c>
      <c r="D161" s="76">
        <v>43403</v>
      </c>
      <c r="E161" s="111"/>
      <c r="F161" s="112"/>
      <c r="G161" s="99" t="s">
        <v>24</v>
      </c>
      <c r="H161" s="100">
        <v>240000000</v>
      </c>
      <c r="I161" s="118"/>
      <c r="J161" s="27"/>
      <c r="K161" s="101"/>
      <c r="L161" s="27"/>
      <c r="M161" s="102"/>
      <c r="N161" s="103"/>
      <c r="O161" s="103"/>
      <c r="P161" s="105"/>
    </row>
    <row r="162" spans="1:16" x14ac:dyDescent="0.35">
      <c r="A162" s="94" t="s">
        <v>33</v>
      </c>
      <c r="B162" s="107" t="s">
        <v>69</v>
      </c>
      <c r="C162" s="96">
        <v>127</v>
      </c>
      <c r="D162" s="76">
        <v>45264</v>
      </c>
      <c r="E162" s="97">
        <v>189</v>
      </c>
      <c r="F162" s="112"/>
      <c r="G162" s="99" t="s">
        <v>24</v>
      </c>
      <c r="H162" s="100">
        <v>20000000</v>
      </c>
      <c r="I162" s="27"/>
      <c r="J162" s="27">
        <v>20000000</v>
      </c>
      <c r="K162" s="101"/>
      <c r="L162" s="27"/>
      <c r="M162" s="102"/>
      <c r="N162" s="103"/>
      <c r="O162" s="103">
        <f t="shared" si="12"/>
        <v>0</v>
      </c>
      <c r="P162" s="105">
        <v>45456</v>
      </c>
    </row>
    <row r="163" spans="1:16" x14ac:dyDescent="0.35">
      <c r="A163" s="94" t="s">
        <v>33</v>
      </c>
      <c r="B163" s="107" t="s">
        <v>69</v>
      </c>
      <c r="C163" s="96">
        <v>127</v>
      </c>
      <c r="D163" s="76">
        <v>45264</v>
      </c>
      <c r="E163" s="97">
        <v>190</v>
      </c>
      <c r="F163" s="112"/>
      <c r="G163" s="99" t="s">
        <v>24</v>
      </c>
      <c r="H163" s="100">
        <v>20000000</v>
      </c>
      <c r="I163" s="27">
        <v>20000000</v>
      </c>
      <c r="J163" s="27"/>
      <c r="K163" s="101"/>
      <c r="L163" s="27"/>
      <c r="M163" s="102"/>
      <c r="N163" s="103"/>
      <c r="O163" s="103">
        <f t="shared" si="12"/>
        <v>20000000</v>
      </c>
      <c r="P163" s="105">
        <v>45488</v>
      </c>
    </row>
    <row r="164" spans="1:16" x14ac:dyDescent="0.35">
      <c r="A164" s="94" t="s">
        <v>33</v>
      </c>
      <c r="B164" s="107" t="s">
        <v>69</v>
      </c>
      <c r="C164" s="96">
        <v>127</v>
      </c>
      <c r="D164" s="76">
        <v>45264</v>
      </c>
      <c r="E164" s="97">
        <v>191</v>
      </c>
      <c r="F164" s="112"/>
      <c r="G164" s="99" t="s">
        <v>24</v>
      </c>
      <c r="H164" s="100">
        <v>20000000</v>
      </c>
      <c r="I164" s="27">
        <v>20000000</v>
      </c>
      <c r="J164" s="27"/>
      <c r="K164" s="101"/>
      <c r="L164" s="27"/>
      <c r="M164" s="102"/>
      <c r="N164" s="103"/>
      <c r="O164" s="103">
        <f>+I164</f>
        <v>20000000</v>
      </c>
      <c r="P164" s="105">
        <v>45518</v>
      </c>
    </row>
    <row r="165" spans="1:16" x14ac:dyDescent="0.35">
      <c r="A165" s="94" t="s">
        <v>33</v>
      </c>
      <c r="B165" s="107" t="s">
        <v>69</v>
      </c>
      <c r="C165" s="96">
        <v>127</v>
      </c>
      <c r="D165" s="76">
        <v>45343</v>
      </c>
      <c r="E165" s="97">
        <v>192</v>
      </c>
      <c r="F165" s="112"/>
      <c r="G165" s="99" t="s">
        <v>24</v>
      </c>
      <c r="H165" s="100">
        <v>20000000</v>
      </c>
      <c r="I165" s="27">
        <v>20000000</v>
      </c>
      <c r="J165" s="27"/>
      <c r="K165" s="101"/>
      <c r="L165" s="27"/>
      <c r="M165" s="102"/>
      <c r="N165" s="103"/>
      <c r="O165" s="103">
        <f t="shared" ref="O165:O166" si="14">+I165</f>
        <v>20000000</v>
      </c>
      <c r="P165" s="105">
        <v>45481</v>
      </c>
    </row>
    <row r="166" spans="1:16" x14ac:dyDescent="0.35">
      <c r="A166" s="94" t="s">
        <v>33</v>
      </c>
      <c r="B166" s="107" t="s">
        <v>69</v>
      </c>
      <c r="C166" s="96">
        <v>127</v>
      </c>
      <c r="D166" s="76">
        <v>45343</v>
      </c>
      <c r="E166" s="97">
        <v>193</v>
      </c>
      <c r="F166" s="112"/>
      <c r="G166" s="99" t="s">
        <v>24</v>
      </c>
      <c r="H166" s="100">
        <v>20000000</v>
      </c>
      <c r="I166" s="27">
        <v>20000000</v>
      </c>
      <c r="J166" s="27"/>
      <c r="K166" s="101"/>
      <c r="L166" s="27"/>
      <c r="M166" s="102"/>
      <c r="N166" s="103"/>
      <c r="O166" s="103">
        <f t="shared" si="14"/>
        <v>20000000</v>
      </c>
      <c r="P166" s="105">
        <v>45511</v>
      </c>
    </row>
    <row r="167" spans="1:16" x14ac:dyDescent="0.35">
      <c r="A167" s="94" t="s">
        <v>33</v>
      </c>
      <c r="B167" s="107" t="s">
        <v>69</v>
      </c>
      <c r="C167" s="96">
        <v>127</v>
      </c>
      <c r="D167" s="76">
        <v>45343</v>
      </c>
      <c r="E167" s="97">
        <v>194</v>
      </c>
      <c r="F167" s="112"/>
      <c r="G167" s="99" t="s">
        <v>24</v>
      </c>
      <c r="H167" s="100">
        <v>20000000</v>
      </c>
      <c r="I167" s="27">
        <v>20000000</v>
      </c>
      <c r="J167" s="27"/>
      <c r="K167" s="101"/>
      <c r="L167" s="27"/>
      <c r="M167" s="102"/>
      <c r="N167" s="103"/>
      <c r="O167" s="103">
        <f t="shared" si="12"/>
        <v>20000000</v>
      </c>
      <c r="P167" s="105">
        <v>45545</v>
      </c>
    </row>
    <row r="168" spans="1:16" x14ac:dyDescent="0.35">
      <c r="A168" s="94" t="s">
        <v>33</v>
      </c>
      <c r="B168" s="107" t="s">
        <v>69</v>
      </c>
      <c r="C168" s="96">
        <v>127</v>
      </c>
      <c r="D168" s="76">
        <v>45343</v>
      </c>
      <c r="E168" s="97">
        <v>195</v>
      </c>
      <c r="F168" s="112"/>
      <c r="G168" s="99" t="s">
        <v>24</v>
      </c>
      <c r="H168" s="100">
        <v>20000000</v>
      </c>
      <c r="I168" s="27">
        <v>20000000</v>
      </c>
      <c r="J168" s="27"/>
      <c r="K168" s="101"/>
      <c r="L168" s="27"/>
      <c r="M168" s="102"/>
      <c r="N168" s="103"/>
      <c r="O168" s="103">
        <f t="shared" si="12"/>
        <v>20000000</v>
      </c>
      <c r="P168" s="105">
        <v>45559</v>
      </c>
    </row>
    <row r="169" spans="1:16" x14ac:dyDescent="0.35">
      <c r="A169" s="94" t="s">
        <v>33</v>
      </c>
      <c r="B169" s="107" t="s">
        <v>69</v>
      </c>
      <c r="C169" s="96">
        <v>127</v>
      </c>
      <c r="D169" s="76">
        <v>45343</v>
      </c>
      <c r="E169" s="97">
        <v>196</v>
      </c>
      <c r="F169" s="112"/>
      <c r="G169" s="99" t="s">
        <v>24</v>
      </c>
      <c r="H169" s="100">
        <v>20000000</v>
      </c>
      <c r="I169" s="27">
        <v>20000000</v>
      </c>
      <c r="J169" s="27"/>
      <c r="K169" s="101"/>
      <c r="L169" s="27"/>
      <c r="M169" s="102"/>
      <c r="N169" s="103"/>
      <c r="O169" s="103">
        <f t="shared" si="12"/>
        <v>20000000</v>
      </c>
      <c r="P169" s="105">
        <v>45575</v>
      </c>
    </row>
    <row r="170" spans="1:16" x14ac:dyDescent="0.35">
      <c r="A170" s="94" t="s">
        <v>33</v>
      </c>
      <c r="B170" s="107" t="s">
        <v>69</v>
      </c>
      <c r="C170" s="96">
        <v>127</v>
      </c>
      <c r="D170" s="76">
        <v>45343</v>
      </c>
      <c r="E170" s="97">
        <v>197</v>
      </c>
      <c r="F170" s="112"/>
      <c r="G170" s="99" t="s">
        <v>24</v>
      </c>
      <c r="H170" s="100">
        <v>20000000</v>
      </c>
      <c r="I170" s="27">
        <v>20000000</v>
      </c>
      <c r="J170" s="27"/>
      <c r="K170" s="101"/>
      <c r="L170" s="27"/>
      <c r="M170" s="102"/>
      <c r="N170" s="103"/>
      <c r="O170" s="103">
        <f t="shared" si="12"/>
        <v>20000000</v>
      </c>
      <c r="P170" s="105">
        <v>45580</v>
      </c>
    </row>
    <row r="171" spans="1:16" x14ac:dyDescent="0.35">
      <c r="A171" s="94" t="s">
        <v>64</v>
      </c>
      <c r="B171" s="106" t="s">
        <v>9</v>
      </c>
      <c r="C171" s="96">
        <v>143</v>
      </c>
      <c r="D171" s="76">
        <v>44391</v>
      </c>
      <c r="E171" s="111"/>
      <c r="F171" s="112"/>
      <c r="G171" s="99" t="s">
        <v>22</v>
      </c>
      <c r="H171" s="100">
        <v>1000</v>
      </c>
      <c r="I171" s="27"/>
      <c r="J171" s="27"/>
      <c r="K171" s="101"/>
      <c r="L171" s="27"/>
      <c r="M171" s="102"/>
      <c r="N171" s="103"/>
      <c r="O171" s="103"/>
      <c r="P171" s="104"/>
    </row>
    <row r="172" spans="1:16" x14ac:dyDescent="0.35">
      <c r="A172" s="94" t="s">
        <v>34</v>
      </c>
      <c r="B172" s="106" t="s">
        <v>9</v>
      </c>
      <c r="C172" s="96">
        <v>146</v>
      </c>
      <c r="D172" s="76">
        <v>44454</v>
      </c>
      <c r="E172" s="111"/>
      <c r="F172" s="112"/>
      <c r="G172" s="99" t="s">
        <v>22</v>
      </c>
      <c r="H172" s="100">
        <v>500</v>
      </c>
      <c r="I172" s="27"/>
      <c r="J172" s="27"/>
      <c r="K172" s="101"/>
      <c r="L172" s="27"/>
      <c r="M172" s="102"/>
      <c r="N172" s="103"/>
      <c r="O172" s="103"/>
      <c r="P172" s="104"/>
    </row>
    <row r="173" spans="1:16" x14ac:dyDescent="0.35">
      <c r="A173" s="94" t="s">
        <v>111</v>
      </c>
      <c r="B173" s="106" t="s">
        <v>9</v>
      </c>
      <c r="C173" s="96">
        <v>155</v>
      </c>
      <c r="D173" s="76">
        <v>45323</v>
      </c>
      <c r="E173" s="111"/>
      <c r="F173" s="112"/>
      <c r="G173" s="99" t="s">
        <v>22</v>
      </c>
      <c r="H173" s="100">
        <v>300</v>
      </c>
      <c r="I173" s="27"/>
      <c r="J173" s="27"/>
      <c r="K173" s="101"/>
      <c r="L173" s="27"/>
      <c r="M173" s="102"/>
      <c r="N173" s="103"/>
      <c r="O173" s="103"/>
      <c r="P173" s="104"/>
    </row>
    <row r="174" spans="1:16" x14ac:dyDescent="0.35">
      <c r="A174" s="94" t="s">
        <v>111</v>
      </c>
      <c r="B174" s="107" t="s">
        <v>69</v>
      </c>
      <c r="C174" s="96">
        <v>155</v>
      </c>
      <c r="D174" s="76">
        <v>45372</v>
      </c>
      <c r="E174" s="97" t="s">
        <v>148</v>
      </c>
      <c r="F174" s="112"/>
      <c r="G174" s="99" t="s">
        <v>24</v>
      </c>
      <c r="H174" s="100">
        <v>1000000</v>
      </c>
      <c r="I174" s="27"/>
      <c r="J174" s="27">
        <v>1000000</v>
      </c>
      <c r="K174" s="101"/>
      <c r="L174" s="27"/>
      <c r="M174" s="102"/>
      <c r="N174" s="103"/>
      <c r="O174" s="103">
        <f t="shared" ref="O174:O178" si="15">+I174</f>
        <v>0</v>
      </c>
      <c r="P174" s="104">
        <v>45469</v>
      </c>
    </row>
    <row r="175" spans="1:16" x14ac:dyDescent="0.35">
      <c r="A175" s="94" t="s">
        <v>111</v>
      </c>
      <c r="B175" s="107" t="s">
        <v>69</v>
      </c>
      <c r="C175" s="96">
        <v>155</v>
      </c>
      <c r="D175" s="76">
        <v>45372</v>
      </c>
      <c r="E175" s="97" t="s">
        <v>149</v>
      </c>
      <c r="F175" s="112"/>
      <c r="G175" s="99" t="s">
        <v>24</v>
      </c>
      <c r="H175" s="100">
        <v>1000000</v>
      </c>
      <c r="I175" s="27">
        <v>1000000</v>
      </c>
      <c r="J175" s="27"/>
      <c r="K175" s="101"/>
      <c r="L175" s="27"/>
      <c r="M175" s="102"/>
      <c r="N175" s="103"/>
      <c r="O175" s="103">
        <f t="shared" si="15"/>
        <v>1000000</v>
      </c>
      <c r="P175" s="104">
        <v>45504</v>
      </c>
    </row>
    <row r="176" spans="1:16" x14ac:dyDescent="0.35">
      <c r="A176" s="94" t="s">
        <v>111</v>
      </c>
      <c r="B176" s="107" t="s">
        <v>69</v>
      </c>
      <c r="C176" s="96">
        <v>155</v>
      </c>
      <c r="D176" s="76">
        <v>45372</v>
      </c>
      <c r="E176" s="97" t="s">
        <v>150</v>
      </c>
      <c r="F176" s="112"/>
      <c r="G176" s="99" t="s">
        <v>24</v>
      </c>
      <c r="H176" s="100">
        <v>1000000</v>
      </c>
      <c r="I176" s="27">
        <v>1000000</v>
      </c>
      <c r="J176" s="27"/>
      <c r="K176" s="101"/>
      <c r="L176" s="27"/>
      <c r="M176" s="102"/>
      <c r="N176" s="103"/>
      <c r="O176" s="103">
        <f t="shared" si="15"/>
        <v>1000000</v>
      </c>
      <c r="P176" s="104">
        <v>45532</v>
      </c>
    </row>
    <row r="177" spans="1:16" x14ac:dyDescent="0.35">
      <c r="A177" s="94" t="s">
        <v>111</v>
      </c>
      <c r="B177" s="107" t="s">
        <v>69</v>
      </c>
      <c r="C177" s="96">
        <v>155</v>
      </c>
      <c r="D177" s="76">
        <v>45372</v>
      </c>
      <c r="E177" s="97" t="s">
        <v>77</v>
      </c>
      <c r="F177" s="112"/>
      <c r="G177" s="99" t="s">
        <v>24</v>
      </c>
      <c r="H177" s="100">
        <v>1000000</v>
      </c>
      <c r="I177" s="27">
        <v>1000000</v>
      </c>
      <c r="J177" s="27"/>
      <c r="K177" s="101"/>
      <c r="L177" s="27"/>
      <c r="M177" s="102"/>
      <c r="N177" s="103"/>
      <c r="O177" s="103">
        <f t="shared" si="15"/>
        <v>1000000</v>
      </c>
      <c r="P177" s="104">
        <v>45560</v>
      </c>
    </row>
    <row r="178" spans="1:16" x14ac:dyDescent="0.35">
      <c r="A178" s="94" t="s">
        <v>111</v>
      </c>
      <c r="B178" s="107" t="s">
        <v>69</v>
      </c>
      <c r="C178" s="96">
        <v>155</v>
      </c>
      <c r="D178" s="76">
        <v>45372</v>
      </c>
      <c r="E178" s="97" t="s">
        <v>78</v>
      </c>
      <c r="F178" s="112"/>
      <c r="G178" s="99" t="s">
        <v>24</v>
      </c>
      <c r="H178" s="100">
        <v>1000000</v>
      </c>
      <c r="I178" s="27">
        <v>1000000</v>
      </c>
      <c r="J178" s="27"/>
      <c r="K178" s="101"/>
      <c r="L178" s="27"/>
      <c r="M178" s="102"/>
      <c r="N178" s="103"/>
      <c r="O178" s="103">
        <f t="shared" si="15"/>
        <v>1000000</v>
      </c>
      <c r="P178" s="104">
        <v>45595</v>
      </c>
    </row>
    <row r="179" spans="1:16" x14ac:dyDescent="0.35">
      <c r="A179" s="94" t="s">
        <v>111</v>
      </c>
      <c r="B179" s="107" t="s">
        <v>69</v>
      </c>
      <c r="C179" s="96">
        <v>155</v>
      </c>
      <c r="D179" s="76">
        <v>45400</v>
      </c>
      <c r="E179" s="97" t="s">
        <v>188</v>
      </c>
      <c r="F179" s="112"/>
      <c r="G179" s="99" t="s">
        <v>24</v>
      </c>
      <c r="H179" s="100">
        <v>1200000</v>
      </c>
      <c r="I179" s="27">
        <v>1100000</v>
      </c>
      <c r="J179" s="27"/>
      <c r="K179" s="101"/>
      <c r="L179" s="27"/>
      <c r="M179" s="102">
        <v>100000</v>
      </c>
      <c r="N179" s="103"/>
      <c r="O179" s="103">
        <f t="shared" ref="O179:O180" si="16">+I179</f>
        <v>1100000</v>
      </c>
      <c r="P179" s="104">
        <v>45497</v>
      </c>
    </row>
    <row r="180" spans="1:16" x14ac:dyDescent="0.35">
      <c r="A180" s="94" t="s">
        <v>111</v>
      </c>
      <c r="B180" s="107" t="s">
        <v>69</v>
      </c>
      <c r="C180" s="96">
        <v>155</v>
      </c>
      <c r="D180" s="76">
        <v>45428</v>
      </c>
      <c r="E180" s="97" t="s">
        <v>200</v>
      </c>
      <c r="F180" s="112"/>
      <c r="G180" s="99" t="s">
        <v>24</v>
      </c>
      <c r="H180" s="100">
        <v>1000000</v>
      </c>
      <c r="I180" s="27">
        <v>1000000</v>
      </c>
      <c r="J180" s="27"/>
      <c r="K180" s="101"/>
      <c r="L180" s="27"/>
      <c r="M180" s="102"/>
      <c r="N180" s="103"/>
      <c r="O180" s="103">
        <f t="shared" si="16"/>
        <v>1000000</v>
      </c>
      <c r="P180" s="104">
        <v>45623</v>
      </c>
    </row>
    <row r="181" spans="1:16" x14ac:dyDescent="0.35">
      <c r="A181" s="94" t="s">
        <v>111</v>
      </c>
      <c r="B181" s="107" t="s">
        <v>69</v>
      </c>
      <c r="C181" s="96">
        <v>155</v>
      </c>
      <c r="D181" s="76">
        <v>45456</v>
      </c>
      <c r="E181" s="97" t="s">
        <v>201</v>
      </c>
      <c r="F181" s="112"/>
      <c r="G181" s="99" t="s">
        <v>24</v>
      </c>
      <c r="H181" s="100">
        <v>1000000</v>
      </c>
      <c r="I181" s="27">
        <v>1000000</v>
      </c>
      <c r="J181" s="27"/>
      <c r="K181" s="101"/>
      <c r="L181" s="27"/>
      <c r="M181" s="102"/>
      <c r="N181" s="103"/>
      <c r="O181" s="103">
        <f t="shared" ref="O181:O182" si="17">+I181</f>
        <v>1000000</v>
      </c>
      <c r="P181" s="104">
        <v>45653</v>
      </c>
    </row>
    <row r="182" spans="1:16" x14ac:dyDescent="0.35">
      <c r="A182" s="94" t="s">
        <v>111</v>
      </c>
      <c r="B182" s="107" t="s">
        <v>69</v>
      </c>
      <c r="C182" s="96">
        <v>155</v>
      </c>
      <c r="D182" s="76">
        <v>45484</v>
      </c>
      <c r="E182" s="97" t="s">
        <v>202</v>
      </c>
      <c r="F182" s="112"/>
      <c r="G182" s="99" t="s">
        <v>24</v>
      </c>
      <c r="H182" s="100">
        <v>1000000</v>
      </c>
      <c r="I182" s="27">
        <v>1000000</v>
      </c>
      <c r="J182" s="27"/>
      <c r="K182" s="101"/>
      <c r="L182" s="27"/>
      <c r="M182" s="102"/>
      <c r="N182" s="103"/>
      <c r="O182" s="103">
        <f t="shared" si="17"/>
        <v>1000000</v>
      </c>
      <c r="P182" s="104">
        <v>45686</v>
      </c>
    </row>
    <row r="183" spans="1:16" x14ac:dyDescent="0.35">
      <c r="A183" s="94" t="s">
        <v>111</v>
      </c>
      <c r="B183" s="107" t="s">
        <v>69</v>
      </c>
      <c r="C183" s="96">
        <v>155</v>
      </c>
      <c r="D183" s="76">
        <v>45485</v>
      </c>
      <c r="E183" s="97" t="s">
        <v>95</v>
      </c>
      <c r="F183" s="112"/>
      <c r="G183" s="99" t="s">
        <v>24</v>
      </c>
      <c r="H183" s="100">
        <v>1000000</v>
      </c>
      <c r="I183" s="27">
        <v>1000000</v>
      </c>
      <c r="J183" s="27"/>
      <c r="K183" s="101"/>
      <c r="L183" s="27"/>
      <c r="M183" s="102"/>
      <c r="N183" s="103"/>
      <c r="O183" s="103">
        <f t="shared" ref="O183" si="18">+I183</f>
        <v>1000000</v>
      </c>
      <c r="P183" s="104">
        <v>45714</v>
      </c>
    </row>
    <row r="184" spans="1:16" x14ac:dyDescent="0.35">
      <c r="A184" s="94" t="s">
        <v>35</v>
      </c>
      <c r="B184" s="106" t="s">
        <v>9</v>
      </c>
      <c r="C184" s="96">
        <v>139</v>
      </c>
      <c r="D184" s="76">
        <v>44152</v>
      </c>
      <c r="E184" s="111"/>
      <c r="F184" s="112"/>
      <c r="G184" s="99" t="s">
        <v>22</v>
      </c>
      <c r="H184" s="100">
        <v>4000</v>
      </c>
      <c r="I184" s="27"/>
      <c r="J184" s="27"/>
      <c r="K184" s="101"/>
      <c r="L184" s="27"/>
      <c r="M184" s="102"/>
      <c r="N184" s="103"/>
      <c r="O184" s="103"/>
      <c r="P184" s="116"/>
    </row>
    <row r="185" spans="1:16" x14ac:dyDescent="0.35">
      <c r="A185" s="94" t="s">
        <v>57</v>
      </c>
      <c r="B185" s="106" t="s">
        <v>9</v>
      </c>
      <c r="C185" s="96">
        <v>132</v>
      </c>
      <c r="D185" s="76">
        <v>43742</v>
      </c>
      <c r="E185" s="111"/>
      <c r="F185" s="112"/>
      <c r="G185" s="99" t="s">
        <v>22</v>
      </c>
      <c r="H185" s="100">
        <v>1250</v>
      </c>
      <c r="I185" s="110"/>
      <c r="J185" s="27"/>
      <c r="K185" s="101"/>
      <c r="L185" s="27"/>
      <c r="M185" s="102"/>
      <c r="N185" s="103"/>
      <c r="O185" s="103"/>
      <c r="P185" s="116"/>
    </row>
    <row r="186" spans="1:16" x14ac:dyDescent="0.35">
      <c r="A186" s="94" t="s">
        <v>58</v>
      </c>
      <c r="B186" s="106" t="s">
        <v>9</v>
      </c>
      <c r="C186" s="96">
        <v>134</v>
      </c>
      <c r="D186" s="76">
        <v>43853</v>
      </c>
      <c r="E186" s="111"/>
      <c r="F186" s="112"/>
      <c r="G186" s="99" t="s">
        <v>22</v>
      </c>
      <c r="H186" s="100">
        <v>1000</v>
      </c>
      <c r="I186" s="110"/>
      <c r="J186" s="27"/>
      <c r="K186" s="101"/>
      <c r="L186" s="27"/>
      <c r="M186" s="102"/>
      <c r="N186" s="103"/>
      <c r="O186" s="103"/>
      <c r="P186" s="116"/>
    </row>
    <row r="187" spans="1:16" x14ac:dyDescent="0.35">
      <c r="A187" s="94" t="s">
        <v>58</v>
      </c>
      <c r="B187" s="106" t="s">
        <v>9</v>
      </c>
      <c r="C187" s="96">
        <v>147</v>
      </c>
      <c r="D187" s="76">
        <v>44473</v>
      </c>
      <c r="E187" s="97"/>
      <c r="F187" s="112"/>
      <c r="G187" s="99" t="s">
        <v>24</v>
      </c>
      <c r="H187" s="100">
        <v>30000000</v>
      </c>
      <c r="I187" s="110"/>
      <c r="J187" s="27"/>
      <c r="K187" s="101"/>
      <c r="L187" s="27"/>
      <c r="M187" s="102"/>
      <c r="N187" s="103"/>
      <c r="O187" s="103"/>
      <c r="P187" s="116"/>
    </row>
    <row r="188" spans="1:16" x14ac:dyDescent="0.35">
      <c r="A188" s="94" t="s">
        <v>61</v>
      </c>
      <c r="B188" s="106" t="s">
        <v>9</v>
      </c>
      <c r="C188" s="96">
        <v>120</v>
      </c>
      <c r="D188" s="76">
        <v>43067</v>
      </c>
      <c r="E188" s="111"/>
      <c r="F188" s="112"/>
      <c r="G188" s="99" t="s">
        <v>24</v>
      </c>
      <c r="H188" s="100">
        <v>30000000</v>
      </c>
      <c r="I188" s="27"/>
      <c r="J188" s="27"/>
      <c r="K188" s="101"/>
      <c r="L188" s="27"/>
      <c r="M188" s="102"/>
      <c r="N188" s="103"/>
      <c r="O188" s="103"/>
      <c r="P188" s="116"/>
    </row>
    <row r="189" spans="1:16" x14ac:dyDescent="0.35">
      <c r="A189" s="94" t="s">
        <v>61</v>
      </c>
      <c r="B189" s="106" t="s">
        <v>9</v>
      </c>
      <c r="C189" s="96">
        <v>125</v>
      </c>
      <c r="D189" s="76">
        <v>43347</v>
      </c>
      <c r="E189" s="111"/>
      <c r="F189" s="112"/>
      <c r="G189" s="99" t="s">
        <v>24</v>
      </c>
      <c r="H189" s="100">
        <v>50000000</v>
      </c>
      <c r="I189" s="27"/>
      <c r="J189" s="27"/>
      <c r="K189" s="101"/>
      <c r="L189" s="27"/>
      <c r="M189" s="102"/>
      <c r="N189" s="103"/>
      <c r="O189" s="103"/>
      <c r="P189" s="116"/>
    </row>
    <row r="190" spans="1:16" x14ac:dyDescent="0.35">
      <c r="A190" s="94" t="s">
        <v>61</v>
      </c>
      <c r="B190" s="106" t="s">
        <v>9</v>
      </c>
      <c r="C190" s="96">
        <v>138</v>
      </c>
      <c r="D190" s="76">
        <v>44147</v>
      </c>
      <c r="E190" s="111"/>
      <c r="F190" s="112"/>
      <c r="G190" s="99" t="s">
        <v>24</v>
      </c>
      <c r="H190" s="100">
        <v>150000000</v>
      </c>
      <c r="I190" s="27"/>
      <c r="J190" s="27"/>
      <c r="K190" s="101"/>
      <c r="L190" s="27"/>
      <c r="M190" s="102"/>
      <c r="N190" s="103"/>
      <c r="O190" s="103"/>
      <c r="P190" s="116"/>
    </row>
    <row r="191" spans="1:16" x14ac:dyDescent="0.35">
      <c r="A191" s="94" t="s">
        <v>36</v>
      </c>
      <c r="B191" s="106" t="s">
        <v>9</v>
      </c>
      <c r="C191" s="96">
        <v>141</v>
      </c>
      <c r="D191" s="76">
        <v>44376</v>
      </c>
      <c r="E191" s="111"/>
      <c r="F191" s="112"/>
      <c r="G191" s="99" t="s">
        <v>22</v>
      </c>
      <c r="H191" s="100">
        <v>350</v>
      </c>
      <c r="I191" s="27"/>
      <c r="J191" s="27"/>
      <c r="K191" s="101"/>
      <c r="L191" s="27"/>
      <c r="M191" s="102"/>
      <c r="N191" s="103"/>
      <c r="O191" s="103"/>
      <c r="P191" s="116"/>
    </row>
    <row r="192" spans="1:16" x14ac:dyDescent="0.35">
      <c r="A192" s="94" t="s">
        <v>36</v>
      </c>
      <c r="B192" s="107" t="s">
        <v>69</v>
      </c>
      <c r="C192" s="96">
        <v>141</v>
      </c>
      <c r="D192" s="119">
        <v>45327</v>
      </c>
      <c r="E192" s="97">
        <v>131</v>
      </c>
      <c r="F192" s="112"/>
      <c r="G192" s="99" t="s">
        <v>24</v>
      </c>
      <c r="H192" s="100">
        <v>1000000</v>
      </c>
      <c r="I192" s="27">
        <v>700000</v>
      </c>
      <c r="J192" s="27"/>
      <c r="K192" s="101"/>
      <c r="L192" s="27"/>
      <c r="M192" s="102">
        <v>300000</v>
      </c>
      <c r="N192" s="103"/>
      <c r="O192" s="103">
        <f t="shared" ref="O192:O201" si="19">+I192</f>
        <v>700000</v>
      </c>
      <c r="P192" s="104">
        <v>45478</v>
      </c>
    </row>
    <row r="193" spans="1:16" x14ac:dyDescent="0.35">
      <c r="A193" s="94" t="s">
        <v>36</v>
      </c>
      <c r="B193" s="107" t="s">
        <v>69</v>
      </c>
      <c r="C193" s="96">
        <v>141</v>
      </c>
      <c r="D193" s="119">
        <v>45327</v>
      </c>
      <c r="E193" s="97">
        <v>132</v>
      </c>
      <c r="F193" s="112"/>
      <c r="G193" s="99" t="s">
        <v>24</v>
      </c>
      <c r="H193" s="100">
        <v>1000000</v>
      </c>
      <c r="I193" s="27"/>
      <c r="J193" s="27"/>
      <c r="K193" s="101"/>
      <c r="L193" s="27"/>
      <c r="M193" s="102">
        <v>1000000</v>
      </c>
      <c r="N193" s="103"/>
      <c r="O193" s="103">
        <f t="shared" si="19"/>
        <v>0</v>
      </c>
      <c r="P193" s="104">
        <v>45492</v>
      </c>
    </row>
    <row r="194" spans="1:16" x14ac:dyDescent="0.35">
      <c r="A194" s="94" t="s">
        <v>36</v>
      </c>
      <c r="B194" s="107" t="s">
        <v>69</v>
      </c>
      <c r="C194" s="96">
        <v>141</v>
      </c>
      <c r="D194" s="119">
        <v>45327</v>
      </c>
      <c r="E194" s="97">
        <v>133</v>
      </c>
      <c r="F194" s="112"/>
      <c r="G194" s="99" t="s">
        <v>24</v>
      </c>
      <c r="H194" s="100">
        <v>1000000</v>
      </c>
      <c r="I194" s="27"/>
      <c r="J194" s="27"/>
      <c r="K194" s="101"/>
      <c r="L194" s="27"/>
      <c r="M194" s="102">
        <v>1000000</v>
      </c>
      <c r="N194" s="103"/>
      <c r="O194" s="103">
        <f t="shared" si="19"/>
        <v>0</v>
      </c>
      <c r="P194" s="104">
        <v>45513</v>
      </c>
    </row>
    <row r="195" spans="1:16" x14ac:dyDescent="0.35">
      <c r="A195" s="94" t="s">
        <v>36</v>
      </c>
      <c r="B195" s="107" t="s">
        <v>69</v>
      </c>
      <c r="C195" s="96">
        <v>141</v>
      </c>
      <c r="D195" s="119">
        <v>45327</v>
      </c>
      <c r="E195" s="97">
        <v>134</v>
      </c>
      <c r="F195" s="112"/>
      <c r="G195" s="99" t="s">
        <v>24</v>
      </c>
      <c r="H195" s="100">
        <v>1000000</v>
      </c>
      <c r="I195" s="27"/>
      <c r="J195" s="27"/>
      <c r="K195" s="101"/>
      <c r="L195" s="27"/>
      <c r="M195" s="102">
        <v>1000000</v>
      </c>
      <c r="N195" s="103"/>
      <c r="O195" s="103">
        <f t="shared" si="19"/>
        <v>0</v>
      </c>
      <c r="P195" s="104">
        <v>45527</v>
      </c>
    </row>
    <row r="196" spans="1:16" x14ac:dyDescent="0.35">
      <c r="A196" s="94" t="s">
        <v>36</v>
      </c>
      <c r="B196" s="107" t="s">
        <v>69</v>
      </c>
      <c r="C196" s="96">
        <v>141</v>
      </c>
      <c r="D196" s="119">
        <v>45327</v>
      </c>
      <c r="E196" s="97">
        <v>135</v>
      </c>
      <c r="F196" s="112"/>
      <c r="G196" s="99" t="s">
        <v>24</v>
      </c>
      <c r="H196" s="100">
        <v>1000000</v>
      </c>
      <c r="I196" s="27"/>
      <c r="J196" s="27"/>
      <c r="K196" s="101"/>
      <c r="L196" s="27"/>
      <c r="M196" s="102">
        <v>1000000</v>
      </c>
      <c r="N196" s="103"/>
      <c r="O196" s="103">
        <f t="shared" si="19"/>
        <v>0</v>
      </c>
      <c r="P196" s="104">
        <v>45547</v>
      </c>
    </row>
    <row r="197" spans="1:16" x14ac:dyDescent="0.35">
      <c r="A197" s="94" t="s">
        <v>36</v>
      </c>
      <c r="B197" s="107" t="s">
        <v>69</v>
      </c>
      <c r="C197" s="96">
        <v>141</v>
      </c>
      <c r="D197" s="119">
        <v>45327</v>
      </c>
      <c r="E197" s="97">
        <v>136</v>
      </c>
      <c r="F197" s="112"/>
      <c r="G197" s="99" t="s">
        <v>24</v>
      </c>
      <c r="H197" s="100">
        <v>1000000</v>
      </c>
      <c r="I197" s="27"/>
      <c r="J197" s="27"/>
      <c r="K197" s="101"/>
      <c r="L197" s="27"/>
      <c r="M197" s="102">
        <v>1000000</v>
      </c>
      <c r="N197" s="103"/>
      <c r="O197" s="103">
        <f t="shared" si="19"/>
        <v>0</v>
      </c>
      <c r="P197" s="104">
        <v>45583</v>
      </c>
    </row>
    <row r="198" spans="1:16" x14ac:dyDescent="0.35">
      <c r="A198" s="94" t="s">
        <v>36</v>
      </c>
      <c r="B198" s="107" t="s">
        <v>69</v>
      </c>
      <c r="C198" s="96">
        <v>141</v>
      </c>
      <c r="D198" s="119">
        <v>45327</v>
      </c>
      <c r="E198" s="97">
        <v>137</v>
      </c>
      <c r="F198" s="112"/>
      <c r="G198" s="99" t="s">
        <v>24</v>
      </c>
      <c r="H198" s="100">
        <v>1000000</v>
      </c>
      <c r="I198" s="27"/>
      <c r="J198" s="27"/>
      <c r="K198" s="101"/>
      <c r="L198" s="27"/>
      <c r="M198" s="102">
        <v>1000000</v>
      </c>
      <c r="N198" s="103"/>
      <c r="O198" s="103">
        <f t="shared" si="19"/>
        <v>0</v>
      </c>
      <c r="P198" s="104">
        <v>45589</v>
      </c>
    </row>
    <row r="199" spans="1:16" x14ac:dyDescent="0.35">
      <c r="A199" s="94" t="s">
        <v>36</v>
      </c>
      <c r="B199" s="107" t="s">
        <v>69</v>
      </c>
      <c r="C199" s="96">
        <v>141</v>
      </c>
      <c r="D199" s="119">
        <v>45327</v>
      </c>
      <c r="E199" s="97">
        <v>138</v>
      </c>
      <c r="F199" s="112"/>
      <c r="G199" s="99" t="s">
        <v>24</v>
      </c>
      <c r="H199" s="100">
        <v>1000000</v>
      </c>
      <c r="I199" s="27"/>
      <c r="J199" s="27"/>
      <c r="K199" s="101"/>
      <c r="L199" s="27"/>
      <c r="M199" s="102">
        <v>1000000</v>
      </c>
      <c r="N199" s="103"/>
      <c r="O199" s="103">
        <f t="shared" si="19"/>
        <v>0</v>
      </c>
      <c r="P199" s="104">
        <v>45604</v>
      </c>
    </row>
    <row r="200" spans="1:16" x14ac:dyDescent="0.35">
      <c r="A200" s="94" t="s">
        <v>36</v>
      </c>
      <c r="B200" s="107" t="s">
        <v>69</v>
      </c>
      <c r="C200" s="96">
        <v>141</v>
      </c>
      <c r="D200" s="119">
        <v>45327</v>
      </c>
      <c r="E200" s="97">
        <v>139</v>
      </c>
      <c r="F200" s="112"/>
      <c r="G200" s="99" t="s">
        <v>24</v>
      </c>
      <c r="H200" s="100">
        <v>1000000</v>
      </c>
      <c r="I200" s="27"/>
      <c r="J200" s="27"/>
      <c r="K200" s="101"/>
      <c r="L200" s="27"/>
      <c r="M200" s="102">
        <v>1000000</v>
      </c>
      <c r="N200" s="103"/>
      <c r="O200" s="103">
        <f t="shared" si="19"/>
        <v>0</v>
      </c>
      <c r="P200" s="104">
        <v>45618</v>
      </c>
    </row>
    <row r="201" spans="1:16" x14ac:dyDescent="0.35">
      <c r="A201" s="94" t="s">
        <v>36</v>
      </c>
      <c r="B201" s="107" t="s">
        <v>69</v>
      </c>
      <c r="C201" s="96">
        <v>141</v>
      </c>
      <c r="D201" s="119">
        <v>45327</v>
      </c>
      <c r="E201" s="97">
        <v>140</v>
      </c>
      <c r="F201" s="112"/>
      <c r="G201" s="99" t="s">
        <v>24</v>
      </c>
      <c r="H201" s="100">
        <v>1000000</v>
      </c>
      <c r="I201" s="27">
        <v>745000</v>
      </c>
      <c r="J201" s="27"/>
      <c r="K201" s="101"/>
      <c r="L201" s="27"/>
      <c r="M201" s="102">
        <v>255000</v>
      </c>
      <c r="N201" s="103"/>
      <c r="O201" s="103">
        <f t="shared" si="19"/>
        <v>745000</v>
      </c>
      <c r="P201" s="104">
        <v>45667</v>
      </c>
    </row>
    <row r="202" spans="1:16" x14ac:dyDescent="0.35">
      <c r="A202" s="94" t="s">
        <v>37</v>
      </c>
      <c r="B202" s="120" t="s">
        <v>9</v>
      </c>
      <c r="C202" s="96">
        <v>107</v>
      </c>
      <c r="D202" s="119">
        <v>42054</v>
      </c>
      <c r="E202" s="111"/>
      <c r="F202" s="112"/>
      <c r="G202" s="99" t="s">
        <v>24</v>
      </c>
      <c r="H202" s="100">
        <v>100000000</v>
      </c>
      <c r="I202" s="102"/>
      <c r="J202" s="27"/>
      <c r="K202" s="101"/>
      <c r="L202" s="27"/>
      <c r="M202" s="102"/>
      <c r="N202" s="103"/>
      <c r="O202" s="103"/>
      <c r="P202" s="116"/>
    </row>
    <row r="203" spans="1:16" ht="14" customHeight="1" x14ac:dyDescent="0.35">
      <c r="A203" s="94" t="s">
        <v>37</v>
      </c>
      <c r="B203" s="107" t="s">
        <v>105</v>
      </c>
      <c r="C203" s="96">
        <v>107</v>
      </c>
      <c r="D203" s="119">
        <v>45310</v>
      </c>
      <c r="E203" s="97" t="s">
        <v>38</v>
      </c>
      <c r="F203" s="98"/>
      <c r="G203" s="99" t="s">
        <v>24</v>
      </c>
      <c r="H203" s="100">
        <v>5000000</v>
      </c>
      <c r="I203" s="102"/>
      <c r="J203" s="27">
        <v>5000000</v>
      </c>
      <c r="K203" s="101"/>
      <c r="L203" s="27"/>
      <c r="M203" s="102"/>
      <c r="N203" s="103"/>
      <c r="O203" s="103">
        <f t="shared" ref="O203" si="20">+I203</f>
        <v>0</v>
      </c>
      <c r="P203" s="104">
        <v>45447</v>
      </c>
    </row>
    <row r="204" spans="1:16" ht="14" customHeight="1" x14ac:dyDescent="0.35">
      <c r="A204" s="94" t="s">
        <v>37</v>
      </c>
      <c r="B204" s="107" t="s">
        <v>116</v>
      </c>
      <c r="C204" s="96">
        <v>107</v>
      </c>
      <c r="D204" s="119">
        <v>45352</v>
      </c>
      <c r="E204" s="97" t="s">
        <v>38</v>
      </c>
      <c r="F204" s="98"/>
      <c r="G204" s="99" t="s">
        <v>24</v>
      </c>
      <c r="H204" s="100">
        <v>10000000</v>
      </c>
      <c r="I204" s="102"/>
      <c r="J204" s="27">
        <v>10000000</v>
      </c>
      <c r="K204" s="101"/>
      <c r="L204" s="27"/>
      <c r="M204" s="102"/>
      <c r="N204" s="103"/>
      <c r="O204" s="103">
        <f t="shared" ref="O204:O208" si="21">+I204</f>
        <v>0</v>
      </c>
      <c r="P204" s="104">
        <v>45468</v>
      </c>
    </row>
    <row r="205" spans="1:16" ht="14" customHeight="1" x14ac:dyDescent="0.35">
      <c r="A205" s="94" t="s">
        <v>37</v>
      </c>
      <c r="B205" s="107" t="s">
        <v>117</v>
      </c>
      <c r="C205" s="96">
        <v>107</v>
      </c>
      <c r="D205" s="119">
        <v>45363</v>
      </c>
      <c r="E205" s="97" t="s">
        <v>38</v>
      </c>
      <c r="F205" s="98"/>
      <c r="G205" s="99" t="s">
        <v>24</v>
      </c>
      <c r="H205" s="100">
        <v>5000000</v>
      </c>
      <c r="I205" s="102"/>
      <c r="J205" s="27">
        <v>5000000</v>
      </c>
      <c r="K205" s="101"/>
      <c r="L205" s="27"/>
      <c r="M205" s="102"/>
      <c r="N205" s="103"/>
      <c r="O205" s="103">
        <f t="shared" si="21"/>
        <v>0</v>
      </c>
      <c r="P205" s="104">
        <v>45461</v>
      </c>
    </row>
    <row r="206" spans="1:16" ht="14" customHeight="1" x14ac:dyDescent="0.35">
      <c r="A206" s="94" t="s">
        <v>37</v>
      </c>
      <c r="B206" s="107" t="s">
        <v>118</v>
      </c>
      <c r="C206" s="96">
        <v>107</v>
      </c>
      <c r="D206" s="119">
        <v>45363</v>
      </c>
      <c r="E206" s="97" t="s">
        <v>38</v>
      </c>
      <c r="F206" s="98"/>
      <c r="G206" s="99" t="s">
        <v>24</v>
      </c>
      <c r="H206" s="100">
        <v>10000000</v>
      </c>
      <c r="I206" s="102">
        <v>10000000</v>
      </c>
      <c r="J206" s="27"/>
      <c r="K206" s="101"/>
      <c r="L206" s="27"/>
      <c r="M206" s="102"/>
      <c r="N206" s="103"/>
      <c r="O206" s="103">
        <f t="shared" si="21"/>
        <v>10000000</v>
      </c>
      <c r="P206" s="104">
        <v>45496</v>
      </c>
    </row>
    <row r="207" spans="1:16" ht="14" customHeight="1" x14ac:dyDescent="0.35">
      <c r="A207" s="94" t="s">
        <v>37</v>
      </c>
      <c r="B207" s="107" t="s">
        <v>119</v>
      </c>
      <c r="C207" s="96">
        <v>107</v>
      </c>
      <c r="D207" s="119">
        <v>45363</v>
      </c>
      <c r="E207" s="97" t="s">
        <v>38</v>
      </c>
      <c r="F207" s="98"/>
      <c r="G207" s="99" t="s">
        <v>24</v>
      </c>
      <c r="H207" s="100">
        <v>10000000</v>
      </c>
      <c r="I207" s="102">
        <v>10000000</v>
      </c>
      <c r="J207" s="27"/>
      <c r="K207" s="101"/>
      <c r="L207" s="27"/>
      <c r="M207" s="102"/>
      <c r="N207" s="103"/>
      <c r="O207" s="103">
        <f t="shared" si="21"/>
        <v>10000000</v>
      </c>
      <c r="P207" s="104">
        <v>45503</v>
      </c>
    </row>
    <row r="208" spans="1:16" ht="14" customHeight="1" x14ac:dyDescent="0.35">
      <c r="A208" s="94" t="s">
        <v>37</v>
      </c>
      <c r="B208" s="107" t="s">
        <v>120</v>
      </c>
      <c r="C208" s="96">
        <v>107</v>
      </c>
      <c r="D208" s="119">
        <v>45373</v>
      </c>
      <c r="E208" s="97" t="s">
        <v>38</v>
      </c>
      <c r="F208" s="98"/>
      <c r="G208" s="99" t="s">
        <v>24</v>
      </c>
      <c r="H208" s="100">
        <v>10000000</v>
      </c>
      <c r="I208" s="102">
        <v>10000000</v>
      </c>
      <c r="J208" s="27"/>
      <c r="K208" s="101"/>
      <c r="L208" s="27"/>
      <c r="M208" s="102"/>
      <c r="N208" s="103"/>
      <c r="O208" s="103">
        <f t="shared" si="21"/>
        <v>10000000</v>
      </c>
      <c r="P208" s="104">
        <v>45510</v>
      </c>
    </row>
    <row r="209" spans="1:16" ht="14" customHeight="1" x14ac:dyDescent="0.35">
      <c r="A209" s="94" t="s">
        <v>37</v>
      </c>
      <c r="B209" s="107" t="s">
        <v>185</v>
      </c>
      <c r="C209" s="96">
        <v>107</v>
      </c>
      <c r="D209" s="119">
        <v>45393</v>
      </c>
      <c r="E209" s="97" t="s">
        <v>38</v>
      </c>
      <c r="F209" s="98"/>
      <c r="G209" s="99" t="s">
        <v>24</v>
      </c>
      <c r="H209" s="100">
        <v>10000000</v>
      </c>
      <c r="I209" s="102">
        <v>10000000</v>
      </c>
      <c r="J209" s="27"/>
      <c r="K209" s="101"/>
      <c r="L209" s="27"/>
      <c r="M209" s="103"/>
      <c r="N209" s="103"/>
      <c r="O209" s="103">
        <f t="shared" ref="O209" si="22">+I209</f>
        <v>10000000</v>
      </c>
      <c r="P209" s="104">
        <v>45511</v>
      </c>
    </row>
    <row r="210" spans="1:16" ht="14" customHeight="1" x14ac:dyDescent="0.35">
      <c r="A210" s="94" t="s">
        <v>37</v>
      </c>
      <c r="B210" s="107" t="s">
        <v>192</v>
      </c>
      <c r="C210" s="96">
        <v>107</v>
      </c>
      <c r="D210" s="119">
        <v>45408</v>
      </c>
      <c r="E210" s="97" t="s">
        <v>38</v>
      </c>
      <c r="F210" s="98"/>
      <c r="G210" s="99" t="s">
        <v>24</v>
      </c>
      <c r="H210" s="100">
        <v>10000000</v>
      </c>
      <c r="I210" s="102">
        <v>10000000</v>
      </c>
      <c r="J210" s="27"/>
      <c r="K210" s="101"/>
      <c r="L210" s="27"/>
      <c r="M210" s="103"/>
      <c r="N210" s="103"/>
      <c r="O210" s="103">
        <f t="shared" ref="O210:O211" si="23">+I210</f>
        <v>10000000</v>
      </c>
      <c r="P210" s="104">
        <v>45524</v>
      </c>
    </row>
    <row r="211" spans="1:16" ht="14" customHeight="1" x14ac:dyDescent="0.35">
      <c r="A211" s="94" t="s">
        <v>37</v>
      </c>
      <c r="B211" s="107" t="s">
        <v>193</v>
      </c>
      <c r="C211" s="96">
        <v>107</v>
      </c>
      <c r="D211" s="119">
        <v>45408</v>
      </c>
      <c r="E211" s="97" t="s">
        <v>38</v>
      </c>
      <c r="F211" s="98"/>
      <c r="G211" s="99" t="s">
        <v>24</v>
      </c>
      <c r="H211" s="100">
        <v>10000000</v>
      </c>
      <c r="I211" s="102">
        <v>10000000</v>
      </c>
      <c r="J211" s="27"/>
      <c r="K211" s="101"/>
      <c r="L211" s="27"/>
      <c r="M211" s="103"/>
      <c r="N211" s="103"/>
      <c r="O211" s="103">
        <f t="shared" si="23"/>
        <v>10000000</v>
      </c>
      <c r="P211" s="104">
        <v>45531</v>
      </c>
    </row>
    <row r="212" spans="1:16" ht="14" customHeight="1" x14ac:dyDescent="0.35">
      <c r="A212" s="94" t="s">
        <v>37</v>
      </c>
      <c r="B212" s="107" t="s">
        <v>199</v>
      </c>
      <c r="C212" s="96">
        <v>107</v>
      </c>
      <c r="D212" s="119">
        <v>45429</v>
      </c>
      <c r="E212" s="97" t="s">
        <v>38</v>
      </c>
      <c r="F212" s="98"/>
      <c r="G212" s="99" t="s">
        <v>24</v>
      </c>
      <c r="H212" s="100">
        <v>10000000</v>
      </c>
      <c r="I212" s="102">
        <v>9900000</v>
      </c>
      <c r="J212" s="27"/>
      <c r="K212" s="101"/>
      <c r="L212" s="27"/>
      <c r="M212" s="103">
        <v>100000</v>
      </c>
      <c r="N212" s="103"/>
      <c r="O212" s="103">
        <f t="shared" ref="O212" si="24">+I212</f>
        <v>9900000</v>
      </c>
      <c r="P212" s="104">
        <v>45573</v>
      </c>
    </row>
    <row r="213" spans="1:16" ht="14" customHeight="1" x14ac:dyDescent="0.35">
      <c r="A213" s="94" t="s">
        <v>37</v>
      </c>
      <c r="B213" s="107" t="s">
        <v>235</v>
      </c>
      <c r="C213" s="96">
        <v>107</v>
      </c>
      <c r="D213" s="119">
        <v>45450</v>
      </c>
      <c r="E213" s="97" t="s">
        <v>38</v>
      </c>
      <c r="F213" s="98"/>
      <c r="G213" s="99" t="s">
        <v>24</v>
      </c>
      <c r="H213" s="100">
        <v>7500000</v>
      </c>
      <c r="I213" s="102">
        <v>7500000</v>
      </c>
      <c r="J213" s="27"/>
      <c r="K213" s="101"/>
      <c r="L213" s="27"/>
      <c r="M213" s="103"/>
      <c r="N213" s="103"/>
      <c r="O213" s="103">
        <f t="shared" ref="O213:O214" si="25">+I213</f>
        <v>7500000</v>
      </c>
      <c r="P213" s="104">
        <v>45587</v>
      </c>
    </row>
    <row r="214" spans="1:16" ht="14" customHeight="1" x14ac:dyDescent="0.35">
      <c r="A214" s="94" t="s">
        <v>37</v>
      </c>
      <c r="B214" s="107" t="s">
        <v>236</v>
      </c>
      <c r="C214" s="96">
        <v>107</v>
      </c>
      <c r="D214" s="119">
        <v>45450</v>
      </c>
      <c r="E214" s="97" t="s">
        <v>38</v>
      </c>
      <c r="F214" s="98"/>
      <c r="G214" s="99" t="s">
        <v>24</v>
      </c>
      <c r="H214" s="100">
        <v>7500000</v>
      </c>
      <c r="I214" s="102">
        <v>7500000</v>
      </c>
      <c r="J214" s="27"/>
      <c r="K214" s="101"/>
      <c r="L214" s="27"/>
      <c r="M214" s="103"/>
      <c r="N214" s="103"/>
      <c r="O214" s="103">
        <f t="shared" si="25"/>
        <v>7500000</v>
      </c>
      <c r="P214" s="104">
        <v>45594</v>
      </c>
    </row>
    <row r="215" spans="1:16" ht="14.25" customHeight="1" x14ac:dyDescent="0.35">
      <c r="A215" s="94" t="s">
        <v>37</v>
      </c>
      <c r="B215" s="120" t="s">
        <v>9</v>
      </c>
      <c r="C215" s="96">
        <v>117</v>
      </c>
      <c r="D215" s="119">
        <v>42902</v>
      </c>
      <c r="E215" s="97"/>
      <c r="F215" s="98"/>
      <c r="G215" s="99" t="s">
        <v>53</v>
      </c>
      <c r="H215" s="100">
        <v>80000</v>
      </c>
      <c r="I215" s="102"/>
      <c r="J215" s="27"/>
      <c r="K215" s="101"/>
      <c r="L215" s="27"/>
      <c r="M215" s="102"/>
      <c r="N215" s="103"/>
      <c r="O215" s="103"/>
      <c r="P215" s="104"/>
    </row>
    <row r="216" spans="1:16" ht="14" customHeight="1" x14ac:dyDescent="0.35">
      <c r="A216" s="94" t="s">
        <v>37</v>
      </c>
      <c r="B216" s="107" t="s">
        <v>113</v>
      </c>
      <c r="C216" s="96">
        <v>117</v>
      </c>
      <c r="D216" s="119">
        <v>45373</v>
      </c>
      <c r="E216" s="97" t="s">
        <v>38</v>
      </c>
      <c r="F216" s="98"/>
      <c r="G216" s="99" t="s">
        <v>53</v>
      </c>
      <c r="H216" s="100">
        <v>15000</v>
      </c>
      <c r="I216" s="27"/>
      <c r="J216" s="27">
        <v>14165100</v>
      </c>
      <c r="K216" s="101"/>
      <c r="L216" s="27"/>
      <c r="M216" s="102"/>
      <c r="N216" s="103"/>
      <c r="O216" s="103">
        <f t="shared" ref="O216" si="26">+I216</f>
        <v>0</v>
      </c>
      <c r="P216" s="104">
        <v>45456</v>
      </c>
    </row>
    <row r="217" spans="1:16" ht="14" customHeight="1" x14ac:dyDescent="0.35">
      <c r="A217" s="94" t="s">
        <v>37</v>
      </c>
      <c r="B217" s="107" t="s">
        <v>184</v>
      </c>
      <c r="C217" s="96">
        <v>117</v>
      </c>
      <c r="D217" s="119">
        <v>45393</v>
      </c>
      <c r="E217" s="97" t="s">
        <v>38</v>
      </c>
      <c r="F217" s="98"/>
      <c r="G217" s="99" t="s">
        <v>53</v>
      </c>
      <c r="H217" s="100">
        <v>10000</v>
      </c>
      <c r="I217" s="27">
        <v>9443400</v>
      </c>
      <c r="J217" s="27"/>
      <c r="K217" s="101"/>
      <c r="L217" s="27"/>
      <c r="M217" s="102"/>
      <c r="N217" s="103"/>
      <c r="O217" s="103">
        <f t="shared" ref="O217" si="27">+I217</f>
        <v>9443400</v>
      </c>
      <c r="P217" s="104">
        <v>45505</v>
      </c>
    </row>
    <row r="218" spans="1:16" ht="14" customHeight="1" x14ac:dyDescent="0.35">
      <c r="A218" s="94" t="s">
        <v>37</v>
      </c>
      <c r="B218" s="107" t="s">
        <v>195</v>
      </c>
      <c r="C218" s="96">
        <v>117</v>
      </c>
      <c r="D218" s="119">
        <v>45408</v>
      </c>
      <c r="E218" s="97" t="s">
        <v>38</v>
      </c>
      <c r="F218" s="98"/>
      <c r="G218" s="99" t="s">
        <v>53</v>
      </c>
      <c r="H218" s="100">
        <v>15000</v>
      </c>
      <c r="I218" s="27">
        <v>14165100</v>
      </c>
      <c r="J218" s="27"/>
      <c r="K218" s="101"/>
      <c r="L218" s="27"/>
      <c r="M218" s="102"/>
      <c r="N218" s="103"/>
      <c r="O218" s="103">
        <f t="shared" ref="O218:O219" si="28">+I218</f>
        <v>14165100</v>
      </c>
      <c r="P218" s="104">
        <v>45512</v>
      </c>
    </row>
    <row r="219" spans="1:16" ht="14" customHeight="1" x14ac:dyDescent="0.35">
      <c r="A219" s="94" t="s">
        <v>37</v>
      </c>
      <c r="B219" s="107" t="s">
        <v>205</v>
      </c>
      <c r="C219" s="96">
        <v>117</v>
      </c>
      <c r="D219" s="119">
        <v>45443</v>
      </c>
      <c r="E219" s="97" t="s">
        <v>38</v>
      </c>
      <c r="F219" s="98"/>
      <c r="G219" s="99" t="s">
        <v>53</v>
      </c>
      <c r="H219" s="100">
        <v>10000</v>
      </c>
      <c r="I219" s="27">
        <v>9443400</v>
      </c>
      <c r="J219" s="27"/>
      <c r="K219" s="101"/>
      <c r="L219" s="27"/>
      <c r="M219" s="102"/>
      <c r="N219" s="103"/>
      <c r="O219" s="103">
        <f t="shared" si="28"/>
        <v>9443400</v>
      </c>
      <c r="P219" s="104">
        <v>45540</v>
      </c>
    </row>
    <row r="220" spans="1:16" ht="14" customHeight="1" x14ac:dyDescent="0.35">
      <c r="A220" s="94" t="s">
        <v>37</v>
      </c>
      <c r="B220" s="107" t="s">
        <v>206</v>
      </c>
      <c r="C220" s="96">
        <v>117</v>
      </c>
      <c r="D220" s="119">
        <v>45443</v>
      </c>
      <c r="E220" s="97" t="s">
        <v>38</v>
      </c>
      <c r="F220" s="98"/>
      <c r="G220" s="99" t="s">
        <v>53</v>
      </c>
      <c r="H220" s="100">
        <v>10000</v>
      </c>
      <c r="I220" s="27">
        <v>9443400</v>
      </c>
      <c r="J220" s="27"/>
      <c r="K220" s="101"/>
      <c r="L220" s="27"/>
      <c r="M220" s="102"/>
      <c r="N220" s="103"/>
      <c r="O220" s="103">
        <f t="shared" ref="O220:O221" si="29">+I220</f>
        <v>9443400</v>
      </c>
      <c r="P220" s="104">
        <v>45547</v>
      </c>
    </row>
    <row r="221" spans="1:16" ht="14" customHeight="1" x14ac:dyDescent="0.35">
      <c r="A221" s="94" t="s">
        <v>37</v>
      </c>
      <c r="B221" s="107" t="s">
        <v>207</v>
      </c>
      <c r="C221" s="96">
        <v>117</v>
      </c>
      <c r="D221" s="119">
        <v>45443</v>
      </c>
      <c r="E221" s="97" t="s">
        <v>38</v>
      </c>
      <c r="F221" s="98"/>
      <c r="G221" s="99" t="s">
        <v>53</v>
      </c>
      <c r="H221" s="100">
        <v>10000</v>
      </c>
      <c r="I221" s="27">
        <v>9443400</v>
      </c>
      <c r="J221" s="27"/>
      <c r="K221" s="101"/>
      <c r="L221" s="27"/>
      <c r="M221" s="102"/>
      <c r="N221" s="103"/>
      <c r="O221" s="103">
        <f t="shared" si="29"/>
        <v>9443400</v>
      </c>
      <c r="P221" s="104">
        <v>45561</v>
      </c>
    </row>
    <row r="222" spans="1:16" ht="14" customHeight="1" x14ac:dyDescent="0.35">
      <c r="A222" s="94" t="s">
        <v>37</v>
      </c>
      <c r="B222" s="107" t="s">
        <v>237</v>
      </c>
      <c r="C222" s="96">
        <v>117</v>
      </c>
      <c r="D222" s="119">
        <v>45450</v>
      </c>
      <c r="E222" s="97" t="s">
        <v>38</v>
      </c>
      <c r="F222" s="98"/>
      <c r="G222" s="99" t="s">
        <v>53</v>
      </c>
      <c r="H222" s="100">
        <v>10000</v>
      </c>
      <c r="I222" s="27">
        <v>9443400</v>
      </c>
      <c r="J222" s="27"/>
      <c r="K222" s="101"/>
      <c r="L222" s="27"/>
      <c r="M222" s="102"/>
      <c r="N222" s="103"/>
      <c r="O222" s="103">
        <f t="shared" ref="O222:O223" si="30">+I222</f>
        <v>9443400</v>
      </c>
      <c r="P222" s="104">
        <v>45568</v>
      </c>
    </row>
    <row r="223" spans="1:16" ht="14" customHeight="1" x14ac:dyDescent="0.35">
      <c r="A223" s="94" t="s">
        <v>37</v>
      </c>
      <c r="B223" s="107" t="s">
        <v>238</v>
      </c>
      <c r="C223" s="96">
        <v>117</v>
      </c>
      <c r="D223" s="119">
        <v>45461</v>
      </c>
      <c r="E223" s="97" t="s">
        <v>38</v>
      </c>
      <c r="F223" s="98"/>
      <c r="G223" s="99" t="s">
        <v>53</v>
      </c>
      <c r="H223" s="100">
        <v>15000</v>
      </c>
      <c r="I223" s="27">
        <v>1133208</v>
      </c>
      <c r="J223" s="27"/>
      <c r="K223" s="101"/>
      <c r="L223" s="27"/>
      <c r="M223" s="102">
        <v>13031892</v>
      </c>
      <c r="N223" s="103"/>
      <c r="O223" s="103">
        <f t="shared" si="30"/>
        <v>1133208</v>
      </c>
      <c r="P223" s="104">
        <v>45575</v>
      </c>
    </row>
    <row r="224" spans="1:16" x14ac:dyDescent="0.35">
      <c r="A224" s="94" t="s">
        <v>37</v>
      </c>
      <c r="B224" s="120" t="s">
        <v>9</v>
      </c>
      <c r="C224" s="96">
        <v>126</v>
      </c>
      <c r="D224" s="119">
        <v>43382</v>
      </c>
      <c r="E224" s="111"/>
      <c r="F224" s="112"/>
      <c r="G224" s="99" t="s">
        <v>24</v>
      </c>
      <c r="H224" s="100">
        <v>100000000</v>
      </c>
      <c r="I224" s="27"/>
      <c r="J224" s="27"/>
      <c r="K224" s="101"/>
      <c r="L224" s="27"/>
      <c r="M224" s="102"/>
      <c r="N224" s="103"/>
      <c r="O224" s="103"/>
      <c r="P224" s="116"/>
    </row>
    <row r="225" spans="1:16" x14ac:dyDescent="0.35">
      <c r="A225" s="94" t="s">
        <v>37</v>
      </c>
      <c r="B225" s="107" t="s">
        <v>106</v>
      </c>
      <c r="C225" s="96">
        <v>126</v>
      </c>
      <c r="D225" s="119">
        <v>45310</v>
      </c>
      <c r="E225" s="97" t="s">
        <v>38</v>
      </c>
      <c r="F225" s="98"/>
      <c r="G225" s="99" t="s">
        <v>24</v>
      </c>
      <c r="H225" s="100">
        <v>10000000</v>
      </c>
      <c r="I225" s="27"/>
      <c r="J225" s="27">
        <v>10000000</v>
      </c>
      <c r="K225" s="101"/>
      <c r="L225" s="27"/>
      <c r="M225" s="100"/>
      <c r="N225" s="103"/>
      <c r="O225" s="103">
        <f t="shared" ref="O225:O251" si="31">+I225</f>
        <v>0</v>
      </c>
      <c r="P225" s="104">
        <v>45447</v>
      </c>
    </row>
    <row r="226" spans="1:16" x14ac:dyDescent="0.35">
      <c r="A226" s="94" t="s">
        <v>37</v>
      </c>
      <c r="B226" s="107" t="s">
        <v>114</v>
      </c>
      <c r="C226" s="96">
        <v>126</v>
      </c>
      <c r="D226" s="119">
        <v>45352</v>
      </c>
      <c r="E226" s="97" t="s">
        <v>38</v>
      </c>
      <c r="F226" s="98"/>
      <c r="G226" s="99" t="s">
        <v>24</v>
      </c>
      <c r="H226" s="100">
        <v>10000000</v>
      </c>
      <c r="I226" s="27"/>
      <c r="J226" s="27">
        <v>10000000</v>
      </c>
      <c r="K226" s="101"/>
      <c r="L226" s="27"/>
      <c r="M226" s="103"/>
      <c r="N226" s="103"/>
      <c r="O226" s="103">
        <f t="shared" ref="O226:O227" si="32">+I226</f>
        <v>0</v>
      </c>
      <c r="P226" s="104">
        <v>45468</v>
      </c>
    </row>
    <row r="227" spans="1:16" x14ac:dyDescent="0.35">
      <c r="A227" s="94" t="s">
        <v>37</v>
      </c>
      <c r="B227" s="107" t="s">
        <v>115</v>
      </c>
      <c r="C227" s="96">
        <v>126</v>
      </c>
      <c r="D227" s="119">
        <v>45363</v>
      </c>
      <c r="E227" s="97" t="s">
        <v>38</v>
      </c>
      <c r="F227" s="98"/>
      <c r="G227" s="99" t="s">
        <v>24</v>
      </c>
      <c r="H227" s="100">
        <v>15000000</v>
      </c>
      <c r="I227" s="27">
        <v>15000000</v>
      </c>
      <c r="J227" s="27"/>
      <c r="K227" s="101"/>
      <c r="L227" s="27"/>
      <c r="M227" s="100"/>
      <c r="N227" s="103"/>
      <c r="O227" s="103">
        <f t="shared" si="32"/>
        <v>15000000</v>
      </c>
      <c r="P227" s="104">
        <v>45475</v>
      </c>
    </row>
    <row r="228" spans="1:16" x14ac:dyDescent="0.35">
      <c r="A228" s="94" t="s">
        <v>37</v>
      </c>
      <c r="B228" s="107" t="s">
        <v>181</v>
      </c>
      <c r="C228" s="96">
        <v>126</v>
      </c>
      <c r="D228" s="119">
        <v>45393</v>
      </c>
      <c r="E228" s="97" t="s">
        <v>38</v>
      </c>
      <c r="F228" s="98"/>
      <c r="G228" s="99" t="s">
        <v>24</v>
      </c>
      <c r="H228" s="100">
        <v>5000000</v>
      </c>
      <c r="I228" s="27">
        <v>5000000</v>
      </c>
      <c r="J228" s="27"/>
      <c r="K228" s="101"/>
      <c r="L228" s="27"/>
      <c r="M228" s="103"/>
      <c r="N228" s="103"/>
      <c r="O228" s="103">
        <f t="shared" ref="O228:O230" si="33">+I228</f>
        <v>5000000</v>
      </c>
      <c r="P228" s="104">
        <v>45496</v>
      </c>
    </row>
    <row r="229" spans="1:16" x14ac:dyDescent="0.35">
      <c r="A229" s="94" t="s">
        <v>37</v>
      </c>
      <c r="B229" s="107" t="s">
        <v>182</v>
      </c>
      <c r="C229" s="96">
        <v>126</v>
      </c>
      <c r="D229" s="119">
        <v>45393</v>
      </c>
      <c r="E229" s="97" t="s">
        <v>38</v>
      </c>
      <c r="F229" s="98"/>
      <c r="G229" s="99" t="s">
        <v>24</v>
      </c>
      <c r="H229" s="100">
        <v>10000000</v>
      </c>
      <c r="I229" s="27">
        <v>10000000</v>
      </c>
      <c r="J229" s="27"/>
      <c r="K229" s="101"/>
      <c r="L229" s="27"/>
      <c r="M229" s="100"/>
      <c r="N229" s="103"/>
      <c r="O229" s="103">
        <f t="shared" si="33"/>
        <v>10000000</v>
      </c>
      <c r="P229" s="104">
        <v>45503</v>
      </c>
    </row>
    <row r="230" spans="1:16" x14ac:dyDescent="0.35">
      <c r="A230" s="94" t="s">
        <v>37</v>
      </c>
      <c r="B230" s="107" t="s">
        <v>183</v>
      </c>
      <c r="C230" s="96">
        <v>126</v>
      </c>
      <c r="D230" s="119">
        <v>45393</v>
      </c>
      <c r="E230" s="97" t="s">
        <v>38</v>
      </c>
      <c r="F230" s="98"/>
      <c r="G230" s="99" t="s">
        <v>24</v>
      </c>
      <c r="H230" s="100">
        <v>10000000</v>
      </c>
      <c r="I230" s="27">
        <v>10000000</v>
      </c>
      <c r="J230" s="27"/>
      <c r="K230" s="101"/>
      <c r="L230" s="27"/>
      <c r="M230" s="103"/>
      <c r="N230" s="103"/>
      <c r="O230" s="103">
        <f t="shared" si="33"/>
        <v>10000000</v>
      </c>
      <c r="P230" s="104">
        <v>45510</v>
      </c>
    </row>
    <row r="231" spans="1:16" x14ac:dyDescent="0.35">
      <c r="A231" s="94" t="s">
        <v>37</v>
      </c>
      <c r="B231" s="107" t="s">
        <v>196</v>
      </c>
      <c r="C231" s="96">
        <v>126</v>
      </c>
      <c r="D231" s="119">
        <v>45408</v>
      </c>
      <c r="E231" s="97" t="s">
        <v>38</v>
      </c>
      <c r="F231" s="98"/>
      <c r="G231" s="99" t="s">
        <v>24</v>
      </c>
      <c r="H231" s="100">
        <v>10000000</v>
      </c>
      <c r="I231" s="27">
        <v>10000000</v>
      </c>
      <c r="J231" s="27"/>
      <c r="K231" s="101"/>
      <c r="L231" s="27"/>
      <c r="M231" s="103"/>
      <c r="N231" s="103"/>
      <c r="O231" s="103">
        <f t="shared" ref="O231" si="34">+I231</f>
        <v>10000000</v>
      </c>
      <c r="P231" s="104">
        <v>45517</v>
      </c>
    </row>
    <row r="232" spans="1:16" x14ac:dyDescent="0.35">
      <c r="A232" s="94" t="s">
        <v>37</v>
      </c>
      <c r="B232" s="107" t="s">
        <v>203</v>
      </c>
      <c r="C232" s="96">
        <v>126</v>
      </c>
      <c r="D232" s="119">
        <v>45429</v>
      </c>
      <c r="E232" s="97" t="s">
        <v>38</v>
      </c>
      <c r="F232" s="98"/>
      <c r="G232" s="99" t="s">
        <v>24</v>
      </c>
      <c r="H232" s="100">
        <v>15000000</v>
      </c>
      <c r="I232" s="27">
        <v>14900000</v>
      </c>
      <c r="J232" s="27"/>
      <c r="K232" s="101"/>
      <c r="L232" s="27"/>
      <c r="M232" s="103">
        <v>100000</v>
      </c>
      <c r="N232" s="103"/>
      <c r="O232" s="103">
        <f t="shared" ref="O232" si="35">+I232</f>
        <v>14900000</v>
      </c>
      <c r="P232" s="104">
        <v>45566</v>
      </c>
    </row>
    <row r="233" spans="1:16" x14ac:dyDescent="0.35">
      <c r="A233" s="94" t="s">
        <v>37</v>
      </c>
      <c r="B233" s="107" t="s">
        <v>239</v>
      </c>
      <c r="C233" s="96">
        <v>126</v>
      </c>
      <c r="D233" s="119">
        <v>45450</v>
      </c>
      <c r="E233" s="97" t="s">
        <v>38</v>
      </c>
      <c r="F233" s="98"/>
      <c r="G233" s="99" t="s">
        <v>24</v>
      </c>
      <c r="H233" s="100">
        <v>12500000</v>
      </c>
      <c r="I233" s="27">
        <v>12500000</v>
      </c>
      <c r="J233" s="27"/>
      <c r="K233" s="101"/>
      <c r="L233" s="27"/>
      <c r="M233" s="103"/>
      <c r="N233" s="103"/>
      <c r="O233" s="103">
        <f t="shared" ref="O233:O234" si="36">+I233</f>
        <v>12500000</v>
      </c>
      <c r="P233" s="104">
        <v>45573</v>
      </c>
    </row>
    <row r="234" spans="1:16" x14ac:dyDescent="0.35">
      <c r="A234" s="94" t="s">
        <v>37</v>
      </c>
      <c r="B234" s="107" t="s">
        <v>240</v>
      </c>
      <c r="C234" s="96">
        <v>126</v>
      </c>
      <c r="D234" s="119">
        <v>45450</v>
      </c>
      <c r="E234" s="97" t="s">
        <v>38</v>
      </c>
      <c r="F234" s="98"/>
      <c r="G234" s="99" t="s">
        <v>24</v>
      </c>
      <c r="H234" s="100">
        <v>12500000</v>
      </c>
      <c r="I234" s="27">
        <v>12500000</v>
      </c>
      <c r="J234" s="27"/>
      <c r="K234" s="101"/>
      <c r="L234" s="27"/>
      <c r="M234" s="103"/>
      <c r="N234" s="103"/>
      <c r="O234" s="103">
        <f t="shared" si="36"/>
        <v>12500000</v>
      </c>
      <c r="P234" s="104">
        <v>45580</v>
      </c>
    </row>
    <row r="235" spans="1:16" x14ac:dyDescent="0.35">
      <c r="A235" s="94" t="s">
        <v>37</v>
      </c>
      <c r="B235" s="106" t="s">
        <v>9</v>
      </c>
      <c r="C235" s="96">
        <v>144</v>
      </c>
      <c r="D235" s="119">
        <v>44398</v>
      </c>
      <c r="E235" s="97"/>
      <c r="F235" s="98"/>
      <c r="G235" s="99" t="s">
        <v>24</v>
      </c>
      <c r="H235" s="100">
        <v>100000000</v>
      </c>
      <c r="I235" s="27"/>
      <c r="J235" s="27"/>
      <c r="K235" s="101"/>
      <c r="L235" s="27"/>
      <c r="M235" s="102"/>
      <c r="N235" s="103"/>
      <c r="O235" s="103"/>
      <c r="P235" s="104"/>
    </row>
    <row r="236" spans="1:16" x14ac:dyDescent="0.35">
      <c r="A236" s="94" t="s">
        <v>37</v>
      </c>
      <c r="B236" s="107" t="s">
        <v>109</v>
      </c>
      <c r="C236" s="96">
        <v>144</v>
      </c>
      <c r="D236" s="119">
        <v>45323</v>
      </c>
      <c r="E236" s="97" t="s">
        <v>38</v>
      </c>
      <c r="F236" s="98"/>
      <c r="G236" s="99" t="s">
        <v>24</v>
      </c>
      <c r="H236" s="100">
        <v>10000000</v>
      </c>
      <c r="I236" s="27"/>
      <c r="J236" s="27">
        <v>10000000</v>
      </c>
      <c r="K236" s="101"/>
      <c r="L236" s="27"/>
      <c r="M236" s="100"/>
      <c r="N236" s="103"/>
      <c r="O236" s="103">
        <f t="shared" ref="O236:O237" si="37">+I236</f>
        <v>0</v>
      </c>
      <c r="P236" s="104">
        <v>45447</v>
      </c>
    </row>
    <row r="237" spans="1:16" x14ac:dyDescent="0.35">
      <c r="A237" s="94" t="s">
        <v>37</v>
      </c>
      <c r="B237" s="107" t="s">
        <v>110</v>
      </c>
      <c r="C237" s="96">
        <v>144</v>
      </c>
      <c r="D237" s="119">
        <v>45343</v>
      </c>
      <c r="E237" s="97" t="s">
        <v>38</v>
      </c>
      <c r="F237" s="98"/>
      <c r="G237" s="99" t="s">
        <v>24</v>
      </c>
      <c r="H237" s="100">
        <v>20000000</v>
      </c>
      <c r="I237" s="27"/>
      <c r="J237" s="27">
        <v>20000000</v>
      </c>
      <c r="K237" s="101"/>
      <c r="L237" s="27"/>
      <c r="M237" s="100"/>
      <c r="N237" s="103"/>
      <c r="O237" s="103">
        <f t="shared" si="37"/>
        <v>0</v>
      </c>
      <c r="P237" s="104">
        <v>45454</v>
      </c>
    </row>
    <row r="238" spans="1:16" x14ac:dyDescent="0.35">
      <c r="A238" s="94" t="s">
        <v>37</v>
      </c>
      <c r="B238" s="107" t="s">
        <v>121</v>
      </c>
      <c r="C238" s="96">
        <v>144</v>
      </c>
      <c r="D238" s="119">
        <v>45352</v>
      </c>
      <c r="E238" s="97" t="s">
        <v>38</v>
      </c>
      <c r="F238" s="98"/>
      <c r="G238" s="99" t="s">
        <v>24</v>
      </c>
      <c r="H238" s="100">
        <v>5000000</v>
      </c>
      <c r="I238" s="27">
        <v>5000000</v>
      </c>
      <c r="J238" s="27"/>
      <c r="K238" s="101"/>
      <c r="L238" s="27"/>
      <c r="M238" s="100"/>
      <c r="N238" s="103"/>
      <c r="O238" s="103">
        <f t="shared" ref="O238:O240" si="38">+I238</f>
        <v>5000000</v>
      </c>
      <c r="P238" s="104">
        <v>45475</v>
      </c>
    </row>
    <row r="239" spans="1:16" x14ac:dyDescent="0.35">
      <c r="A239" s="94" t="s">
        <v>37</v>
      </c>
      <c r="B239" s="107" t="s">
        <v>122</v>
      </c>
      <c r="C239" s="96">
        <v>144</v>
      </c>
      <c r="D239" s="119">
        <v>45363</v>
      </c>
      <c r="E239" s="97" t="s">
        <v>38</v>
      </c>
      <c r="F239" s="98"/>
      <c r="G239" s="99" t="s">
        <v>24</v>
      </c>
      <c r="H239" s="100">
        <v>20000000</v>
      </c>
      <c r="I239" s="27">
        <v>20000000</v>
      </c>
      <c r="J239" s="27"/>
      <c r="K239" s="101"/>
      <c r="L239" s="27"/>
      <c r="M239" s="100"/>
      <c r="N239" s="103"/>
      <c r="O239" s="103">
        <f t="shared" si="38"/>
        <v>20000000</v>
      </c>
      <c r="P239" s="104">
        <v>45482</v>
      </c>
    </row>
    <row r="240" spans="1:16" x14ac:dyDescent="0.35">
      <c r="A240" s="94" t="s">
        <v>37</v>
      </c>
      <c r="B240" s="107" t="s">
        <v>123</v>
      </c>
      <c r="C240" s="96">
        <v>144</v>
      </c>
      <c r="D240" s="119">
        <v>45373</v>
      </c>
      <c r="E240" s="97" t="s">
        <v>38</v>
      </c>
      <c r="F240" s="98"/>
      <c r="G240" s="99" t="s">
        <v>24</v>
      </c>
      <c r="H240" s="100">
        <v>10000000</v>
      </c>
      <c r="I240" s="27">
        <v>10000000</v>
      </c>
      <c r="J240" s="27"/>
      <c r="K240" s="101"/>
      <c r="L240" s="27"/>
      <c r="M240" s="100"/>
      <c r="N240" s="103"/>
      <c r="O240" s="103">
        <f t="shared" si="38"/>
        <v>10000000</v>
      </c>
      <c r="P240" s="108">
        <v>45496</v>
      </c>
    </row>
    <row r="241" spans="1:16" x14ac:dyDescent="0.35">
      <c r="A241" s="94" t="s">
        <v>37</v>
      </c>
      <c r="B241" s="107" t="s">
        <v>186</v>
      </c>
      <c r="C241" s="96">
        <v>144</v>
      </c>
      <c r="D241" s="119">
        <v>45393</v>
      </c>
      <c r="E241" s="97" t="s">
        <v>38</v>
      </c>
      <c r="F241" s="98"/>
      <c r="G241" s="99" t="s">
        <v>24</v>
      </c>
      <c r="H241" s="100">
        <v>10000000</v>
      </c>
      <c r="I241" s="27">
        <v>10000000</v>
      </c>
      <c r="J241" s="27"/>
      <c r="K241" s="101"/>
      <c r="L241" s="27"/>
      <c r="M241" s="100"/>
      <c r="N241" s="103"/>
      <c r="O241" s="103">
        <f t="shared" ref="O241:O242" si="39">+I241</f>
        <v>10000000</v>
      </c>
      <c r="P241" s="108">
        <v>45524</v>
      </c>
    </row>
    <row r="242" spans="1:16" x14ac:dyDescent="0.35">
      <c r="A242" s="94" t="s">
        <v>37</v>
      </c>
      <c r="B242" s="107" t="s">
        <v>187</v>
      </c>
      <c r="C242" s="96">
        <v>144</v>
      </c>
      <c r="D242" s="119">
        <v>45393</v>
      </c>
      <c r="E242" s="97" t="s">
        <v>38</v>
      </c>
      <c r="F242" s="98"/>
      <c r="G242" s="99" t="s">
        <v>24</v>
      </c>
      <c r="H242" s="100">
        <v>10000000</v>
      </c>
      <c r="I242" s="27">
        <v>10000000</v>
      </c>
      <c r="J242" s="27"/>
      <c r="K242" s="101"/>
      <c r="L242" s="27"/>
      <c r="M242" s="100"/>
      <c r="N242" s="100"/>
      <c r="O242" s="103">
        <f t="shared" si="39"/>
        <v>10000000</v>
      </c>
      <c r="P242" s="108">
        <v>45531</v>
      </c>
    </row>
    <row r="243" spans="1:16" x14ac:dyDescent="0.35">
      <c r="A243" s="94" t="s">
        <v>37</v>
      </c>
      <c r="B243" s="107" t="s">
        <v>194</v>
      </c>
      <c r="C243" s="96">
        <v>144</v>
      </c>
      <c r="D243" s="119">
        <v>45408</v>
      </c>
      <c r="E243" s="97" t="s">
        <v>38</v>
      </c>
      <c r="F243" s="98"/>
      <c r="G243" s="99" t="s">
        <v>24</v>
      </c>
      <c r="H243" s="100">
        <v>10000000</v>
      </c>
      <c r="I243" s="27">
        <v>10000000</v>
      </c>
      <c r="J243" s="27"/>
      <c r="K243" s="101"/>
      <c r="L243" s="27"/>
      <c r="M243" s="100"/>
      <c r="N243" s="103"/>
      <c r="O243" s="103">
        <f t="shared" ref="O243" si="40">+I243</f>
        <v>10000000</v>
      </c>
      <c r="P243" s="108">
        <v>45545</v>
      </c>
    </row>
    <row r="244" spans="1:16" x14ac:dyDescent="0.35">
      <c r="A244" s="94" t="s">
        <v>37</v>
      </c>
      <c r="B244" s="107" t="s">
        <v>204</v>
      </c>
      <c r="C244" s="96">
        <v>144</v>
      </c>
      <c r="D244" s="119">
        <v>45429</v>
      </c>
      <c r="E244" s="97" t="s">
        <v>38</v>
      </c>
      <c r="F244" s="98"/>
      <c r="G244" s="99" t="s">
        <v>24</v>
      </c>
      <c r="H244" s="100">
        <v>5000000</v>
      </c>
      <c r="I244" s="27">
        <v>5000000</v>
      </c>
      <c r="J244" s="27"/>
      <c r="K244" s="101"/>
      <c r="L244" s="27"/>
      <c r="M244" s="100"/>
      <c r="N244" s="103"/>
      <c r="O244" s="103">
        <f t="shared" ref="O244" si="41">+I244</f>
        <v>5000000</v>
      </c>
      <c r="P244" s="108">
        <v>45559</v>
      </c>
    </row>
    <row r="245" spans="1:16" x14ac:dyDescent="0.35">
      <c r="A245" s="94" t="s">
        <v>37</v>
      </c>
      <c r="B245" s="107" t="s">
        <v>241</v>
      </c>
      <c r="C245" s="96">
        <v>145</v>
      </c>
      <c r="D245" s="119">
        <v>45450</v>
      </c>
      <c r="E245" s="97" t="s">
        <v>38</v>
      </c>
      <c r="F245" s="98"/>
      <c r="G245" s="99" t="s">
        <v>24</v>
      </c>
      <c r="H245" s="100">
        <v>10000000</v>
      </c>
      <c r="I245" s="27">
        <v>10000000</v>
      </c>
      <c r="J245" s="27"/>
      <c r="K245" s="101"/>
      <c r="L245" s="27"/>
      <c r="M245" s="100"/>
      <c r="N245" s="103"/>
      <c r="O245" s="103">
        <f t="shared" ref="O245:O246" si="42">+I245</f>
        <v>10000000</v>
      </c>
      <c r="P245" s="108">
        <v>45552</v>
      </c>
    </row>
    <row r="246" spans="1:16" x14ac:dyDescent="0.35">
      <c r="A246" s="94" t="s">
        <v>37</v>
      </c>
      <c r="B246" s="107" t="s">
        <v>242</v>
      </c>
      <c r="C246" s="96">
        <v>146</v>
      </c>
      <c r="D246" s="119">
        <v>45456</v>
      </c>
      <c r="E246" s="97" t="s">
        <v>38</v>
      </c>
      <c r="F246" s="98"/>
      <c r="G246" s="99" t="s">
        <v>24</v>
      </c>
      <c r="H246" s="100">
        <v>20000000</v>
      </c>
      <c r="I246" s="27">
        <v>15500000</v>
      </c>
      <c r="J246" s="27"/>
      <c r="K246" s="101"/>
      <c r="L246" s="27"/>
      <c r="M246" s="100">
        <v>4500000</v>
      </c>
      <c r="N246" s="103"/>
      <c r="O246" s="103">
        <f t="shared" si="42"/>
        <v>15500000</v>
      </c>
      <c r="P246" s="108">
        <v>45573</v>
      </c>
    </row>
    <row r="247" spans="1:16" x14ac:dyDescent="0.35">
      <c r="A247" s="94" t="s">
        <v>37</v>
      </c>
      <c r="B247" s="106" t="s">
        <v>9</v>
      </c>
      <c r="C247" s="96">
        <v>156</v>
      </c>
      <c r="D247" s="119">
        <v>45443</v>
      </c>
      <c r="E247" s="97"/>
      <c r="F247" s="98"/>
      <c r="G247" s="99" t="s">
        <v>53</v>
      </c>
      <c r="H247" s="100">
        <v>80000</v>
      </c>
      <c r="I247" s="27"/>
      <c r="J247" s="27"/>
      <c r="K247" s="101"/>
      <c r="L247" s="27"/>
      <c r="M247" s="102"/>
      <c r="N247" s="103"/>
      <c r="O247" s="103"/>
      <c r="P247" s="108"/>
    </row>
    <row r="248" spans="1:16" x14ac:dyDescent="0.35">
      <c r="A248" s="94" t="s">
        <v>37</v>
      </c>
      <c r="B248" s="106" t="s">
        <v>9</v>
      </c>
      <c r="C248" s="96">
        <v>157</v>
      </c>
      <c r="D248" s="119">
        <v>45443</v>
      </c>
      <c r="E248" s="97"/>
      <c r="F248" s="98"/>
      <c r="G248" s="99" t="s">
        <v>24</v>
      </c>
      <c r="H248" s="100">
        <v>100000000</v>
      </c>
      <c r="I248" s="27"/>
      <c r="J248" s="27"/>
      <c r="K248" s="101"/>
      <c r="L248" s="27"/>
      <c r="M248" s="102"/>
      <c r="N248" s="103"/>
      <c r="O248" s="103"/>
      <c r="P248" s="108"/>
    </row>
    <row r="249" spans="1:16" x14ac:dyDescent="0.35">
      <c r="A249" s="94" t="s">
        <v>37</v>
      </c>
      <c r="B249" s="106" t="s">
        <v>9</v>
      </c>
      <c r="C249" s="96">
        <v>158</v>
      </c>
      <c r="D249" s="119">
        <v>45415</v>
      </c>
      <c r="E249" s="97"/>
      <c r="F249" s="98"/>
      <c r="G249" s="99" t="s">
        <v>24</v>
      </c>
      <c r="H249" s="100">
        <v>100000000</v>
      </c>
      <c r="I249" s="27"/>
      <c r="J249" s="27"/>
      <c r="K249" s="101"/>
      <c r="L249" s="27"/>
      <c r="M249" s="102"/>
      <c r="N249" s="103"/>
      <c r="O249" s="103"/>
      <c r="P249" s="108"/>
    </row>
    <row r="250" spans="1:16" x14ac:dyDescent="0.35">
      <c r="A250" s="94" t="s">
        <v>62</v>
      </c>
      <c r="B250" s="106" t="s">
        <v>9</v>
      </c>
      <c r="C250" s="96">
        <v>140</v>
      </c>
      <c r="D250" s="76">
        <v>44307</v>
      </c>
      <c r="E250" s="97"/>
      <c r="F250" s="98"/>
      <c r="G250" s="99" t="s">
        <v>24</v>
      </c>
      <c r="H250" s="100">
        <v>10000000</v>
      </c>
      <c r="I250" s="27"/>
      <c r="J250" s="27"/>
      <c r="K250" s="101"/>
      <c r="L250" s="27"/>
      <c r="M250" s="102"/>
      <c r="N250" s="103"/>
      <c r="O250" s="103"/>
      <c r="P250" s="79"/>
    </row>
    <row r="251" spans="1:16" x14ac:dyDescent="0.35">
      <c r="A251" s="94" t="s">
        <v>62</v>
      </c>
      <c r="B251" s="107" t="s">
        <v>96</v>
      </c>
      <c r="C251" s="96">
        <v>140</v>
      </c>
      <c r="D251" s="76">
        <v>45253</v>
      </c>
      <c r="E251" s="97"/>
      <c r="F251" s="98"/>
      <c r="G251" s="99" t="s">
        <v>24</v>
      </c>
      <c r="H251" s="100">
        <v>2500000</v>
      </c>
      <c r="I251" s="27">
        <v>800000</v>
      </c>
      <c r="J251" s="27"/>
      <c r="K251" s="101"/>
      <c r="L251" s="27"/>
      <c r="M251" s="102"/>
      <c r="N251" s="103">
        <v>1700000</v>
      </c>
      <c r="O251" s="103">
        <f t="shared" si="31"/>
        <v>800000</v>
      </c>
      <c r="P251" s="113">
        <v>45503</v>
      </c>
    </row>
    <row r="252" spans="1:16" x14ac:dyDescent="0.35">
      <c r="A252" s="94" t="s">
        <v>62</v>
      </c>
      <c r="B252" s="107" t="s">
        <v>155</v>
      </c>
      <c r="C252" s="96">
        <v>140</v>
      </c>
      <c r="D252" s="76">
        <v>45393</v>
      </c>
      <c r="E252" s="97"/>
      <c r="F252" s="121" t="s">
        <v>249</v>
      </c>
      <c r="G252" s="99" t="s">
        <v>24</v>
      </c>
      <c r="H252" s="100">
        <v>2500000</v>
      </c>
      <c r="I252" s="27"/>
      <c r="J252" s="27"/>
      <c r="K252" s="101"/>
      <c r="L252" s="27"/>
      <c r="M252" s="102"/>
      <c r="N252" s="102">
        <v>2500000</v>
      </c>
      <c r="O252" s="103">
        <f t="shared" ref="O252:O253" si="43">+I252</f>
        <v>0</v>
      </c>
      <c r="P252" s="113">
        <v>45471</v>
      </c>
    </row>
    <row r="253" spans="1:16" x14ac:dyDescent="0.35">
      <c r="A253" s="94" t="s">
        <v>62</v>
      </c>
      <c r="B253" s="107" t="s">
        <v>156</v>
      </c>
      <c r="C253" s="96">
        <v>140</v>
      </c>
      <c r="D253" s="76">
        <v>45393</v>
      </c>
      <c r="E253" s="97"/>
      <c r="F253" s="121" t="s">
        <v>249</v>
      </c>
      <c r="G253" s="99" t="s">
        <v>24</v>
      </c>
      <c r="H253" s="100">
        <v>2500000</v>
      </c>
      <c r="I253" s="27"/>
      <c r="J253" s="27"/>
      <c r="K253" s="101"/>
      <c r="L253" s="27"/>
      <c r="M253" s="102">
        <v>2500000</v>
      </c>
      <c r="N253" s="103"/>
      <c r="O253" s="103">
        <f t="shared" si="43"/>
        <v>0</v>
      </c>
      <c r="P253" s="113">
        <v>45503</v>
      </c>
    </row>
    <row r="254" spans="1:16" x14ac:dyDescent="0.35">
      <c r="A254" s="94" t="s">
        <v>62</v>
      </c>
      <c r="B254" s="107" t="s">
        <v>157</v>
      </c>
      <c r="C254" s="96">
        <v>140</v>
      </c>
      <c r="D254" s="76">
        <v>45393</v>
      </c>
      <c r="E254" s="97"/>
      <c r="F254" s="121" t="s">
        <v>249</v>
      </c>
      <c r="G254" s="99" t="s">
        <v>24</v>
      </c>
      <c r="H254" s="100">
        <v>2500000</v>
      </c>
      <c r="I254" s="27"/>
      <c r="J254" s="27"/>
      <c r="K254" s="101"/>
      <c r="L254" s="27"/>
      <c r="M254" s="102">
        <v>2500000</v>
      </c>
      <c r="N254" s="103"/>
      <c r="O254" s="103">
        <f t="shared" ref="O254:O265" si="44">+I254</f>
        <v>0</v>
      </c>
      <c r="P254" s="113">
        <v>45534</v>
      </c>
    </row>
    <row r="255" spans="1:16" x14ac:dyDescent="0.35">
      <c r="A255" s="94" t="s">
        <v>62</v>
      </c>
      <c r="B255" s="107" t="s">
        <v>158</v>
      </c>
      <c r="C255" s="96">
        <v>140</v>
      </c>
      <c r="D255" s="76">
        <v>45393</v>
      </c>
      <c r="E255" s="97"/>
      <c r="F255" s="121" t="s">
        <v>249</v>
      </c>
      <c r="G255" s="99" t="s">
        <v>24</v>
      </c>
      <c r="H255" s="100">
        <v>2500000</v>
      </c>
      <c r="I255" s="27">
        <v>800000</v>
      </c>
      <c r="J255" s="27"/>
      <c r="K255" s="101"/>
      <c r="L255" s="27"/>
      <c r="M255" s="102">
        <v>1700000</v>
      </c>
      <c r="N255" s="103"/>
      <c r="O255" s="103">
        <f t="shared" si="44"/>
        <v>800000</v>
      </c>
      <c r="P255" s="113">
        <v>45565</v>
      </c>
    </row>
    <row r="256" spans="1:16" x14ac:dyDescent="0.35">
      <c r="A256" s="94" t="s">
        <v>62</v>
      </c>
      <c r="B256" s="107" t="s">
        <v>159</v>
      </c>
      <c r="C256" s="96">
        <v>140</v>
      </c>
      <c r="D256" s="76">
        <v>45393</v>
      </c>
      <c r="E256" s="97"/>
      <c r="F256" s="121" t="s">
        <v>249</v>
      </c>
      <c r="G256" s="99" t="s">
        <v>24</v>
      </c>
      <c r="H256" s="100">
        <v>2500000</v>
      </c>
      <c r="I256" s="27"/>
      <c r="J256" s="27"/>
      <c r="K256" s="101"/>
      <c r="L256" s="27"/>
      <c r="M256" s="102">
        <v>2500000</v>
      </c>
      <c r="N256" s="103"/>
      <c r="O256" s="103">
        <f t="shared" si="44"/>
        <v>0</v>
      </c>
      <c r="P256" s="113">
        <v>45595</v>
      </c>
    </row>
    <row r="257" spans="1:16" x14ac:dyDescent="0.35">
      <c r="A257" s="94" t="s">
        <v>62</v>
      </c>
      <c r="B257" s="107" t="s">
        <v>160</v>
      </c>
      <c r="C257" s="96">
        <v>140</v>
      </c>
      <c r="D257" s="76">
        <v>45393</v>
      </c>
      <c r="E257" s="97"/>
      <c r="F257" s="121" t="s">
        <v>249</v>
      </c>
      <c r="G257" s="99" t="s">
        <v>24</v>
      </c>
      <c r="H257" s="100">
        <v>2500000</v>
      </c>
      <c r="I257" s="27"/>
      <c r="J257" s="27"/>
      <c r="K257" s="101"/>
      <c r="L257" s="27"/>
      <c r="M257" s="102">
        <v>2500000</v>
      </c>
      <c r="N257" s="103"/>
      <c r="O257" s="103">
        <f t="shared" si="44"/>
        <v>0</v>
      </c>
      <c r="P257" s="113">
        <v>45625</v>
      </c>
    </row>
    <row r="258" spans="1:16" x14ac:dyDescent="0.35">
      <c r="A258" s="94" t="s">
        <v>62</v>
      </c>
      <c r="B258" s="107" t="s">
        <v>161</v>
      </c>
      <c r="C258" s="96">
        <v>140</v>
      </c>
      <c r="D258" s="76">
        <v>45393</v>
      </c>
      <c r="E258" s="97"/>
      <c r="F258" s="121" t="s">
        <v>249</v>
      </c>
      <c r="G258" s="99" t="s">
        <v>24</v>
      </c>
      <c r="H258" s="100">
        <v>2500000</v>
      </c>
      <c r="I258" s="27"/>
      <c r="J258" s="27"/>
      <c r="K258" s="101"/>
      <c r="L258" s="27"/>
      <c r="M258" s="102">
        <v>2500000</v>
      </c>
      <c r="N258" s="103"/>
      <c r="O258" s="103">
        <f t="shared" si="44"/>
        <v>0</v>
      </c>
      <c r="P258" s="113">
        <v>45656</v>
      </c>
    </row>
    <row r="259" spans="1:16" x14ac:dyDescent="0.35">
      <c r="A259" s="94" t="s">
        <v>62</v>
      </c>
      <c r="B259" s="107" t="s">
        <v>162</v>
      </c>
      <c r="C259" s="96">
        <v>140</v>
      </c>
      <c r="D259" s="76">
        <v>45393</v>
      </c>
      <c r="E259" s="97"/>
      <c r="F259" s="121" t="s">
        <v>249</v>
      </c>
      <c r="G259" s="99" t="s">
        <v>24</v>
      </c>
      <c r="H259" s="100">
        <v>2500000</v>
      </c>
      <c r="I259" s="27"/>
      <c r="J259" s="27"/>
      <c r="K259" s="101"/>
      <c r="L259" s="27"/>
      <c r="M259" s="102">
        <v>2500000</v>
      </c>
      <c r="N259" s="103"/>
      <c r="O259" s="103">
        <f t="shared" si="44"/>
        <v>0</v>
      </c>
      <c r="P259" s="113">
        <v>45687</v>
      </c>
    </row>
    <row r="260" spans="1:16" x14ac:dyDescent="0.35">
      <c r="A260" s="94" t="s">
        <v>62</v>
      </c>
      <c r="B260" s="107" t="s">
        <v>163</v>
      </c>
      <c r="C260" s="96">
        <v>140</v>
      </c>
      <c r="D260" s="76">
        <v>45393</v>
      </c>
      <c r="E260" s="97"/>
      <c r="F260" s="121" t="s">
        <v>249</v>
      </c>
      <c r="G260" s="99" t="s">
        <v>24</v>
      </c>
      <c r="H260" s="100">
        <v>2500000</v>
      </c>
      <c r="I260" s="27"/>
      <c r="J260" s="27"/>
      <c r="K260" s="101"/>
      <c r="L260" s="27"/>
      <c r="M260" s="102">
        <v>2500000</v>
      </c>
      <c r="N260" s="103"/>
      <c r="O260" s="103">
        <f t="shared" si="44"/>
        <v>0</v>
      </c>
      <c r="P260" s="113">
        <v>45716</v>
      </c>
    </row>
    <row r="261" spans="1:16" x14ac:dyDescent="0.35">
      <c r="A261" s="94" t="s">
        <v>62</v>
      </c>
      <c r="B261" s="107" t="s">
        <v>164</v>
      </c>
      <c r="C261" s="96">
        <v>140</v>
      </c>
      <c r="D261" s="76">
        <v>45393</v>
      </c>
      <c r="E261" s="97"/>
      <c r="F261" s="121" t="s">
        <v>249</v>
      </c>
      <c r="G261" s="99" t="s">
        <v>24</v>
      </c>
      <c r="H261" s="100">
        <v>2500000</v>
      </c>
      <c r="I261" s="27"/>
      <c r="J261" s="27"/>
      <c r="K261" s="101"/>
      <c r="L261" s="27"/>
      <c r="M261" s="102">
        <v>2500000</v>
      </c>
      <c r="N261" s="103"/>
      <c r="O261" s="103">
        <f t="shared" si="44"/>
        <v>0</v>
      </c>
      <c r="P261" s="113">
        <v>45744</v>
      </c>
    </row>
    <row r="262" spans="1:16" x14ac:dyDescent="0.35">
      <c r="A262" s="94" t="s">
        <v>62</v>
      </c>
      <c r="B262" s="107" t="s">
        <v>165</v>
      </c>
      <c r="C262" s="96">
        <v>140</v>
      </c>
      <c r="D262" s="76">
        <v>45393</v>
      </c>
      <c r="E262" s="97"/>
      <c r="F262" s="121" t="s">
        <v>249</v>
      </c>
      <c r="G262" s="99" t="s">
        <v>24</v>
      </c>
      <c r="H262" s="100">
        <v>2500000</v>
      </c>
      <c r="I262" s="27"/>
      <c r="J262" s="27"/>
      <c r="K262" s="101"/>
      <c r="L262" s="27"/>
      <c r="M262" s="102">
        <v>2500000</v>
      </c>
      <c r="N262" s="103"/>
      <c r="O262" s="103">
        <f t="shared" si="44"/>
        <v>0</v>
      </c>
      <c r="P262" s="113">
        <v>45777</v>
      </c>
    </row>
    <row r="263" spans="1:16" x14ac:dyDescent="0.35">
      <c r="A263" s="94" t="s">
        <v>62</v>
      </c>
      <c r="B263" s="107" t="s">
        <v>166</v>
      </c>
      <c r="C263" s="96">
        <v>140</v>
      </c>
      <c r="D263" s="76">
        <v>45393</v>
      </c>
      <c r="E263" s="97"/>
      <c r="F263" s="121" t="s">
        <v>249</v>
      </c>
      <c r="G263" s="99" t="s">
        <v>24</v>
      </c>
      <c r="H263" s="100">
        <v>2500000</v>
      </c>
      <c r="I263" s="27"/>
      <c r="J263" s="27"/>
      <c r="K263" s="101"/>
      <c r="L263" s="27"/>
      <c r="M263" s="102">
        <v>2500000</v>
      </c>
      <c r="N263" s="103"/>
      <c r="O263" s="103">
        <f t="shared" si="44"/>
        <v>0</v>
      </c>
      <c r="P263" s="113">
        <v>45868</v>
      </c>
    </row>
    <row r="264" spans="1:16" x14ac:dyDescent="0.35">
      <c r="A264" s="94" t="s">
        <v>62</v>
      </c>
      <c r="B264" s="107" t="s">
        <v>167</v>
      </c>
      <c r="C264" s="96">
        <v>140</v>
      </c>
      <c r="D264" s="76">
        <v>45393</v>
      </c>
      <c r="E264" s="97"/>
      <c r="F264" s="121" t="s">
        <v>249</v>
      </c>
      <c r="G264" s="99" t="s">
        <v>24</v>
      </c>
      <c r="H264" s="100">
        <v>2500000</v>
      </c>
      <c r="I264" s="27"/>
      <c r="J264" s="27"/>
      <c r="K264" s="101"/>
      <c r="L264" s="27"/>
      <c r="M264" s="102">
        <v>2500000</v>
      </c>
      <c r="N264" s="103"/>
      <c r="O264" s="103">
        <f t="shared" si="44"/>
        <v>0</v>
      </c>
      <c r="P264" s="113">
        <v>45960</v>
      </c>
    </row>
    <row r="265" spans="1:16" x14ac:dyDescent="0.35">
      <c r="A265" s="94" t="s">
        <v>62</v>
      </c>
      <c r="B265" s="107" t="s">
        <v>168</v>
      </c>
      <c r="C265" s="96">
        <v>140</v>
      </c>
      <c r="D265" s="76">
        <v>45393</v>
      </c>
      <c r="E265" s="97"/>
      <c r="F265" s="121" t="s">
        <v>249</v>
      </c>
      <c r="G265" s="99" t="s">
        <v>24</v>
      </c>
      <c r="H265" s="100">
        <v>2500000</v>
      </c>
      <c r="I265" s="27"/>
      <c r="J265" s="27"/>
      <c r="K265" s="101"/>
      <c r="L265" s="27"/>
      <c r="M265" s="102">
        <v>2500000</v>
      </c>
      <c r="N265" s="103"/>
      <c r="O265" s="103">
        <f t="shared" si="44"/>
        <v>0</v>
      </c>
      <c r="P265" s="113">
        <v>46052</v>
      </c>
    </row>
    <row r="266" spans="1:16" x14ac:dyDescent="0.35">
      <c r="A266" s="28"/>
    </row>
    <row r="267" spans="1:16" x14ac:dyDescent="0.35">
      <c r="G267" s="1"/>
      <c r="H267" s="30" t="s">
        <v>39</v>
      </c>
      <c r="I267" s="31">
        <f>SUM(I9:I265)</f>
        <v>687929452</v>
      </c>
      <c r="J267" s="31">
        <f>SUM(J9:J266)</f>
        <v>134486800</v>
      </c>
      <c r="K267" s="31">
        <f>SUM(K9:K266)</f>
        <v>0</v>
      </c>
      <c r="L267" s="31"/>
      <c r="M267" s="31">
        <f>SUM(M9:M266)</f>
        <v>1086159012</v>
      </c>
      <c r="N267" s="31">
        <f>SUM(N9:N266)</f>
        <v>86611700</v>
      </c>
      <c r="O267" s="31">
        <f>SUM(O9:O265)</f>
        <v>687929452</v>
      </c>
    </row>
    <row r="268" spans="1:16" x14ac:dyDescent="0.35">
      <c r="G268" s="1"/>
      <c r="H268" s="69"/>
      <c r="I268" s="27"/>
      <c r="J268" s="27"/>
      <c r="K268" s="27"/>
      <c r="L268" s="27"/>
      <c r="M268" s="27"/>
      <c r="N268" s="27"/>
      <c r="O268" s="27"/>
    </row>
    <row r="269" spans="1:16" x14ac:dyDescent="0.35">
      <c r="A269" s="32" t="s">
        <v>40</v>
      </c>
      <c r="I269" s="27"/>
      <c r="J269" s="27"/>
      <c r="K269" s="27"/>
      <c r="L269" s="27"/>
      <c r="M269" s="27"/>
      <c r="N269" s="27"/>
      <c r="O269" s="27"/>
    </row>
    <row r="270" spans="1:16" x14ac:dyDescent="0.35">
      <c r="A270" s="33" t="s">
        <v>63</v>
      </c>
      <c r="I270" s="27"/>
      <c r="J270" s="27"/>
      <c r="K270" s="27"/>
      <c r="L270" s="27"/>
      <c r="M270" s="27"/>
      <c r="N270" s="27"/>
      <c r="O270" s="27"/>
    </row>
    <row r="271" spans="1:16" x14ac:dyDescent="0.35">
      <c r="A271" s="33" t="s">
        <v>82</v>
      </c>
      <c r="B271" s="70"/>
      <c r="C271" s="70"/>
      <c r="D271" s="70"/>
      <c r="E271" s="70"/>
      <c r="F271" s="70"/>
      <c r="G271" s="70"/>
      <c r="H271" s="70"/>
      <c r="I271" s="80"/>
      <c r="J271" s="80"/>
      <c r="K271" s="80"/>
      <c r="L271" s="80"/>
      <c r="M271" s="80"/>
      <c r="N271" s="80"/>
      <c r="O271" s="80"/>
      <c r="P271" s="70"/>
    </row>
    <row r="272" spans="1:16" x14ac:dyDescent="0.35">
      <c r="A272" s="33" t="s">
        <v>108</v>
      </c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</row>
    <row r="273" spans="1:16" x14ac:dyDescent="0.35">
      <c r="A273" s="33" t="s">
        <v>152</v>
      </c>
      <c r="B273" s="70"/>
      <c r="C273" s="70"/>
      <c r="D273" s="70"/>
      <c r="E273" s="70"/>
      <c r="F273" s="70"/>
      <c r="G273" s="70"/>
      <c r="H273" s="70"/>
      <c r="I273" s="80"/>
      <c r="J273" s="80"/>
      <c r="K273" s="80"/>
      <c r="L273" s="80"/>
      <c r="M273" s="80"/>
      <c r="N273" s="80"/>
      <c r="O273" s="80"/>
      <c r="P273" s="70"/>
    </row>
    <row r="274" spans="1:16" x14ac:dyDescent="0.35">
      <c r="A274" s="33" t="s">
        <v>244</v>
      </c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</row>
    <row r="275" spans="1:16" x14ac:dyDescent="0.35">
      <c r="A275" s="33" t="s">
        <v>245</v>
      </c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</row>
    <row r="276" spans="1:16" x14ac:dyDescent="0.35">
      <c r="A276" s="33" t="s">
        <v>246</v>
      </c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</row>
    <row r="277" spans="1:16" x14ac:dyDescent="0.35">
      <c r="A277" s="33" t="s">
        <v>247</v>
      </c>
    </row>
    <row r="278" spans="1:16" x14ac:dyDescent="0.35">
      <c r="A278" s="33" t="s">
        <v>248</v>
      </c>
    </row>
    <row r="280" spans="1:16" x14ac:dyDescent="0.3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1:16" x14ac:dyDescent="0.35">
      <c r="A281" s="70" t="s">
        <v>42</v>
      </c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</row>
    <row r="282" spans="1:16" x14ac:dyDescent="0.3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</row>
    <row r="283" spans="1:16" x14ac:dyDescent="0.3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</row>
    <row r="284" spans="1:16" x14ac:dyDescent="0.3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</row>
    <row r="285" spans="1:16" x14ac:dyDescent="0.3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1:16" x14ac:dyDescent="0.3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1:16" x14ac:dyDescent="0.3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1:16" x14ac:dyDescent="0.3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pans="1:16" x14ac:dyDescent="0.3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</row>
    <row r="290" spans="1:16" x14ac:dyDescent="0.3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1:16" x14ac:dyDescent="0.3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1:16" x14ac:dyDescent="0.3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1:16" x14ac:dyDescent="0.3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1:16" x14ac:dyDescent="0.3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1:16" x14ac:dyDescent="0.3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1:16" x14ac:dyDescent="0.3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1:16" x14ac:dyDescent="0.3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1:16" x14ac:dyDescent="0.3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1:16" x14ac:dyDescent="0.3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1:16" x14ac:dyDescent="0.3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1:16" x14ac:dyDescent="0.3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1:16" x14ac:dyDescent="0.3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1:16" x14ac:dyDescent="0.3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1:16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1:16" x14ac:dyDescent="0.3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1:16" x14ac:dyDescent="0.3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1:16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1:16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1:16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1:16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1:16" x14ac:dyDescent="0.3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1:16" x14ac:dyDescent="0.3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1:16" x14ac:dyDescent="0.3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1:16" x14ac:dyDescent="0.3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1:16" x14ac:dyDescent="0.3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1:16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1:16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1:16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1:16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1:16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1:16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1:16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1:16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1:16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1:16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1:16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1:16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1:16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1:16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1:16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1:16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1:16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6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1:16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6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1:16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1:16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1:16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1:16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1:16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1:16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1:16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1:16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1:16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1:16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1:16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1:16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1:16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1:16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1:16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1:16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1:16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1:16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1:16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1:16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1:16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1:16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1:16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1:16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1:16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1:16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1:16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1:16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1:16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1:16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1:16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1:16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1:16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1:16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1:16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1:16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1:16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1:16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1:16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1:16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1:16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1:16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1:16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1:16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1:16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1:16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1:16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1:16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1:16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1:16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1:16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1:16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1:16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1:16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1:16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1:16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1:16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1:16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1:16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1:16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</sheetData>
  <autoFilter ref="A9:P265" xr:uid="{00000000-0001-0000-0000-000000000000}"/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phoneticPr fontId="23" type="noConversion"/>
  <conditionalFormatting sqref="F23:F30 F32:F43 F51:F61 F70:F107">
    <cfRule type="cellIs" dxfId="3" priority="3" operator="equal">
      <formula>0</formula>
    </cfRule>
  </conditionalFormatting>
  <conditionalFormatting sqref="F67:F68">
    <cfRule type="cellIs" dxfId="2" priority="82" operator="equal">
      <formula>0</formula>
    </cfRule>
  </conditionalFormatting>
  <conditionalFormatting sqref="F109:F122">
    <cfRule type="cellIs" dxfId="1" priority="2" operator="equal">
      <formula>0</formula>
    </cfRule>
  </conditionalFormatting>
  <conditionalFormatting sqref="F149:F160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E149:E1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32717"/>
  <sheetViews>
    <sheetView showGridLines="0" zoomScale="80" zoomScaleNormal="80" workbookViewId="0">
      <pane ySplit="7" topLeftCell="A23" activePane="bottomLeft" state="frozen"/>
      <selection pane="bottomLeft" activeCell="M11" sqref="M11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54296875" bestFit="1" customWidth="1"/>
    <col min="12" max="12" width="12.453125" bestFit="1" customWidth="1"/>
    <col min="13" max="13" width="15" bestFit="1" customWidth="1"/>
    <col min="14" max="14" width="18.6328125" bestFit="1" customWidth="1"/>
  </cols>
  <sheetData>
    <row r="1" spans="1:10" x14ac:dyDescent="0.35">
      <c r="A1" s="34" t="s">
        <v>41</v>
      </c>
      <c r="H1" s="37" t="s">
        <v>42</v>
      </c>
    </row>
    <row r="2" spans="1:10" x14ac:dyDescent="0.35">
      <c r="A2" s="38" t="s">
        <v>209</v>
      </c>
      <c r="F2" s="35" t="s">
        <v>42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43</v>
      </c>
      <c r="B4" s="55" t="s">
        <v>44</v>
      </c>
      <c r="C4" s="56"/>
      <c r="D4" s="57"/>
      <c r="E4" s="71" t="s">
        <v>17</v>
      </c>
      <c r="F4" s="55" t="s">
        <v>45</v>
      </c>
      <c r="G4" s="61"/>
      <c r="H4" s="66" t="s">
        <v>46</v>
      </c>
      <c r="I4" s="66" t="s">
        <v>47</v>
      </c>
      <c r="J4" s="66" t="s">
        <v>48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x14ac:dyDescent="0.35">
      <c r="A7" s="83"/>
      <c r="B7" s="84" t="s">
        <v>49</v>
      </c>
      <c r="C7" s="85"/>
      <c r="D7" s="86" t="s">
        <v>16</v>
      </c>
      <c r="E7" s="73"/>
      <c r="F7" s="64"/>
      <c r="G7" s="65"/>
      <c r="H7" s="44" t="s">
        <v>50</v>
      </c>
      <c r="I7" s="68"/>
      <c r="J7" s="68"/>
    </row>
    <row r="8" spans="1:10" s="28" customFormat="1" ht="14.25" customHeight="1" thickBot="1" x14ac:dyDescent="0.3">
      <c r="A8" s="91"/>
      <c r="B8" s="87"/>
      <c r="C8" s="92"/>
      <c r="D8" s="92"/>
      <c r="E8" s="87"/>
      <c r="F8" s="93"/>
      <c r="G8" s="92"/>
      <c r="H8" s="81"/>
      <c r="I8" s="87"/>
      <c r="J8" s="88"/>
    </row>
    <row r="9" spans="1:10" s="28" customFormat="1" ht="14.25" customHeight="1" thickBot="1" x14ac:dyDescent="0.35">
      <c r="A9" s="122" t="s">
        <v>37</v>
      </c>
      <c r="B9" s="123" t="s">
        <v>9</v>
      </c>
      <c r="C9" s="124">
        <v>107</v>
      </c>
      <c r="D9" s="125">
        <v>42054</v>
      </c>
      <c r="E9" s="126"/>
      <c r="F9" s="126"/>
      <c r="G9" s="127"/>
      <c r="H9" s="128"/>
      <c r="I9" s="126"/>
      <c r="J9" s="88"/>
    </row>
    <row r="10" spans="1:10" s="28" customFormat="1" ht="14.25" customHeight="1" x14ac:dyDescent="0.25">
      <c r="A10" s="91" t="s">
        <v>37</v>
      </c>
      <c r="B10" s="87" t="s">
        <v>235</v>
      </c>
      <c r="C10" s="92"/>
      <c r="D10" s="92"/>
      <c r="E10" s="87" t="s">
        <v>38</v>
      </c>
      <c r="F10" s="93" t="s">
        <v>94</v>
      </c>
      <c r="G10" s="92"/>
      <c r="H10" s="81">
        <v>7332238</v>
      </c>
      <c r="I10" s="87">
        <v>132</v>
      </c>
      <c r="J10" s="88">
        <v>5.2000122299258626E-3</v>
      </c>
    </row>
    <row r="11" spans="1:10" s="28" customFormat="1" ht="14.25" customHeight="1" x14ac:dyDescent="0.25">
      <c r="A11" s="91" t="s">
        <v>37</v>
      </c>
      <c r="B11" s="87" t="s">
        <v>236</v>
      </c>
      <c r="C11" s="92"/>
      <c r="D11" s="92"/>
      <c r="E11" s="87" t="s">
        <v>38</v>
      </c>
      <c r="F11" s="93" t="s">
        <v>94</v>
      </c>
      <c r="G11" s="92"/>
      <c r="H11" s="81">
        <v>7324047</v>
      </c>
      <c r="I11" s="87">
        <v>139</v>
      </c>
      <c r="J11" s="88">
        <v>5.1850387669411732E-3</v>
      </c>
    </row>
    <row r="12" spans="1:10" ht="15" customHeight="1" thickBot="1" x14ac:dyDescent="0.4">
      <c r="A12" s="129"/>
      <c r="B12" s="130"/>
      <c r="C12" s="131"/>
      <c r="D12" s="132"/>
      <c r="E12" s="133"/>
      <c r="F12" s="129"/>
      <c r="G12" s="129"/>
      <c r="H12" s="134"/>
      <c r="I12" s="135"/>
      <c r="J12" s="135"/>
    </row>
    <row r="13" spans="1:10" s="28" customFormat="1" ht="14.25" customHeight="1" thickBot="1" x14ac:dyDescent="0.35">
      <c r="A13" s="122" t="s">
        <v>33</v>
      </c>
      <c r="B13" s="123" t="s">
        <v>9</v>
      </c>
      <c r="C13" s="124">
        <v>112</v>
      </c>
      <c r="D13" s="125">
        <v>42551</v>
      </c>
      <c r="E13" s="126"/>
      <c r="F13" s="126"/>
      <c r="G13" s="127"/>
      <c r="H13" s="128"/>
      <c r="I13" s="126"/>
      <c r="J13" s="88"/>
    </row>
    <row r="14" spans="1:10" s="28" customFormat="1" ht="14.25" customHeight="1" x14ac:dyDescent="0.25">
      <c r="A14" s="91" t="s">
        <v>33</v>
      </c>
      <c r="B14" s="87" t="s">
        <v>69</v>
      </c>
      <c r="C14" s="92"/>
      <c r="D14" s="92"/>
      <c r="E14" s="87">
        <v>209</v>
      </c>
      <c r="F14" s="93" t="s">
        <v>234</v>
      </c>
      <c r="G14" s="92"/>
      <c r="H14" s="81">
        <v>15011106</v>
      </c>
      <c r="I14" s="87">
        <v>114</v>
      </c>
      <c r="J14" s="88">
        <v>2.5661701830352531E-4</v>
      </c>
    </row>
    <row r="15" spans="1:10" ht="15" customHeight="1" thickBot="1" x14ac:dyDescent="0.4">
      <c r="A15" s="129"/>
      <c r="B15" s="130"/>
      <c r="C15" s="131"/>
      <c r="D15" s="132"/>
      <c r="E15" s="133"/>
      <c r="F15" s="129"/>
      <c r="G15" s="129"/>
      <c r="H15" s="134"/>
      <c r="I15" s="135"/>
      <c r="J15" s="135"/>
    </row>
    <row r="16" spans="1:10" s="28" customFormat="1" ht="14.25" customHeight="1" thickBot="1" x14ac:dyDescent="0.35">
      <c r="A16" s="122" t="s">
        <v>37</v>
      </c>
      <c r="B16" s="123" t="s">
        <v>9</v>
      </c>
      <c r="C16" s="124">
        <v>117</v>
      </c>
      <c r="D16" s="125">
        <v>42902</v>
      </c>
      <c r="E16" s="126"/>
      <c r="F16" s="126"/>
      <c r="G16" s="127"/>
      <c r="H16" s="128"/>
      <c r="I16" s="126"/>
      <c r="J16" s="136"/>
    </row>
    <row r="17" spans="1:10" x14ac:dyDescent="0.35">
      <c r="A17" s="91" t="s">
        <v>37</v>
      </c>
      <c r="B17" s="137" t="s">
        <v>205</v>
      </c>
      <c r="C17" s="92"/>
      <c r="D17" s="92"/>
      <c r="E17" s="87" t="s">
        <v>38</v>
      </c>
      <c r="F17" s="93" t="s">
        <v>94</v>
      </c>
      <c r="G17" s="92"/>
      <c r="H17" s="81">
        <v>9303842</v>
      </c>
      <c r="I17" s="87">
        <v>90</v>
      </c>
      <c r="J17" s="82">
        <v>5.0000132561723492E-3</v>
      </c>
    </row>
    <row r="18" spans="1:10" x14ac:dyDescent="0.35">
      <c r="A18" s="91" t="s">
        <v>37</v>
      </c>
      <c r="B18" s="137" t="s">
        <v>206</v>
      </c>
      <c r="C18" s="92"/>
      <c r="D18" s="92"/>
      <c r="E18" s="87" t="s">
        <v>38</v>
      </c>
      <c r="F18" s="93" t="s">
        <v>94</v>
      </c>
      <c r="G18" s="92"/>
      <c r="H18" s="81">
        <v>9293161</v>
      </c>
      <c r="I18" s="87">
        <v>97</v>
      </c>
      <c r="J18" s="82">
        <v>4.9999854842816809E-3</v>
      </c>
    </row>
    <row r="19" spans="1:10" x14ac:dyDescent="0.35">
      <c r="A19" s="91" t="s">
        <v>37</v>
      </c>
      <c r="B19" s="137" t="s">
        <v>207</v>
      </c>
      <c r="C19" s="92"/>
      <c r="D19" s="92"/>
      <c r="E19" s="87" t="s">
        <v>38</v>
      </c>
      <c r="F19" s="93" t="s">
        <v>94</v>
      </c>
      <c r="G19" s="92"/>
      <c r="H19" s="81">
        <v>9271870</v>
      </c>
      <c r="I19" s="87">
        <v>111</v>
      </c>
      <c r="J19" s="82">
        <v>5.0000118055429591E-3</v>
      </c>
    </row>
    <row r="20" spans="1:10" x14ac:dyDescent="0.35">
      <c r="A20" s="91" t="s">
        <v>37</v>
      </c>
      <c r="B20" s="137" t="s">
        <v>237</v>
      </c>
      <c r="C20" s="92"/>
      <c r="D20" s="92"/>
      <c r="E20" s="87" t="s">
        <v>38</v>
      </c>
      <c r="F20" s="93" t="s">
        <v>94</v>
      </c>
      <c r="G20" s="92"/>
      <c r="H20" s="81">
        <v>9268837</v>
      </c>
      <c r="I20" s="87">
        <v>113</v>
      </c>
      <c r="J20" s="82">
        <v>4.9999972264088291E-3</v>
      </c>
    </row>
    <row r="21" spans="1:10" x14ac:dyDescent="0.35">
      <c r="A21" s="91" t="s">
        <v>37</v>
      </c>
      <c r="B21" s="137" t="s">
        <v>238</v>
      </c>
      <c r="C21" s="92"/>
      <c r="D21" s="92"/>
      <c r="E21" s="87" t="s">
        <v>38</v>
      </c>
      <c r="F21" s="93" t="s">
        <v>94</v>
      </c>
      <c r="G21" s="92"/>
      <c r="H21" s="81">
        <v>1113858</v>
      </c>
      <c r="I21" s="87">
        <v>106</v>
      </c>
      <c r="J21" s="82">
        <v>4.9166187201058285E-3</v>
      </c>
    </row>
    <row r="22" spans="1:10" ht="15" thickBot="1" x14ac:dyDescent="0.4"/>
    <row r="23" spans="1:10" s="28" customFormat="1" ht="14.25" customHeight="1" thickBot="1" x14ac:dyDescent="0.35">
      <c r="A23" s="122" t="s">
        <v>31</v>
      </c>
      <c r="B23" s="123" t="s">
        <v>9</v>
      </c>
      <c r="C23" s="124">
        <v>124</v>
      </c>
      <c r="D23" s="125">
        <v>43342</v>
      </c>
      <c r="E23" s="126"/>
      <c r="F23" s="126"/>
      <c r="G23" s="127"/>
      <c r="H23" s="128"/>
      <c r="I23" s="126"/>
      <c r="J23" s="136"/>
    </row>
    <row r="24" spans="1:10" s="28" customFormat="1" x14ac:dyDescent="0.25">
      <c r="A24" s="91" t="s">
        <v>31</v>
      </c>
      <c r="B24" s="137" t="s">
        <v>69</v>
      </c>
      <c r="C24" s="92"/>
      <c r="D24" s="92"/>
      <c r="E24" s="87">
        <v>57</v>
      </c>
      <c r="F24" s="93" t="s">
        <v>153</v>
      </c>
      <c r="G24" s="92"/>
      <c r="H24" s="81">
        <v>4943936</v>
      </c>
      <c r="I24" s="87">
        <v>63</v>
      </c>
      <c r="J24" s="88">
        <v>5.3999774384503952E-3</v>
      </c>
    </row>
    <row r="25" spans="1:10" s="28" customFormat="1" x14ac:dyDescent="0.25">
      <c r="A25" s="91" t="s">
        <v>31</v>
      </c>
      <c r="B25" s="137" t="s">
        <v>69</v>
      </c>
      <c r="C25" s="92"/>
      <c r="D25" s="92"/>
      <c r="E25" s="87">
        <v>58</v>
      </c>
      <c r="F25" s="93" t="s">
        <v>153</v>
      </c>
      <c r="G25" s="92"/>
      <c r="H25" s="81">
        <v>4937483</v>
      </c>
      <c r="I25" s="87">
        <v>71</v>
      </c>
      <c r="J25" s="88">
        <v>5.3500202031716779E-3</v>
      </c>
    </row>
    <row r="26" spans="1:10" s="28" customFormat="1" x14ac:dyDescent="0.25">
      <c r="A26" s="91" t="s">
        <v>31</v>
      </c>
      <c r="B26" s="137" t="s">
        <v>69</v>
      </c>
      <c r="C26" s="92"/>
      <c r="D26" s="92"/>
      <c r="E26" s="87">
        <v>59</v>
      </c>
      <c r="F26" s="93" t="s">
        <v>153</v>
      </c>
      <c r="G26" s="92"/>
      <c r="H26" s="81">
        <v>4927071</v>
      </c>
      <c r="I26" s="87">
        <v>83</v>
      </c>
      <c r="J26" s="88">
        <v>5.3500100806488224E-3</v>
      </c>
    </row>
    <row r="27" spans="1:10" s="28" customFormat="1" x14ac:dyDescent="0.25">
      <c r="A27" s="91" t="s">
        <v>31</v>
      </c>
      <c r="B27" s="137" t="s">
        <v>69</v>
      </c>
      <c r="C27" s="92"/>
      <c r="D27" s="92"/>
      <c r="E27" s="87">
        <v>60</v>
      </c>
      <c r="F27" s="93" t="s">
        <v>153</v>
      </c>
      <c r="G27" s="92"/>
      <c r="H27" s="81">
        <v>4916614</v>
      </c>
      <c r="I27" s="87">
        <v>96</v>
      </c>
      <c r="J27" s="88">
        <v>5.300014400154221E-3</v>
      </c>
    </row>
    <row r="28" spans="1:10" s="28" customFormat="1" x14ac:dyDescent="0.25">
      <c r="A28" s="91" t="s">
        <v>31</v>
      </c>
      <c r="B28" s="137" t="s">
        <v>69</v>
      </c>
      <c r="C28" s="92"/>
      <c r="D28" s="92"/>
      <c r="E28" s="87">
        <v>61</v>
      </c>
      <c r="F28" s="93" t="s">
        <v>153</v>
      </c>
      <c r="G28" s="92"/>
      <c r="H28" s="81">
        <v>4912315</v>
      </c>
      <c r="I28" s="87">
        <v>102</v>
      </c>
      <c r="J28" s="88">
        <v>5.2500106125834695E-3</v>
      </c>
    </row>
    <row r="29" spans="1:10" ht="15" customHeight="1" thickBot="1" x14ac:dyDescent="0.4">
      <c r="A29" s="129"/>
      <c r="B29" s="130"/>
      <c r="C29" s="35"/>
      <c r="E29" s="133"/>
      <c r="F29" s="129"/>
      <c r="G29" s="129"/>
      <c r="H29" s="134"/>
      <c r="I29" s="135"/>
      <c r="J29" s="135"/>
    </row>
    <row r="30" spans="1:10" s="28" customFormat="1" ht="14.25" customHeight="1" thickBot="1" x14ac:dyDescent="0.35">
      <c r="A30" s="122" t="s">
        <v>37</v>
      </c>
      <c r="B30" s="123" t="s">
        <v>9</v>
      </c>
      <c r="C30" s="124">
        <v>126</v>
      </c>
      <c r="D30" s="125">
        <v>43382</v>
      </c>
      <c r="E30" s="126"/>
      <c r="F30" s="126"/>
      <c r="G30" s="127"/>
      <c r="H30" s="128"/>
      <c r="I30" s="126"/>
      <c r="J30" s="136"/>
    </row>
    <row r="31" spans="1:10" s="28" customFormat="1" x14ac:dyDescent="0.25">
      <c r="A31" s="91" t="s">
        <v>37</v>
      </c>
      <c r="B31" s="137" t="s">
        <v>239</v>
      </c>
      <c r="C31" s="92"/>
      <c r="D31" s="92"/>
      <c r="E31" s="87" t="s">
        <v>38</v>
      </c>
      <c r="F31" s="93" t="s">
        <v>94</v>
      </c>
      <c r="G31" s="92"/>
      <c r="H31" s="81">
        <v>12249458</v>
      </c>
      <c r="I31" s="87">
        <v>118</v>
      </c>
      <c r="J31" s="138">
        <v>5.1999948605128288E-3</v>
      </c>
    </row>
    <row r="32" spans="1:10" s="28" customFormat="1" ht="14.25" customHeight="1" x14ac:dyDescent="0.25">
      <c r="A32" s="91" t="s">
        <v>37</v>
      </c>
      <c r="B32" s="137" t="s">
        <v>240</v>
      </c>
      <c r="C32" s="92"/>
      <c r="D32" s="92"/>
      <c r="E32" s="87" t="s">
        <v>38</v>
      </c>
      <c r="F32" s="93" t="s">
        <v>94</v>
      </c>
      <c r="G32" s="92"/>
      <c r="H32" s="81">
        <v>12234910</v>
      </c>
      <c r="I32" s="87">
        <v>125</v>
      </c>
      <c r="J32" s="138">
        <v>5.2000055578667673E-3</v>
      </c>
    </row>
    <row r="33" spans="1:13" s="28" customFormat="1" ht="14.25" customHeight="1" thickBot="1" x14ac:dyDescent="0.3">
      <c r="A33" s="139"/>
      <c r="B33" s="87"/>
      <c r="C33" s="87"/>
      <c r="D33" s="87"/>
      <c r="E33" s="87"/>
      <c r="F33" s="93"/>
      <c r="G33" s="92"/>
      <c r="H33" s="81"/>
      <c r="I33" s="87"/>
      <c r="J33" s="138"/>
    </row>
    <row r="34" spans="1:13" s="28" customFormat="1" ht="14.25" customHeight="1" thickBot="1" x14ac:dyDescent="0.35">
      <c r="A34" s="122" t="s">
        <v>33</v>
      </c>
      <c r="B34" s="123" t="s">
        <v>9</v>
      </c>
      <c r="C34" s="124">
        <v>127</v>
      </c>
      <c r="D34" s="125">
        <v>43403</v>
      </c>
      <c r="E34" s="126"/>
      <c r="F34" s="126"/>
      <c r="G34" s="127"/>
      <c r="H34" s="128"/>
      <c r="I34" s="126"/>
      <c r="J34" s="138"/>
    </row>
    <row r="35" spans="1:13" s="28" customFormat="1" x14ac:dyDescent="0.25">
      <c r="A35" s="91" t="s">
        <v>33</v>
      </c>
      <c r="B35" s="137" t="s">
        <v>69</v>
      </c>
      <c r="C35" s="92"/>
      <c r="D35" s="92"/>
      <c r="E35" s="87">
        <v>197</v>
      </c>
      <c r="F35" s="93" t="s">
        <v>234</v>
      </c>
      <c r="G35" s="92"/>
      <c r="H35" s="81">
        <v>9800078</v>
      </c>
      <c r="I35" s="87">
        <v>120</v>
      </c>
      <c r="J35" s="138">
        <v>5.1000104284883996E-3</v>
      </c>
      <c r="M35" s="140"/>
    </row>
    <row r="36" spans="1:13" s="28" customFormat="1" x14ac:dyDescent="0.25">
      <c r="A36" s="91" t="s">
        <v>33</v>
      </c>
      <c r="B36" s="137" t="s">
        <v>69</v>
      </c>
      <c r="C36" s="92"/>
      <c r="D36" s="92"/>
      <c r="E36" s="87">
        <v>206</v>
      </c>
      <c r="F36" s="93" t="s">
        <v>234</v>
      </c>
      <c r="G36" s="92"/>
      <c r="H36" s="81">
        <v>4712493</v>
      </c>
      <c r="I36" s="87">
        <v>13</v>
      </c>
      <c r="J36" s="138">
        <v>4.508637588835223E-3</v>
      </c>
    </row>
    <row r="37" spans="1:13" s="28" customFormat="1" x14ac:dyDescent="0.25">
      <c r="A37" s="91" t="s">
        <v>33</v>
      </c>
      <c r="B37" s="137" t="s">
        <v>69</v>
      </c>
      <c r="C37" s="92"/>
      <c r="D37" s="92"/>
      <c r="E37" s="87">
        <v>208</v>
      </c>
      <c r="F37" s="93" t="s">
        <v>234</v>
      </c>
      <c r="G37" s="92"/>
      <c r="H37" s="81">
        <v>4687796</v>
      </c>
      <c r="I37" s="87">
        <v>47</v>
      </c>
      <c r="J37" s="138">
        <v>4.6164233818685998E-3</v>
      </c>
      <c r="L37" s="141"/>
    </row>
    <row r="38" spans="1:13" s="28" customFormat="1" x14ac:dyDescent="0.25">
      <c r="A38" s="91" t="s">
        <v>33</v>
      </c>
      <c r="B38" s="137" t="s">
        <v>69</v>
      </c>
      <c r="C38" s="92"/>
      <c r="D38" s="92"/>
      <c r="E38" s="87">
        <v>209</v>
      </c>
      <c r="F38" s="93" t="s">
        <v>234</v>
      </c>
      <c r="G38" s="92"/>
      <c r="H38" s="81">
        <v>4684189</v>
      </c>
      <c r="I38" s="87">
        <v>52</v>
      </c>
      <c r="J38" s="138">
        <v>4.6200017843989194E-3</v>
      </c>
      <c r="L38" s="28">
        <f>L37/5000000</f>
        <v>0</v>
      </c>
    </row>
    <row r="39" spans="1:13" s="28" customFormat="1" ht="15" thickBot="1" x14ac:dyDescent="0.3">
      <c r="A39" s="91"/>
      <c r="B39" s="137"/>
      <c r="C39" s="92"/>
      <c r="D39" s="92"/>
      <c r="E39" s="87"/>
      <c r="F39" s="93"/>
      <c r="G39" s="92"/>
      <c r="H39" s="81"/>
      <c r="I39" s="87"/>
      <c r="J39" s="138"/>
    </row>
    <row r="40" spans="1:13" s="28" customFormat="1" ht="14.25" customHeight="1" thickBot="1" x14ac:dyDescent="0.35">
      <c r="A40" s="122" t="s">
        <v>62</v>
      </c>
      <c r="B40" s="123" t="s">
        <v>9</v>
      </c>
      <c r="C40" s="124">
        <v>140</v>
      </c>
      <c r="D40" s="125">
        <v>44307</v>
      </c>
      <c r="E40" s="126"/>
      <c r="F40" s="93"/>
      <c r="G40" s="92"/>
      <c r="H40" s="81"/>
      <c r="I40" s="87"/>
      <c r="J40" s="138"/>
    </row>
    <row r="41" spans="1:13" s="28" customFormat="1" x14ac:dyDescent="0.25">
      <c r="A41" s="91" t="s">
        <v>62</v>
      </c>
      <c r="B41" s="137" t="s">
        <v>69</v>
      </c>
      <c r="C41" s="92"/>
      <c r="D41" s="92"/>
      <c r="E41" s="87" t="s">
        <v>158</v>
      </c>
      <c r="F41" s="93" t="s">
        <v>233</v>
      </c>
      <c r="G41" s="92"/>
      <c r="H41" s="81">
        <v>773981</v>
      </c>
      <c r="I41" s="87">
        <v>103</v>
      </c>
      <c r="J41" s="138">
        <v>9.7913896007306711E-3</v>
      </c>
    </row>
    <row r="42" spans="1:13" s="28" customFormat="1" ht="14.25" customHeight="1" thickBot="1" x14ac:dyDescent="0.3">
      <c r="A42" s="139"/>
      <c r="B42" s="87"/>
      <c r="C42" s="87"/>
      <c r="D42" s="87"/>
      <c r="E42" s="87"/>
      <c r="F42" s="93"/>
      <c r="G42" s="87"/>
      <c r="H42" s="81"/>
      <c r="I42" s="87"/>
      <c r="J42" s="82"/>
    </row>
    <row r="43" spans="1:13" s="28" customFormat="1" ht="14" customHeight="1" thickBot="1" x14ac:dyDescent="0.35">
      <c r="A43" s="122" t="s">
        <v>37</v>
      </c>
      <c r="B43" s="123" t="s">
        <v>9</v>
      </c>
      <c r="C43" s="124">
        <v>144</v>
      </c>
      <c r="D43" s="125">
        <v>44398</v>
      </c>
      <c r="E43" s="126"/>
      <c r="F43" s="126"/>
      <c r="G43" s="127"/>
      <c r="H43" s="128"/>
      <c r="I43" s="126"/>
      <c r="J43" s="136"/>
    </row>
    <row r="44" spans="1:13" s="28" customFormat="1" x14ac:dyDescent="0.25">
      <c r="A44" s="91" t="s">
        <v>37</v>
      </c>
      <c r="B44" s="137" t="s">
        <v>241</v>
      </c>
      <c r="C44" s="92"/>
      <c r="D44" s="92"/>
      <c r="E44" s="87" t="s">
        <v>38</v>
      </c>
      <c r="F44" s="93" t="s">
        <v>94</v>
      </c>
      <c r="G44" s="92"/>
      <c r="H44" s="81">
        <v>9834647</v>
      </c>
      <c r="I44" s="87">
        <v>97</v>
      </c>
      <c r="J44" s="88">
        <v>5.1999937662006168E-3</v>
      </c>
    </row>
    <row r="45" spans="1:13" s="28" customFormat="1" x14ac:dyDescent="0.25">
      <c r="A45" s="91" t="s">
        <v>37</v>
      </c>
      <c r="B45" s="137" t="s">
        <v>242</v>
      </c>
      <c r="C45" s="92"/>
      <c r="D45" s="92"/>
      <c r="E45" s="87" t="s">
        <v>38</v>
      </c>
      <c r="F45" s="93" t="s">
        <v>94</v>
      </c>
      <c r="G45" s="92"/>
      <c r="H45" s="81">
        <v>15229572</v>
      </c>
      <c r="I45" s="87">
        <v>105</v>
      </c>
      <c r="J45" s="88">
        <v>5.0733627220215073E-3</v>
      </c>
    </row>
    <row r="46" spans="1:13" ht="15" thickBot="1" x14ac:dyDescent="0.4">
      <c r="H46" s="81"/>
      <c r="I46" s="87"/>
      <c r="J46" s="82"/>
    </row>
    <row r="47" spans="1:13" s="28" customFormat="1" ht="14" customHeight="1" thickBot="1" x14ac:dyDescent="0.35">
      <c r="A47" s="122" t="s">
        <v>70</v>
      </c>
      <c r="B47" s="123" t="s">
        <v>9</v>
      </c>
      <c r="C47" s="124">
        <v>151</v>
      </c>
      <c r="D47" s="125">
        <v>44952</v>
      </c>
      <c r="E47" s="126"/>
      <c r="F47" s="126"/>
      <c r="G47" s="127"/>
      <c r="H47" s="81"/>
      <c r="I47" s="87"/>
      <c r="J47" s="82"/>
    </row>
    <row r="48" spans="1:13" s="28" customFormat="1" x14ac:dyDescent="0.25">
      <c r="A48" s="91" t="s">
        <v>70</v>
      </c>
      <c r="B48" s="137" t="s">
        <v>69</v>
      </c>
      <c r="C48" s="92"/>
      <c r="D48" s="92"/>
      <c r="E48" s="87" t="s">
        <v>210</v>
      </c>
      <c r="F48" s="93" t="s">
        <v>153</v>
      </c>
      <c r="G48" s="92"/>
      <c r="H48" s="81">
        <v>5905822</v>
      </c>
      <c r="I48" s="87">
        <v>92</v>
      </c>
      <c r="J48" s="82">
        <v>5.1999903470345797E-3</v>
      </c>
    </row>
    <row r="49" spans="1:10" ht="15" thickBot="1" x14ac:dyDescent="0.4"/>
    <row r="50" spans="1:10" ht="16" thickBot="1" x14ac:dyDescent="0.4">
      <c r="A50" s="122" t="s">
        <v>31</v>
      </c>
      <c r="B50" s="123" t="s">
        <v>9</v>
      </c>
      <c r="C50" s="124">
        <v>154</v>
      </c>
      <c r="D50" s="125">
        <v>45303</v>
      </c>
      <c r="E50" s="126"/>
      <c r="F50" s="126"/>
      <c r="G50" s="127"/>
      <c r="H50" s="128"/>
      <c r="I50" s="126"/>
      <c r="J50" s="136"/>
    </row>
    <row r="51" spans="1:10" x14ac:dyDescent="0.35">
      <c r="A51" s="91" t="s">
        <v>31</v>
      </c>
      <c r="B51" s="137" t="s">
        <v>69</v>
      </c>
      <c r="C51" s="92"/>
      <c r="D51" s="92"/>
      <c r="E51" s="87">
        <v>45</v>
      </c>
      <c r="F51" s="93" t="s">
        <v>112</v>
      </c>
      <c r="G51" s="92"/>
      <c r="H51" s="81">
        <v>4920154</v>
      </c>
      <c r="I51" s="87">
        <v>91</v>
      </c>
      <c r="J51" s="88">
        <v>5.3500067564667998E-3</v>
      </c>
    </row>
    <row r="52" spans="1:10" x14ac:dyDescent="0.35">
      <c r="A52" s="91" t="s">
        <v>31</v>
      </c>
      <c r="B52" s="137" t="s">
        <v>69</v>
      </c>
      <c r="C52" s="92"/>
      <c r="D52" s="92"/>
      <c r="E52" s="87">
        <v>46</v>
      </c>
      <c r="F52" s="93" t="s">
        <v>112</v>
      </c>
      <c r="G52" s="92"/>
      <c r="H52" s="81">
        <v>4912347</v>
      </c>
      <c r="I52" s="87">
        <v>101</v>
      </c>
      <c r="J52" s="88">
        <v>5.3000214672243974E-3</v>
      </c>
    </row>
    <row r="53" spans="1:10" x14ac:dyDescent="0.35">
      <c r="A53" s="91" t="s">
        <v>31</v>
      </c>
      <c r="B53" s="137" t="s">
        <v>69</v>
      </c>
      <c r="C53" s="92"/>
      <c r="D53" s="92"/>
      <c r="E53" s="87">
        <v>47</v>
      </c>
      <c r="F53" s="93" t="s">
        <v>112</v>
      </c>
      <c r="G53" s="92"/>
      <c r="H53" s="81">
        <v>4905568</v>
      </c>
      <c r="I53" s="87">
        <v>110</v>
      </c>
      <c r="J53" s="88">
        <v>5.2499897704367396E-3</v>
      </c>
    </row>
    <row r="54" spans="1:10" x14ac:dyDescent="0.35">
      <c r="J54" s="82"/>
    </row>
    <row r="55" spans="1:10" x14ac:dyDescent="0.35">
      <c r="E55" s="87"/>
    </row>
    <row r="56" spans="1:10" s="28" customFormat="1" ht="12.5" x14ac:dyDescent="0.25">
      <c r="G56" s="89" t="s">
        <v>39</v>
      </c>
      <c r="H56" s="90">
        <f>SUM(H8:H54)</f>
        <v>187407393</v>
      </c>
    </row>
    <row r="57" spans="1:10" s="28" customFormat="1" ht="12.5" x14ac:dyDescent="0.25"/>
    <row r="58" spans="1:10" s="28" customFormat="1" ht="14.25" customHeight="1" x14ac:dyDescent="0.25"/>
    <row r="59" spans="1:10" s="28" customFormat="1" ht="12.5" x14ac:dyDescent="0.25"/>
    <row r="60" spans="1:10" s="28" customFormat="1" ht="12.5" x14ac:dyDescent="0.25"/>
    <row r="61" spans="1:10" s="28" customFormat="1" ht="12.5" x14ac:dyDescent="0.25"/>
    <row r="62" spans="1:10" s="28" customFormat="1" ht="12.5" x14ac:dyDescent="0.25"/>
    <row r="63" spans="1:10" s="28" customFormat="1" ht="12.5" x14ac:dyDescent="0.25"/>
    <row r="64" spans="1:10" s="28" customFormat="1" ht="12.5" x14ac:dyDescent="0.25"/>
    <row r="65" s="28" customFormat="1" ht="12.5" x14ac:dyDescent="0.25"/>
    <row r="66" s="28" customFormat="1" ht="12.5" x14ac:dyDescent="0.25"/>
    <row r="67" s="28" customFormat="1" ht="12.5" x14ac:dyDescent="0.25"/>
    <row r="68" s="28" customFormat="1" ht="12.5" x14ac:dyDescent="0.25"/>
    <row r="69" s="28" customFormat="1" ht="12.5" x14ac:dyDescent="0.25"/>
    <row r="70" s="28" customFormat="1" ht="12.5" x14ac:dyDescent="0.25"/>
    <row r="71" s="28" customFormat="1" ht="12.5" x14ac:dyDescent="0.25"/>
    <row r="72" s="28" customFormat="1" ht="12.5" x14ac:dyDescent="0.25"/>
    <row r="73" s="28" customFormat="1" ht="12.5" x14ac:dyDescent="0.25"/>
    <row r="74" s="28" customFormat="1" ht="12.5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0" s="28" customFormat="1" ht="12.5" x14ac:dyDescent="0.25"/>
    <row r="98" spans="1:10" s="28" customFormat="1" ht="12.5" x14ac:dyDescent="0.25"/>
    <row r="99" spans="1:10" x14ac:dyDescent="0.35">
      <c r="A99" s="47"/>
      <c r="B99" s="47"/>
      <c r="C99" s="48"/>
      <c r="D99" s="47"/>
      <c r="F99" s="47"/>
      <c r="G99" s="46"/>
      <c r="H99" s="49"/>
      <c r="I99" s="48"/>
      <c r="J99" s="47"/>
    </row>
    <row r="100" spans="1:10" x14ac:dyDescent="0.35">
      <c r="A100" s="47"/>
      <c r="B100" s="47"/>
      <c r="C100" s="48"/>
      <c r="D100" s="47"/>
      <c r="F100" s="47"/>
      <c r="G100" s="46"/>
      <c r="H100" s="49"/>
      <c r="I100" s="48"/>
      <c r="J100" s="47"/>
    </row>
    <row r="101" spans="1:10" x14ac:dyDescent="0.35">
      <c r="A101" s="47"/>
      <c r="B101" s="47"/>
      <c r="C101" s="48"/>
      <c r="D101" s="47"/>
      <c r="F101" s="47"/>
      <c r="G101" s="46"/>
      <c r="H101" s="49"/>
      <c r="I101" s="48"/>
      <c r="J101" s="47"/>
    </row>
    <row r="102" spans="1:10" x14ac:dyDescent="0.35">
      <c r="A102" s="47"/>
      <c r="B102" s="47"/>
      <c r="C102" s="48"/>
      <c r="D102" s="47"/>
      <c r="F102" s="47"/>
      <c r="G102" s="46"/>
      <c r="H102" s="49"/>
      <c r="I102" s="48"/>
      <c r="J102" s="47"/>
    </row>
    <row r="103" spans="1:10" x14ac:dyDescent="0.35">
      <c r="A103" s="47"/>
      <c r="B103" s="47"/>
      <c r="C103" s="48"/>
      <c r="D103" s="47"/>
      <c r="F103" s="47"/>
      <c r="G103" s="46"/>
      <c r="H103" s="49"/>
      <c r="I103" s="48"/>
      <c r="J103" s="47"/>
    </row>
    <row r="104" spans="1:10" x14ac:dyDescent="0.35">
      <c r="A104" s="47"/>
      <c r="B104" s="47"/>
      <c r="C104" s="48"/>
      <c r="D104" s="47"/>
      <c r="F104" s="47"/>
      <c r="G104" s="46"/>
      <c r="H104" s="49"/>
      <c r="I104" s="48"/>
      <c r="J104" s="47"/>
    </row>
    <row r="105" spans="1:10" x14ac:dyDescent="0.35">
      <c r="A105" s="47"/>
      <c r="B105" s="47"/>
      <c r="C105" s="48"/>
      <c r="D105" s="47"/>
      <c r="F105" s="47"/>
      <c r="G105" s="46"/>
      <c r="H105" s="49"/>
      <c r="I105" s="48"/>
      <c r="J105" s="47"/>
    </row>
    <row r="106" spans="1:10" x14ac:dyDescent="0.35">
      <c r="A106" s="47"/>
      <c r="B106" s="47"/>
      <c r="C106" s="48"/>
      <c r="D106" s="47"/>
      <c r="F106" s="47"/>
      <c r="G106" s="46"/>
      <c r="H106" s="49"/>
      <c r="I106" s="48"/>
      <c r="J106" s="47"/>
    </row>
    <row r="107" spans="1:10" x14ac:dyDescent="0.35">
      <c r="A107" s="47"/>
      <c r="B107" s="47"/>
      <c r="C107" s="48"/>
      <c r="D107" s="47"/>
      <c r="F107" s="47"/>
      <c r="G107" s="46"/>
      <c r="H107" s="49"/>
      <c r="I107" s="48"/>
      <c r="J107" s="47"/>
    </row>
    <row r="108" spans="1:10" x14ac:dyDescent="0.35">
      <c r="A108" s="47"/>
      <c r="B108" s="45"/>
      <c r="C108" s="45"/>
      <c r="D108" s="45"/>
      <c r="F108" s="45"/>
      <c r="G108" s="46"/>
      <c r="H108" s="49"/>
      <c r="I108" s="45"/>
      <c r="J108" s="45"/>
    </row>
    <row r="109" spans="1:10" x14ac:dyDescent="0.35">
      <c r="A109" s="45"/>
      <c r="B109" s="45"/>
      <c r="C109" s="45"/>
      <c r="D109" s="45"/>
      <c r="F109" s="45"/>
      <c r="G109" s="46"/>
      <c r="H109" s="49"/>
      <c r="I109" s="45"/>
      <c r="J109" s="45"/>
    </row>
    <row r="110" spans="1:10" x14ac:dyDescent="0.35">
      <c r="A110" s="45"/>
      <c r="B110" s="45"/>
      <c r="C110" s="45"/>
      <c r="D110" s="45"/>
      <c r="F110" s="45"/>
      <c r="G110" s="46"/>
      <c r="H110" s="49"/>
      <c r="I110" s="45"/>
      <c r="J110" s="45"/>
    </row>
    <row r="111" spans="1:10" x14ac:dyDescent="0.35">
      <c r="A111" s="45"/>
      <c r="B111" s="45"/>
      <c r="C111" s="45"/>
      <c r="D111" s="45"/>
      <c r="F111" s="45"/>
      <c r="G111" s="46"/>
      <c r="H111" s="49"/>
      <c r="I111" s="45"/>
      <c r="J111" s="45"/>
    </row>
    <row r="112" spans="1:10" x14ac:dyDescent="0.35">
      <c r="A112" s="45"/>
      <c r="B112" s="45"/>
      <c r="C112" s="45"/>
      <c r="D112" s="45"/>
      <c r="F112" s="45"/>
      <c r="G112" s="46"/>
      <c r="H112" s="49"/>
      <c r="I112" s="45"/>
      <c r="J112" s="45"/>
    </row>
    <row r="113" spans="1:10" x14ac:dyDescent="0.35">
      <c r="A113" s="45"/>
      <c r="B113" s="45"/>
      <c r="C113" s="45"/>
      <c r="D113" s="45"/>
      <c r="F113" s="45"/>
      <c r="G113" s="46"/>
      <c r="H113" s="49"/>
      <c r="I113" s="45"/>
      <c r="J113" s="45"/>
    </row>
    <row r="114" spans="1:10" x14ac:dyDescent="0.35">
      <c r="A114" s="45"/>
      <c r="B114" s="45"/>
      <c r="C114" s="45"/>
      <c r="D114" s="45"/>
      <c r="F114" s="45"/>
      <c r="G114" s="46"/>
      <c r="H114" s="49"/>
      <c r="I114" s="45"/>
      <c r="J114" s="45"/>
    </row>
    <row r="115" spans="1:10" x14ac:dyDescent="0.35">
      <c r="A115" s="45"/>
      <c r="B115" s="45"/>
      <c r="C115" s="45"/>
      <c r="D115" s="45"/>
      <c r="F115" s="45"/>
      <c r="G115" s="46"/>
      <c r="H115" s="49"/>
      <c r="I115" s="45"/>
      <c r="J115" s="45"/>
    </row>
    <row r="116" spans="1:10" x14ac:dyDescent="0.35">
      <c r="A116" s="45"/>
      <c r="B116" s="45"/>
      <c r="C116" s="45"/>
      <c r="D116" s="45"/>
      <c r="F116" s="45"/>
      <c r="G116" s="46"/>
      <c r="H116" s="49"/>
      <c r="I116" s="45"/>
      <c r="J116" s="45"/>
    </row>
    <row r="117" spans="1:10" x14ac:dyDescent="0.35">
      <c r="A117" s="45"/>
      <c r="B117" s="45"/>
      <c r="C117" s="45"/>
      <c r="D117" s="45"/>
      <c r="F117" s="45"/>
      <c r="G117" s="46"/>
      <c r="H117" s="49"/>
      <c r="I117" s="45"/>
      <c r="J117" s="45"/>
    </row>
    <row r="118" spans="1:10" x14ac:dyDescent="0.35">
      <c r="A118" s="45"/>
      <c r="B118" s="45"/>
      <c r="C118" s="45"/>
      <c r="D118" s="45"/>
      <c r="F118" s="45"/>
      <c r="G118" s="46"/>
      <c r="H118" s="49"/>
      <c r="I118" s="45"/>
      <c r="J118" s="45"/>
    </row>
    <row r="119" spans="1:10" x14ac:dyDescent="0.35">
      <c r="A119" s="45"/>
      <c r="B119" s="45"/>
      <c r="C119" s="45"/>
      <c r="D119" s="45"/>
      <c r="F119" s="45"/>
      <c r="G119" s="46"/>
      <c r="H119" s="49"/>
      <c r="I119" s="45"/>
      <c r="J119" s="45"/>
    </row>
    <row r="120" spans="1:10" x14ac:dyDescent="0.35">
      <c r="A120" s="45"/>
      <c r="B120" s="45"/>
      <c r="C120" s="45"/>
      <c r="D120" s="45"/>
      <c r="F120" s="45"/>
      <c r="G120" s="46"/>
      <c r="H120" s="49"/>
      <c r="I120" s="45"/>
      <c r="J120" s="45"/>
    </row>
    <row r="121" spans="1:10" x14ac:dyDescent="0.35">
      <c r="A121" s="45"/>
      <c r="B121" s="45"/>
      <c r="C121" s="45"/>
      <c r="D121" s="45"/>
      <c r="F121" s="45"/>
      <c r="G121" s="46"/>
      <c r="H121" s="49"/>
      <c r="I121" s="50"/>
      <c r="J121" s="45"/>
    </row>
    <row r="122" spans="1:10" x14ac:dyDescent="0.35">
      <c r="A122" s="45"/>
      <c r="B122" s="50"/>
      <c r="C122" s="50"/>
      <c r="D122" s="50"/>
      <c r="F122" s="50"/>
      <c r="G122" s="51"/>
      <c r="H122" s="52"/>
      <c r="I122" s="45"/>
      <c r="J122" s="50"/>
    </row>
    <row r="123" spans="1:10" x14ac:dyDescent="0.35">
      <c r="A123" s="50"/>
      <c r="B123" s="50"/>
      <c r="C123" s="50"/>
      <c r="D123" s="50"/>
      <c r="F123" s="50"/>
      <c r="G123" s="51"/>
      <c r="H123" s="52"/>
      <c r="I123" s="50"/>
      <c r="J123" s="50"/>
    </row>
    <row r="124" spans="1:10" x14ac:dyDescent="0.35">
      <c r="A124" s="50"/>
      <c r="B124" s="50"/>
      <c r="C124" s="50"/>
      <c r="D124" s="50"/>
      <c r="F124" s="50"/>
      <c r="G124" s="51"/>
      <c r="H124" s="52"/>
      <c r="I124" s="50"/>
      <c r="J124" s="50"/>
    </row>
    <row r="125" spans="1:10" x14ac:dyDescent="0.35">
      <c r="A125" s="50"/>
      <c r="B125" s="50"/>
      <c r="C125" s="50"/>
      <c r="D125" s="50"/>
      <c r="F125" s="50"/>
      <c r="G125" s="51"/>
      <c r="H125" s="52"/>
      <c r="I125" s="50"/>
      <c r="J125" s="50"/>
    </row>
    <row r="126" spans="1:10" x14ac:dyDescent="0.35">
      <c r="A126" s="50"/>
      <c r="B126" s="50"/>
      <c r="C126" s="50"/>
      <c r="D126" s="50"/>
      <c r="F126" s="50"/>
      <c r="G126" s="51"/>
      <c r="H126" s="52"/>
      <c r="I126" s="50"/>
      <c r="J126" s="50"/>
    </row>
    <row r="127" spans="1:10" x14ac:dyDescent="0.35">
      <c r="A127" s="50"/>
      <c r="B127" s="50"/>
      <c r="C127" s="50"/>
      <c r="D127" s="50"/>
      <c r="F127" s="50"/>
      <c r="G127" s="51"/>
      <c r="H127" s="52"/>
      <c r="I127" s="50"/>
      <c r="J127" s="50"/>
    </row>
    <row r="128" spans="1:10" x14ac:dyDescent="0.35">
      <c r="A128" s="50"/>
      <c r="B128" s="50"/>
      <c r="C128" s="50"/>
      <c r="D128" s="50"/>
      <c r="F128" s="50"/>
      <c r="G128" s="51"/>
      <c r="H128" s="52"/>
      <c r="I128" s="50"/>
      <c r="J128" s="50"/>
    </row>
    <row r="129" spans="1:10" x14ac:dyDescent="0.35">
      <c r="A129" s="50"/>
      <c r="B129" s="50"/>
      <c r="C129" s="50"/>
      <c r="D129" s="50"/>
      <c r="F129" s="50"/>
      <c r="G129" s="51"/>
      <c r="H129" s="52"/>
      <c r="I129" s="50"/>
      <c r="J129" s="50"/>
    </row>
    <row r="130" spans="1:10" x14ac:dyDescent="0.35">
      <c r="A130" s="50"/>
      <c r="B130" s="50"/>
      <c r="C130" s="50"/>
      <c r="D130" s="50"/>
      <c r="F130" s="50"/>
      <c r="G130" s="51"/>
      <c r="H130" s="52"/>
      <c r="I130" s="50"/>
      <c r="J130" s="50"/>
    </row>
    <row r="131" spans="1:10" x14ac:dyDescent="0.35">
      <c r="A131" s="50"/>
      <c r="B131" s="50"/>
      <c r="C131" s="50"/>
      <c r="D131" s="50"/>
      <c r="F131" s="50"/>
      <c r="G131" s="51"/>
      <c r="H131" s="52"/>
      <c r="I131" s="50"/>
      <c r="J131" s="50"/>
    </row>
    <row r="132" spans="1:10" x14ac:dyDescent="0.35">
      <c r="A132" s="50"/>
      <c r="B132" s="50"/>
      <c r="C132" s="50"/>
      <c r="D132" s="50"/>
      <c r="F132" s="50"/>
      <c r="G132" s="51"/>
      <c r="H132" s="52"/>
      <c r="I132" s="50"/>
      <c r="J132" s="50"/>
    </row>
    <row r="133" spans="1:10" x14ac:dyDescent="0.35">
      <c r="A133" s="50"/>
      <c r="B133" s="50"/>
      <c r="C133" s="50"/>
      <c r="D133" s="50"/>
      <c r="F133" s="50"/>
      <c r="G133" s="51"/>
      <c r="H133" s="52"/>
      <c r="I133" s="50"/>
      <c r="J133" s="50"/>
    </row>
    <row r="134" spans="1:10" x14ac:dyDescent="0.35">
      <c r="A134" s="50"/>
      <c r="B134" s="50"/>
      <c r="C134" s="50"/>
      <c r="D134" s="50"/>
      <c r="F134" s="50"/>
      <c r="G134" s="51"/>
      <c r="H134" s="52"/>
      <c r="I134" s="50"/>
      <c r="J134" s="50"/>
    </row>
    <row r="135" spans="1:10" x14ac:dyDescent="0.35">
      <c r="A135" s="50"/>
      <c r="B135" s="50"/>
      <c r="C135" s="50"/>
      <c r="D135" s="50"/>
      <c r="F135" s="50"/>
      <c r="G135" s="51"/>
      <c r="H135" s="52"/>
      <c r="I135" s="50"/>
      <c r="J135" s="50"/>
    </row>
    <row r="136" spans="1:10" x14ac:dyDescent="0.35">
      <c r="A136" s="50"/>
      <c r="B136" s="50"/>
      <c r="C136" s="50"/>
      <c r="D136" s="50"/>
      <c r="F136" s="50"/>
      <c r="G136" s="51"/>
      <c r="H136" s="52"/>
      <c r="I136" s="50"/>
      <c r="J136" s="50"/>
    </row>
    <row r="137" spans="1:10" x14ac:dyDescent="0.35">
      <c r="A137" s="50"/>
      <c r="B137" s="50"/>
      <c r="C137" s="50"/>
      <c r="D137" s="50"/>
      <c r="F137" s="50"/>
      <c r="G137" s="51"/>
      <c r="H137" s="52"/>
      <c r="I137" s="50"/>
      <c r="J137" s="50"/>
    </row>
    <row r="138" spans="1:10" x14ac:dyDescent="0.35">
      <c r="A138" s="50"/>
      <c r="B138" s="50"/>
      <c r="C138" s="50"/>
      <c r="D138" s="50"/>
      <c r="F138" s="50"/>
      <c r="G138" s="51"/>
      <c r="H138" s="52"/>
      <c r="I138" s="50"/>
      <c r="J138" s="50"/>
    </row>
    <row r="139" spans="1:10" x14ac:dyDescent="0.35">
      <c r="A139" s="50"/>
      <c r="B139" s="50"/>
      <c r="C139" s="50"/>
      <c r="D139" s="50"/>
      <c r="F139" s="50"/>
      <c r="G139" s="51"/>
      <c r="H139" s="52"/>
      <c r="I139" s="50"/>
      <c r="J139" s="50"/>
    </row>
    <row r="140" spans="1:10" x14ac:dyDescent="0.35">
      <c r="A140" s="50"/>
      <c r="B140" s="50"/>
      <c r="C140" s="50"/>
      <c r="D140" s="50"/>
      <c r="F140" s="50"/>
      <c r="G140" s="51"/>
      <c r="H140" s="52"/>
      <c r="I140" s="50"/>
      <c r="J140" s="50"/>
    </row>
    <row r="141" spans="1:10" x14ac:dyDescent="0.35">
      <c r="A141" s="50"/>
      <c r="B141" s="50"/>
      <c r="C141" s="50"/>
      <c r="D141" s="50"/>
      <c r="F141" s="50"/>
      <c r="G141" s="51"/>
      <c r="H141" s="52"/>
      <c r="I141" s="50"/>
      <c r="J141" s="50"/>
    </row>
    <row r="142" spans="1:10" x14ac:dyDescent="0.35">
      <c r="A142" s="50"/>
      <c r="B142" s="50"/>
      <c r="C142" s="50"/>
      <c r="D142" s="50"/>
      <c r="F142" s="50"/>
      <c r="G142" s="51"/>
      <c r="H142" s="52"/>
      <c r="I142" s="50"/>
      <c r="J142" s="50"/>
    </row>
    <row r="143" spans="1:10" x14ac:dyDescent="0.35">
      <c r="A143" s="50"/>
      <c r="B143" s="50"/>
      <c r="C143" s="50"/>
      <c r="D143" s="50"/>
      <c r="F143" s="50"/>
      <c r="G143" s="51"/>
      <c r="H143" s="52"/>
      <c r="I143" s="50"/>
      <c r="J143" s="50"/>
    </row>
    <row r="144" spans="1:10" x14ac:dyDescent="0.35">
      <c r="A144" s="50"/>
      <c r="B144" s="50"/>
      <c r="C144" s="50"/>
      <c r="D144" s="50"/>
      <c r="F144" s="50"/>
      <c r="G144" s="51"/>
      <c r="H144" s="52"/>
      <c r="I144" s="50"/>
      <c r="J144" s="50"/>
    </row>
    <row r="145" spans="1:10" x14ac:dyDescent="0.35">
      <c r="A145" s="50"/>
      <c r="B145" s="50"/>
      <c r="C145" s="50"/>
      <c r="D145" s="50"/>
      <c r="F145" s="50"/>
      <c r="G145" s="51"/>
      <c r="H145" s="52"/>
      <c r="I145" s="50"/>
      <c r="J145" s="50"/>
    </row>
    <row r="146" spans="1:10" x14ac:dyDescent="0.35">
      <c r="A146" s="50"/>
      <c r="B146" s="50"/>
      <c r="C146" s="50"/>
      <c r="D146" s="50"/>
      <c r="F146" s="50"/>
      <c r="G146" s="51"/>
      <c r="H146" s="52"/>
      <c r="I146" s="50"/>
      <c r="J146" s="50"/>
    </row>
    <row r="147" spans="1:10" x14ac:dyDescent="0.35">
      <c r="A147" s="50"/>
      <c r="B147" s="50"/>
      <c r="C147" s="50"/>
      <c r="D147" s="50"/>
      <c r="F147" s="50"/>
      <c r="G147" s="51"/>
      <c r="H147" s="52"/>
      <c r="I147" s="50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</row>
    <row r="32713" spans="1:10" x14ac:dyDescent="0.35">
      <c r="B32713" s="173"/>
      <c r="C32713" s="173"/>
      <c r="D32713" s="173"/>
      <c r="F32713" s="173"/>
      <c r="G32713" s="173"/>
      <c r="H32713" s="173"/>
      <c r="I32713" s="172"/>
      <c r="J32713" s="173"/>
    </row>
    <row r="32714" spans="1:10" x14ac:dyDescent="0.35">
      <c r="A32714" s="173"/>
      <c r="B32714" s="173"/>
      <c r="C32714" s="173"/>
      <c r="D32714" s="173"/>
      <c r="F32714" s="173"/>
      <c r="G32714" s="173"/>
      <c r="H32714" s="173"/>
      <c r="I32714" s="172"/>
      <c r="J32714" s="173"/>
    </row>
    <row r="32715" spans="1:10" x14ac:dyDescent="0.35">
      <c r="A32715" s="173"/>
      <c r="F32715" s="173"/>
      <c r="G32715" s="173"/>
      <c r="H32715" s="173"/>
      <c r="I32715" s="172"/>
      <c r="J32715" s="173"/>
    </row>
    <row r="32716" spans="1:10" x14ac:dyDescent="0.35">
      <c r="A32716" s="173"/>
      <c r="B32716" s="173"/>
      <c r="C32716" s="172"/>
      <c r="F32716" s="173"/>
      <c r="G32716" s="173"/>
      <c r="I32716" s="172"/>
      <c r="J32716" s="173"/>
    </row>
    <row r="32717" spans="1:10" x14ac:dyDescent="0.35">
      <c r="A32717" s="173"/>
    </row>
  </sheetData>
  <sortState xmlns:xlrd2="http://schemas.microsoft.com/office/spreadsheetml/2017/richdata2" ref="B211:B219">
    <sortCondition ref="B211:B219"/>
  </sortState>
  <mergeCells count="7">
    <mergeCell ref="I32713:I32716"/>
    <mergeCell ref="J32713:J32716"/>
    <mergeCell ref="A32714:A32717"/>
    <mergeCell ref="B32716:C32716"/>
    <mergeCell ref="B32713:D32714"/>
    <mergeCell ref="F32713:G32716"/>
    <mergeCell ref="H32713:H3271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2024-07-26T20:09:45Z</dcterms:modified>
</cp:coreProperties>
</file>