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45621"/>
</workbook>
</file>

<file path=xl/calcChain.xml><?xml version="1.0" encoding="utf-8"?>
<calcChain xmlns="http://schemas.openxmlformats.org/spreadsheetml/2006/main">
  <c r="R16" i="20" l="1"/>
  <c r="R15" i="20"/>
  <c r="Q14" i="20" l="1"/>
  <c r="R14" i="20"/>
  <c r="P14" i="20"/>
  <c r="M10" i="23" l="1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<sst xmlns="http://schemas.openxmlformats.org/spreadsheetml/2006/main" count="112" uniqueCount="61">
  <si>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</si>
  <si>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</si>
  <si>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</si>
  <si>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</si>
  <si>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</si>
  <si>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</si>
  <si>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</si>
  <si>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</si>
  <si>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</si>
  <si>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</si>
  <si>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</si>
  <si>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</si>
  <si>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</si>
  <si>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</si>
  <si>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</si>
  <si>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</si>
  <si>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</si>
  <si>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</si>
  <si>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</si>
  <si>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</si>
  <si>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</si>
  <si>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</si>
  <si>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</si>
  <si>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</si>
  <si>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</si>
  <si>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</si>
  <si>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</si>
  <si>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</si>
  <si>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</si>
  <si>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</si>
  <si>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</si>
  <si>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</si>
  <si>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</si>
  <si>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</si>
  <si>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</si>
  <si>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</si>
  <si>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</si>
  <si>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</si>
  <si>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* ESTE DETALLE SOLO CONTIENE INFORMACIÓN DE BONOS CORPORATIVOS VIGENTES, EMITIDOS EN CHILE E INSCRITOS EN EL REGISTRO DE VALORES DE LA SUPERINTENDENCIA DE VALORES Y SEGUROS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</si>
  <si>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</si>
  <si>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</si>
  <si>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</si>
  <si>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</si>
  <si>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</si>
  <si>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</si>
  <si>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</si>
  <si>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</si>
  <si>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</si>
  <si>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</si>
  <si>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</si>
  <si>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</si>
  <si>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</si>
  <si>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</si>
  <si>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</si>
  <si>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</si>
  <si>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</si>
  <si>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</si>
  <si>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</si>
  <si>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</si>
  <si>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al 31 de marzo de 2017</t>
  </si>
  <si>
    <t>(1)         : U.F. al  31 de marzo de 2017 es de $26.471,94 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</si>
</sst>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0.0_)"/>
    <numFmt numFmtId="166" formatCode="0_)"/>
    <numFmt numFmtId="167" formatCode="General_)"/>
    <numFmt numFmtId="168" formatCode=";;;"/>
    <numFmt numFmtId="169" formatCode="0.00_)"/>
    <numFmt numFmtId="170" formatCode="#,##0.00&quot; Pts&quot;_);\(#,##0.00&quot; Pts&quot;\)"/>
    <numFmt numFmtId="171" formatCode="_(* #,##0_);_(* \(#,##0\);_(* &quot;-&quot;??_);_(@_)"/>
    <numFmt numFmtId="172" formatCode="_([$€]* #,##0.00_);_([$€]* \(#,##0.00\);_([$€]* &quot;-&quot;??_);_(@_)"/>
    <numFmt numFmtId="173" formatCode="dd/mm/yy;@"/>
    <numFmt numFmtId="174" formatCode="[$-C0A]d\ &quot;de&quot;\ mmmm\ &quot;de&quot;\ yyyy;@"/>
    <numFmt numFmtId="175" formatCode="[$-82C]dd\ mmmm\ yyyy;@"/>
    <numFmt numFmtId="176" formatCode="dd\.mm\.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theme="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21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Protection="1"/>
    <xf numFmtId="165" fontId="3" fillId="0" borderId="0" xfId="1" applyNumberFormat="1" applyFont="1" applyProtection="1"/>
    <xf numFmtId="0" fontId="3" fillId="0" borderId="0" xfId="1" applyFont="1"/>
    <xf numFmtId="166" fontId="2" fillId="0" borderId="0" xfId="1" quotePrefix="1" applyNumberFormat="1" applyFont="1" applyBorder="1" applyAlignment="1" applyProtection="1">
      <alignment horizontal="left"/>
    </xf>
    <xf numFmtId="166" fontId="3" fillId="0" borderId="0" xfId="1" applyNumberFormat="1" applyFont="1" applyBorder="1" applyProtection="1"/>
    <xf numFmtId="166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6" fontId="3" fillId="0" borderId="0" xfId="1" applyNumberFormat="1" applyFont="1" applyFill="1" applyProtection="1"/>
    <xf numFmtId="165" fontId="3" fillId="0" borderId="0" xfId="1" applyNumberFormat="1" applyFont="1" applyFill="1"/>
    <xf numFmtId="165" fontId="3" fillId="0" borderId="0" xfId="1" applyNumberFormat="1" applyFont="1" applyFill="1" applyProtection="1"/>
    <xf numFmtId="167" fontId="3" fillId="0" borderId="0" xfId="1" applyNumberFormat="1" applyFont="1" applyFill="1" applyProtection="1"/>
    <xf numFmtId="170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69" fontId="3" fillId="0" borderId="0" xfId="1" applyNumberFormat="1" applyFont="1" applyFill="1" applyProtection="1"/>
    <xf numFmtId="166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5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8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1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6" fontId="3" fillId="3" borderId="0" xfId="1" applyNumberFormat="1" applyFont="1" applyFill="1" applyProtection="1"/>
    <xf numFmtId="165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4" fontId="3" fillId="0" borderId="0" xfId="3" applyFont="1" applyFill="1" applyProtection="1"/>
    <xf numFmtId="168" fontId="2" fillId="2" borderId="2" xfId="1" applyNumberFormat="1" applyFont="1" applyFill="1" applyBorder="1" applyAlignment="1" applyProtection="1">
      <alignment horizontal="center" wrapText="1"/>
    </xf>
    <xf numFmtId="168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6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6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8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5" fontId="2" fillId="0" borderId="0" xfId="1" applyNumberFormat="1" applyFont="1" applyAlignment="1" applyProtection="1">
      <alignment horizontal="left"/>
    </xf>
    <xf numFmtId="166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6" fontId="3" fillId="3" borderId="0" xfId="1" quotePrefix="1" applyNumberFormat="1" applyFont="1" applyFill="1" applyBorder="1" applyAlignment="1" applyProtection="1">
      <alignment horizontal="left"/>
    </xf>
    <xf numFmtId="168" fontId="2" fillId="2" borderId="2" xfId="1" quotePrefix="1" applyNumberFormat="1" applyFont="1" applyFill="1" applyBorder="1" applyAlignment="1" applyProtection="1">
      <alignment horizontal="right"/>
      <protection locked="0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8" fontId="2" fillId="2" borderId="11" xfId="1" quotePrefix="1" applyNumberFormat="1" applyFont="1" applyFill="1" applyBorder="1" applyAlignment="1" applyProtection="1">
      <alignment horizontal="right"/>
      <protection locked="0"/>
    </xf>
    <xf numFmtId="166" fontId="2" fillId="5" borderId="13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6" fontId="3" fillId="3" borderId="0" xfId="1" applyNumberFormat="1" applyFont="1" applyFill="1" applyBorder="1" applyProtection="1"/>
    <xf numFmtId="171" fontId="3" fillId="3" borderId="0" xfId="3" applyNumberFormat="1" applyFont="1" applyFill="1" applyBorder="1"/>
    <xf numFmtId="164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6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5" fontId="3" fillId="0" borderId="0" xfId="1" applyNumberFormat="1" applyFont="1" applyFill="1" applyBorder="1"/>
    <xf numFmtId="175" fontId="3" fillId="0" borderId="0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Protection="1"/>
    <xf numFmtId="175" fontId="3" fillId="0" borderId="0" xfId="1" applyNumberFormat="1" applyFont="1" applyFill="1" applyBorder="1" applyAlignment="1" applyProtection="1">
      <alignment horizontal="center"/>
    </xf>
    <xf numFmtId="175" fontId="0" fillId="0" borderId="0" xfId="0" applyNumberFormat="1" applyFont="1" applyFill="1"/>
    <xf numFmtId="175" fontId="3" fillId="0" borderId="0" xfId="1" applyNumberFormat="1" applyFont="1" applyFill="1" applyBorder="1" applyAlignment="1">
      <alignment horizontal="right"/>
    </xf>
    <xf numFmtId="174" fontId="4" fillId="0" borderId="0" xfId="1" applyNumberFormat="1" applyFont="1" applyFill="1" applyBorder="1" applyAlignment="1">
      <alignment horizontal="left"/>
    </xf>
    <xf numFmtId="173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5" fontId="3" fillId="3" borderId="0" xfId="1" applyNumberFormat="1" applyFont="1" applyFill="1"/>
    <xf numFmtId="166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6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6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6" fontId="3" fillId="0" borderId="11" xfId="1" applyNumberFormat="1" applyFont="1" applyFill="1" applyBorder="1" applyAlignment="1" applyProtection="1">
      <alignment horizontal="center"/>
    </xf>
    <xf numFmtId="166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3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5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6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6" fontId="3" fillId="0" borderId="6" xfId="1" applyNumberFormat="1" applyFont="1" applyFill="1" applyBorder="1" applyAlignment="1" applyProtection="1">
      <alignment horizontal="center"/>
    </xf>
    <xf numFmtId="173" fontId="3" fillId="0" borderId="13" xfId="1" applyNumberFormat="1" applyFont="1" applyFill="1" applyBorder="1" applyAlignment="1">
      <alignment horizontal="center"/>
    </xf>
    <xf numFmtId="168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168" fontId="2" fillId="2" borderId="2" xfId="1" quotePrefix="1" applyNumberFormat="1" applyFont="1" applyFill="1" applyBorder="1" applyAlignment="1" applyProtection="1">
      <alignment horizontal="center"/>
      <protection locked="0"/>
    </xf>
    <xf numFmtId="166" fontId="3" fillId="3" borderId="0" xfId="1" quotePrefix="1" applyNumberFormat="1" applyFont="1" applyFill="1" applyBorder="1" applyAlignment="1" applyProtection="1">
      <alignment horizontal="center"/>
    </xf>
    <xf numFmtId="166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1" fontId="3" fillId="3" borderId="0" xfId="3" applyNumberFormat="1" applyFont="1" applyFill="1" applyBorder="1" applyAlignment="1">
      <alignment horizontal="center"/>
    </xf>
    <xf numFmtId="164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6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6" fontId="3" fillId="3" borderId="0" xfId="1" quotePrefix="1" applyNumberFormat="1" applyFont="1" applyFill="1" applyAlignment="1" applyProtection="1">
      <alignment horizontal="left" vertical="center" wrapText="1"/>
    </xf>
    <xf numFmtId="166" fontId="3" fillId="3" borderId="0" xfId="1" applyNumberFormat="1" applyFont="1" applyFill="1" applyAlignment="1" applyProtection="1">
      <alignment horizontal="left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6" fontId="3" fillId="3" borderId="2" xfId="1" quotePrefix="1" applyNumberFormat="1" applyFont="1" applyFill="1" applyBorder="1" applyAlignment="1" applyProtection="1">
      <alignment vertical="center"/>
    </xf>
    <xf numFmtId="166" fontId="3" fillId="3" borderId="0" xfId="1" quotePrefix="1" applyNumberFormat="1" applyFont="1" applyFill="1" applyAlignment="1" applyProtection="1"/>
    <xf numFmtId="166" fontId="3" fillId="3" borderId="0" xfId="1" applyNumberFormat="1" applyFont="1" applyFill="1" applyAlignment="1" applyProtection="1">
      <alignment wrapText="1"/>
    </xf>
    <xf numFmtId="166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6" fontId="3" fillId="3" borderId="0" xfId="1" applyNumberFormat="1" applyFont="1" applyFill="1" applyAlignment="1" applyProtection="1"/>
    <xf numFmtId="166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6" fontId="3" fillId="0" borderId="0" xfId="1" quotePrefix="1" applyNumberFormat="1" applyFont="1" applyFill="1" applyAlignment="1" applyProtection="1">
      <alignment horizontal="left" vertical="center" wrapText="1"/>
    </xf>
    <xf numFmtId="166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6">
    <cellStyle name="Euro" xfId="2"/>
    <cellStyle name="Hipervínculo 2" xfId="9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B25" sqref="B25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11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52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59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46</v>
      </c>
      <c r="C5" s="67"/>
      <c r="D5" s="60"/>
      <c r="E5" s="34">
        <v>26347.98</v>
      </c>
      <c r="F5" s="67"/>
      <c r="G5" s="35"/>
      <c r="H5" s="70" t="s">
        <v>47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44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13" t="s">
        <v>9</v>
      </c>
      <c r="K6" s="214"/>
      <c r="L6" s="215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45</v>
      </c>
      <c r="R6" s="203" t="s">
        <v>14</v>
      </c>
      <c r="S6" s="82"/>
      <c r="T6" s="83"/>
      <c r="U6" s="83"/>
      <c r="V6" s="83" t="s">
        <v>42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53</v>
      </c>
      <c r="C8" s="93" t="s">
        <v>41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43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53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43</v>
      </c>
      <c r="M9" s="147">
        <v>5</v>
      </c>
      <c r="N9" s="137">
        <v>2000000</v>
      </c>
      <c r="O9" s="137">
        <v>2000000</v>
      </c>
      <c r="P9" s="142">
        <v>52943880</v>
      </c>
      <c r="Q9" s="137">
        <v>253689</v>
      </c>
      <c r="R9" s="137">
        <v>53197569</v>
      </c>
      <c r="S9" s="154" t="s">
        <v>48</v>
      </c>
      <c r="T9" s="150">
        <v>0</v>
      </c>
      <c r="U9" s="150">
        <v>0</v>
      </c>
      <c r="V9" s="150">
        <v>0</v>
      </c>
      <c r="W9" s="150">
        <v>0</v>
      </c>
      <c r="X9" s="210" t="s">
        <v>55</v>
      </c>
    </row>
    <row r="10" spans="2:24" s="159" customFormat="1" x14ac:dyDescent="0.25">
      <c r="B10" s="162" t="s">
        <v>53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43</v>
      </c>
      <c r="M10" s="147">
        <v>7</v>
      </c>
      <c r="N10" s="137"/>
      <c r="O10" s="137"/>
      <c r="P10" s="142"/>
      <c r="Q10" s="137"/>
      <c r="R10" s="137"/>
      <c r="S10" s="154" t="s">
        <v>48</v>
      </c>
      <c r="T10" s="150">
        <v>0</v>
      </c>
      <c r="U10" s="211" t="s">
        <v>49</v>
      </c>
      <c r="V10" s="150">
        <v>0</v>
      </c>
      <c r="W10" s="150">
        <v>0</v>
      </c>
      <c r="X10" s="210" t="s">
        <v>55</v>
      </c>
    </row>
    <row r="11" spans="2:24" s="159" customFormat="1" x14ac:dyDescent="0.25">
      <c r="B11" s="162" t="s">
        <v>53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43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211" t="s">
        <v>49</v>
      </c>
      <c r="V11" s="150">
        <v>0</v>
      </c>
      <c r="W11" s="150">
        <v>0</v>
      </c>
      <c r="X11" s="210" t="s">
        <v>55</v>
      </c>
    </row>
    <row r="12" spans="2:24" s="159" customFormat="1" x14ac:dyDescent="0.25">
      <c r="B12" s="162" t="s">
        <v>53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43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211" t="s">
        <v>49</v>
      </c>
      <c r="V12" s="150">
        <v>0</v>
      </c>
      <c r="W12" s="150">
        <v>0</v>
      </c>
      <c r="X12" s="210" t="s">
        <v>55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52943880</v>
      </c>
      <c r="Q14" s="169">
        <f t="shared" ref="Q14:R14" si="0">SUM(Q8:Q13)</f>
        <v>253689</v>
      </c>
      <c r="R14" s="169">
        <f t="shared" si="0"/>
        <v>53197569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38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13"/>
      <c r="Q15" s="113"/>
      <c r="R15" s="212">
        <f>SUM(P14:Q14)</f>
        <v>53197569</v>
      </c>
      <c r="S15" s="80"/>
      <c r="T15" s="80"/>
      <c r="U15" s="80"/>
      <c r="V15" s="80"/>
      <c r="W15" s="80"/>
      <c r="X15" s="25"/>
    </row>
    <row r="16" spans="2:24" s="159" customFormat="1" x14ac:dyDescent="0.25">
      <c r="B16" s="209" t="s">
        <v>60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112"/>
      <c r="P16" s="113"/>
      <c r="Q16" s="113"/>
      <c r="R16" s="113">
        <f>O9*26471.94</f>
        <v>52943880000</v>
      </c>
      <c r="S16" s="80"/>
      <c r="T16" s="80"/>
      <c r="U16" s="80"/>
      <c r="V16" s="80"/>
      <c r="W16" s="80"/>
      <c r="X16" s="114"/>
    </row>
    <row r="17" spans="2:24" s="159" customFormat="1" x14ac:dyDescent="0.25">
      <c r="B17" s="208" t="s">
        <v>40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112"/>
      <c r="P17" s="113"/>
      <c r="Q17" s="113"/>
      <c r="R17" s="113"/>
      <c r="S17" s="80"/>
      <c r="T17" s="80"/>
      <c r="U17" s="80"/>
      <c r="V17" s="80"/>
      <c r="W17" s="80"/>
      <c r="X17" s="114"/>
    </row>
    <row r="18" spans="2:24" s="159" customFormat="1" x14ac:dyDescent="0.25">
      <c r="B18" s="208" t="s">
        <v>54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P18" s="113"/>
      <c r="Q18" s="113"/>
      <c r="R18" s="113"/>
      <c r="S18" s="80"/>
      <c r="T18" s="80"/>
      <c r="U18" s="80"/>
      <c r="V18" s="80"/>
      <c r="W18" s="80"/>
      <c r="X18" s="114"/>
    </row>
    <row r="19" spans="2:24" s="159" customFormat="1" x14ac:dyDescent="0.25">
      <c r="B19" s="208" t="s">
        <v>56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113"/>
      <c r="Q19" s="113"/>
      <c r="R19" s="113"/>
      <c r="S19" s="80"/>
      <c r="T19" s="80"/>
      <c r="U19" s="80"/>
      <c r="V19" s="80"/>
      <c r="W19" s="80"/>
      <c r="X19" s="114"/>
    </row>
    <row r="20" spans="2:24" s="159" customFormat="1" x14ac:dyDescent="0.25">
      <c r="B20" s="19" t="s">
        <v>57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113"/>
      <c r="Q20" s="113"/>
      <c r="R20" s="113"/>
      <c r="S20" s="108"/>
      <c r="T20" s="108"/>
      <c r="U20" s="108"/>
      <c r="V20" s="108"/>
      <c r="W20" s="108"/>
      <c r="X20" s="114"/>
    </row>
    <row r="21" spans="2:24" s="159" customFormat="1" x14ac:dyDescent="0.25">
      <c r="B21" s="19" t="s">
        <v>58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113"/>
      <c r="Q21" s="113"/>
      <c r="R21" s="113"/>
      <c r="S21" s="108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113"/>
      <c r="Q22" s="113"/>
      <c r="R22" s="113"/>
      <c r="S22" s="108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189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113"/>
      <c r="Q23" s="113"/>
      <c r="R23" s="113"/>
      <c r="S23" s="108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113"/>
      <c r="Q24" s="113"/>
      <c r="R24" s="113"/>
      <c r="S24" s="108"/>
      <c r="T24" s="108"/>
      <c r="U24" s="108"/>
      <c r="V24" s="108"/>
      <c r="W24" s="108"/>
      <c r="X24" s="114"/>
    </row>
    <row r="25" spans="2:24" s="159" customFormat="1" x14ac:dyDescent="0.25">
      <c r="B25" s="111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89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11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26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89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11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89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11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89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11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89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11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90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7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8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8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20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187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9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20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19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20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19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07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29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107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2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9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107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38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1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38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33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11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38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1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38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1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38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1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38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1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38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1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38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1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38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1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38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1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38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1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38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1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38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1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38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1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38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1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38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06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P15:P1048576 S13:X13 P13 S8:X8 S9:W9">
    <cfRule type="cellIs" dxfId="14" priority="41" operator="equal">
      <formula>0</formula>
    </cfRule>
  </conditionalFormatting>
  <conditionalFormatting sqref="P10 V10:W10">
    <cfRule type="cellIs" dxfId="13" priority="15" operator="equal">
      <formula>0</formula>
    </cfRule>
  </conditionalFormatting>
  <conditionalFormatting sqref="P11 S11:T11 V11:W11">
    <cfRule type="cellIs" dxfId="12" priority="14" operator="equal">
      <formula>0</formula>
    </cfRule>
  </conditionalFormatting>
  <conditionalFormatting sqref="P12 S12:T12 V12:W12">
    <cfRule type="cellIs" dxfId="11" priority="13" operator="equal">
      <formula>0</formula>
    </cfRule>
  </conditionalFormatting>
  <conditionalFormatting sqref="P14:R14">
    <cfRule type="cellIs" dxfId="10" priority="12" operator="equal">
      <formula>0</formula>
    </cfRule>
  </conditionalFormatting>
  <conditionalFormatting sqref="T10">
    <cfRule type="cellIs" dxfId="9" priority="11" operator="equal">
      <formula>0</formula>
    </cfRule>
  </conditionalFormatting>
  <conditionalFormatting sqref="X9">
    <cfRule type="cellIs" dxfId="8" priority="8" operator="equal">
      <formula>0</formula>
    </cfRule>
  </conditionalFormatting>
  <conditionalFormatting sqref="X10">
    <cfRule type="cellIs" dxfId="7" priority="7" operator="equal">
      <formula>0</formula>
    </cfRule>
  </conditionalFormatting>
  <conditionalFormatting sqref="X11">
    <cfRule type="cellIs" dxfId="6" priority="6" operator="equal">
      <formula>0</formula>
    </cfRule>
  </conditionalFormatting>
  <conditionalFormatting sqref="X12">
    <cfRule type="cellIs" dxfId="5" priority="5" operator="equal">
      <formula>0</formula>
    </cfRule>
  </conditionalFormatting>
  <conditionalFormatting sqref="U10">
    <cfRule type="cellIs" dxfId="4" priority="4" operator="equal">
      <formula>0</formula>
    </cfRule>
  </conditionalFormatting>
  <conditionalFormatting sqref="U11">
    <cfRule type="cellIs" dxfId="3" priority="3" operator="equal">
      <formula>0</formula>
    </cfRule>
  </conditionalFormatting>
  <conditionalFormatting sqref="U12">
    <cfRule type="cellIs" dxfId="2" priority="2" operator="equal">
      <formula>0</formula>
    </cfRule>
  </conditionalFormatting>
  <conditionalFormatting sqref="S10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A9" sqref="A9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50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59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44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39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5" sqref="C15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51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59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46</v>
      </c>
      <c r="C5" s="67"/>
      <c r="D5" s="60"/>
      <c r="E5" s="70" t="s">
        <v>47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44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53</v>
      </c>
      <c r="C8" s="162" t="s">
        <v>35</v>
      </c>
      <c r="D8" s="152">
        <v>828</v>
      </c>
      <c r="E8" s="153" t="s">
        <v>30</v>
      </c>
      <c r="F8" s="151"/>
      <c r="G8" s="150"/>
      <c r="H8" s="155"/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0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Arriaza Barriga Sebastián</cp:lastModifiedBy>
  <cp:lastPrinted>2012-10-08T16:32:43Z</cp:lastPrinted>
  <dcterms:created xsi:type="dcterms:W3CDTF">2012-05-16T17:04:44Z</dcterms:created>
  <dcterms:modified xsi:type="dcterms:W3CDTF">2017-08-11T15:09:15Z</dcterms:modified>
</cp:coreProperties>
</file>