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4560" windowWidth="16608" windowHeight="7872" activeTab="0"/>
  </bookViews>
  <sheets>
    <sheet name="ENERO 2004" sheetId="1" r:id="rId1"/>
    <sheet name="FEBRERO 2004" sheetId="2" r:id="rId2"/>
    <sheet name="MARZO 2004" sheetId="3" r:id="rId3"/>
    <sheet name="ABRIL 2004" sheetId="4" r:id="rId4"/>
    <sheet name="MAYO 2004" sheetId="5" r:id="rId5"/>
    <sheet name="JUNIO 2004" sheetId="6" r:id="rId6"/>
    <sheet name="JULIO 2004" sheetId="7" r:id="rId7"/>
    <sheet name="AGOSTO 2004" sheetId="8" r:id="rId8"/>
    <sheet name="SEPTIEMBE 2004" sheetId="9" r:id="rId9"/>
    <sheet name="OCTUBRE 2004" sheetId="10" r:id="rId10"/>
    <sheet name="NOVIEMBRE 2004" sheetId="11" r:id="rId11"/>
    <sheet name="DICIEMBRE 2004" sheetId="12" r:id="rId12"/>
  </sheets>
  <definedNames/>
  <calcPr fullCalcOnLoad="1"/>
</workbook>
</file>

<file path=xl/sharedStrings.xml><?xml version="1.0" encoding="utf-8"?>
<sst xmlns="http://schemas.openxmlformats.org/spreadsheetml/2006/main" count="506" uniqueCount="71">
  <si>
    <t>INFORMACION MENSUAL DE PRESTAMOS OTORGADOS</t>
  </si>
  <si>
    <t>PRÉSTAMOS OTORGADOS EN PESOS ($)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</si>
  <si>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</si>
  <si>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</si>
  <si>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</si>
  <si>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</si>
  <si>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</si>
  <si>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</si>
  <si>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</si>
  <si>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</si>
  <si>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</si>
  <si>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</si>
  <si>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</si>
  <si>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</si>
  <si>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</si>
  <si>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</si>
  <si>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</si>
  <si>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</si>
  <si>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</si>
  <si>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CÍA. DE SEG. DE VIDA CONSORCIO NACIONAL DE SEGUROS</t>
  </si>
  <si>
    <t>METLIFE CHILE SEGUROS DE VIDA</t>
  </si>
  <si>
    <t>PENTA VIDA COMPAÑIA DE SEGUROS DE VIDA</t>
  </si>
  <si>
    <t>PRINCIPAL COMPAÑIA DE SEGUROS DE VIDA</t>
  </si>
  <si>
    <t>TOTALES</t>
  </si>
  <si>
    <t>PRÉSTAMOS OTORGADOS EN UNIDADES DE FOMENTO (UF)</t>
  </si>
  <si>
    <t>PRINCIPAL COMPAÑIA DE SEG. DE VIDA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</si>
  <si>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</si>
  <si>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</si>
  <si>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</si>
  <si>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</si>
  <si>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CN LIFE COMPAÑIA DE SEGUROS DE VIDA</t>
  </si>
  <si>
    <t>COMPAÑIA DE SEGUROS VIDA CORP</t>
  </si>
  <si>
    <t>MAPFRE COMPAÑIA DE SEGUROS DE VIDA DE CHILE</t>
  </si>
  <si>
    <t>(anual)</t>
  </si>
  <si>
    <t>COMPAÑIA DE SEGUROS DE VIDA LA CONSTRUCCION</t>
  </si>
  <si>
    <t>COMPAÑIA DE SEGUROS DE VIDA VITALIS</t>
  </si>
  <si>
    <t>RENTA NACIONAL COMPAÑIA DE SEGUROS DE VIDA</t>
  </si>
  <si>
    <t>(5)    Tasa de interés promedio ponderada de los préstamos otorgados por la compañía durante el mes indicado.</t>
  </si>
  <si>
    <t>RENTA NACIONAL COMPAÑIA DE SEGUROS DE VIDA S.A.</t>
  </si>
  <si>
    <t>ENERO 2004</t>
  </si>
  <si>
    <t>BICE VIDA CIA. DE SEGUROS</t>
  </si>
  <si>
    <t>CIA. DE SEGUROS DE VIDA CONSORCIO NACIONAL</t>
  </si>
  <si>
    <t>CIA. DE SEGUROS DE VIDA LA CONSTRUCCION</t>
  </si>
  <si>
    <t>CIA. DE SEGUROS VIDACORP</t>
  </si>
  <si>
    <t>PENTA VIDA CIA. DE SEGUROS DE VIDA</t>
  </si>
  <si>
    <t>FEBRERO 2004</t>
  </si>
  <si>
    <t>prestado (M$)</t>
  </si>
  <si>
    <t>los préstamos (M$)</t>
  </si>
  <si>
    <t>MARZO 2004</t>
  </si>
  <si>
    <t>ABRIL 2004</t>
  </si>
  <si>
    <t>MAYO 2004</t>
  </si>
  <si>
    <t>CN LIFE COMPAÑIA DE SEGUROS</t>
  </si>
  <si>
    <t>SEGUROS DE VIDA CONSORCIO NACIONAL</t>
  </si>
  <si>
    <t>SEGUROS DE VIDA LA CONSTRUCCION</t>
  </si>
  <si>
    <t>PENTA VIDA COMPAÑIA DE SEGUROS</t>
  </si>
  <si>
    <t>JUNIO 2004</t>
  </si>
  <si>
    <t>BICE VIDA COMPAÑIA DE SEGUROS S.A.</t>
  </si>
  <si>
    <t>CN LIFE, COMPAÑIA DE SEGUROS DE VIDA S.A.</t>
  </si>
  <si>
    <t>COMPAÑIA DE SEG DE VIDA CONSORCIO NACIONAL DE SEGUROS S.A.</t>
  </si>
  <si>
    <t>COMPAÑIA DE SEGUROS DE VIDA LA CONSTRUCCION S.A.</t>
  </si>
  <si>
    <t>COMPAÑIA DE SEGUROS DE VIDA VITALIS S.A.</t>
  </si>
  <si>
    <t>COMPAÑIA DE SEGUROS VIDA CORP S.A.</t>
  </si>
  <si>
    <t>MAPFRE COMPAÑIA DE SEGUROS DE VIDA DE CHILE S.A.</t>
  </si>
  <si>
    <t>METLIFE CHILE SEGUROS DE VIDA S.A.</t>
  </si>
  <si>
    <t>PENTA VIDA COMPAÑIA DE SEGUROS DE VIDA S.A.</t>
  </si>
  <si>
    <t>JULIO 2004</t>
  </si>
  <si>
    <t>AGOSTO 2004</t>
  </si>
  <si>
    <t>SEPTIEMBRE 2004</t>
  </si>
  <si>
    <t>OCTUBRE 2004</t>
  </si>
  <si>
    <t>NOVIEMBRE 2004</t>
  </si>
  <si>
    <t>DICIEMBRE 2004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</si>
</sst>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_-* #,##0.0_-;\-* #,##0.0_-;_-* &quot;-&quot;??_-;_-@_-"/>
    <numFmt numFmtId="167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7"/>
      <name val="Times New Roman"/>
      <family val="1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33" applyFont="1" applyAlignment="1">
      <alignment/>
      <protection/>
    </xf>
    <xf numFmtId="0" fontId="0" fillId="0" borderId="0" xfId="33" applyFont="1" applyAlignment="1">
      <alignment/>
      <protection/>
    </xf>
    <xf numFmtId="0" fontId="4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9" fontId="6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11" xfId="0" applyNumberFormat="1" applyFont="1" applyFill="1" applyBorder="1" applyAlignment="1" applyProtection="1">
      <alignment horizontal="center"/>
      <protection locked="0"/>
    </xf>
    <xf numFmtId="0" fontId="3" fillId="34" borderId="12" xfId="0" applyNumberFormat="1" applyFont="1" applyFill="1" applyBorder="1" applyAlignment="1" applyProtection="1">
      <alignment horizontal="center"/>
      <protection locked="0"/>
    </xf>
    <xf numFmtId="0" fontId="3" fillId="34" borderId="13" xfId="0" applyNumberFormat="1" applyFont="1" applyFill="1" applyBorder="1" applyAlignment="1" applyProtection="1">
      <alignment horizontal="center"/>
      <protection locked="0"/>
    </xf>
    <xf numFmtId="0" fontId="3" fillId="34" borderId="14" xfId="0" applyNumberFormat="1" applyFont="1" applyFill="1" applyBorder="1" applyAlignment="1" applyProtection="1">
      <alignment horizontal="center"/>
      <protection locked="0"/>
    </xf>
    <xf numFmtId="0" fontId="3" fillId="34" borderId="15" xfId="0" applyNumberFormat="1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left"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0" fillId="33" borderId="16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Alignment="1" applyProtection="1">
      <alignment horizontal="center"/>
      <protection locked="0"/>
    </xf>
    <xf numFmtId="49" fontId="3" fillId="34" borderId="17" xfId="0" applyNumberFormat="1" applyFont="1" applyFill="1" applyBorder="1" applyAlignment="1" applyProtection="1">
      <alignment horizontal="center"/>
      <protection locked="0"/>
    </xf>
    <xf numFmtId="49" fontId="3" fillId="34" borderId="18" xfId="0" applyNumberFormat="1" applyFont="1" applyFill="1" applyBorder="1" applyAlignment="1" applyProtection="1">
      <alignment horizontal="center"/>
      <protection locked="0"/>
    </xf>
    <xf numFmtId="49" fontId="3" fillId="34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33" borderId="15" xfId="0" applyNumberFormat="1" applyFont="1" applyFill="1" applyBorder="1" applyAlignment="1" applyProtection="1">
      <alignment horizontal="center"/>
      <protection locked="0"/>
    </xf>
    <xf numFmtId="3" fontId="7" fillId="33" borderId="13" xfId="0" applyNumberFormat="1" applyFont="1" applyFill="1" applyBorder="1" applyAlignment="1" applyProtection="1">
      <alignment horizontal="right"/>
      <protection locked="0"/>
    </xf>
    <xf numFmtId="0" fontId="7" fillId="33" borderId="13" xfId="0" applyNumberFormat="1" applyFont="1" applyFill="1" applyBorder="1" applyAlignment="1" applyProtection="1">
      <alignment horizontal="center"/>
      <protection locked="0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1" fontId="7" fillId="33" borderId="13" xfId="0" applyNumberFormat="1" applyFont="1" applyFill="1" applyBorder="1" applyAlignment="1" applyProtection="1">
      <alignment horizontal="center"/>
      <protection locked="0"/>
    </xf>
    <xf numFmtId="3" fontId="7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4" borderId="20" xfId="0" applyNumberFormat="1" applyFont="1" applyFill="1" applyBorder="1" applyAlignment="1" applyProtection="1">
      <alignment horizontal="left" vertical="center"/>
      <protection locked="0"/>
    </xf>
    <xf numFmtId="3" fontId="8" fillId="34" borderId="21" xfId="0" applyNumberFormat="1" applyFont="1" applyFill="1" applyBorder="1" applyAlignment="1" applyProtection="1">
      <alignment horizontal="right" vertical="center"/>
      <protection locked="0"/>
    </xf>
    <xf numFmtId="3" fontId="8" fillId="34" borderId="21" xfId="0" applyNumberFormat="1" applyFont="1" applyFill="1" applyBorder="1" applyAlignment="1">
      <alignment horizontal="center"/>
    </xf>
    <xf numFmtId="2" fontId="8" fillId="34" borderId="22" xfId="0" applyNumberFormat="1" applyFont="1" applyFill="1" applyBorder="1" applyAlignment="1">
      <alignment horizontal="center"/>
    </xf>
    <xf numFmtId="0" fontId="8" fillId="34" borderId="23" xfId="0" applyNumberFormat="1" applyFont="1" applyFill="1" applyBorder="1" applyAlignment="1" applyProtection="1">
      <alignment horizontal="left" vertical="center"/>
      <protection locked="0"/>
    </xf>
    <xf numFmtId="3" fontId="8" fillId="34" borderId="24" xfId="0" applyNumberFormat="1" applyFont="1" applyFill="1" applyBorder="1" applyAlignment="1" applyProtection="1">
      <alignment horizontal="right" vertical="center"/>
      <protection locked="0"/>
    </xf>
    <xf numFmtId="3" fontId="8" fillId="34" borderId="24" xfId="0" applyNumberFormat="1" applyFont="1" applyFill="1" applyBorder="1" applyAlignment="1">
      <alignment horizontal="center"/>
    </xf>
    <xf numFmtId="2" fontId="8" fillId="34" borderId="25" xfId="0" applyNumberFormat="1" applyFont="1" applyFill="1" applyBorder="1" applyAlignment="1">
      <alignment horizontal="center"/>
    </xf>
    <xf numFmtId="0" fontId="7" fillId="34" borderId="26" xfId="0" applyNumberFormat="1" applyFont="1" applyFill="1" applyBorder="1" applyAlignment="1" applyProtection="1">
      <alignment horizontal="left" vertical="center"/>
      <protection locked="0"/>
    </xf>
    <xf numFmtId="0" fontId="7" fillId="34" borderId="16" xfId="0" applyNumberFormat="1" applyFont="1" applyFill="1" applyBorder="1" applyAlignment="1" applyProtection="1">
      <alignment horizontal="left" vertical="center"/>
      <protection locked="0"/>
    </xf>
    <xf numFmtId="0" fontId="7" fillId="34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35" borderId="26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0" fontId="3" fillId="35" borderId="11" xfId="0" applyNumberFormat="1" applyFont="1" applyFill="1" applyBorder="1" applyAlignment="1" applyProtection="1">
      <alignment horizontal="center"/>
      <protection locked="0"/>
    </xf>
    <xf numFmtId="0" fontId="3" fillId="35" borderId="12" xfId="0" applyNumberFormat="1" applyFont="1" applyFill="1" applyBorder="1" applyAlignment="1" applyProtection="1">
      <alignment horizontal="center"/>
      <protection locked="0"/>
    </xf>
    <xf numFmtId="0" fontId="7" fillId="35" borderId="16" xfId="0" applyNumberFormat="1" applyFont="1" applyFill="1" applyBorder="1" applyAlignment="1" applyProtection="1">
      <alignment horizontal="left" vertical="center"/>
      <protection locked="0"/>
    </xf>
    <xf numFmtId="0" fontId="3" fillId="35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NumberFormat="1" applyFont="1" applyFill="1" applyBorder="1" applyAlignment="1" applyProtection="1">
      <alignment horizontal="center"/>
      <protection locked="0"/>
    </xf>
    <xf numFmtId="0" fontId="3" fillId="35" borderId="15" xfId="0" applyNumberFormat="1" applyFont="1" applyFill="1" applyBorder="1" applyAlignment="1" applyProtection="1">
      <alignment horizontal="center"/>
      <protection locked="0"/>
    </xf>
    <xf numFmtId="0" fontId="7" fillId="35" borderId="27" xfId="0" applyNumberFormat="1" applyFont="1" applyFill="1" applyBorder="1" applyAlignment="1" applyProtection="1">
      <alignment horizontal="left" vertical="center"/>
      <protection locked="0"/>
    </xf>
    <xf numFmtId="49" fontId="3" fillId="35" borderId="17" xfId="0" applyNumberFormat="1" applyFont="1" applyFill="1" applyBorder="1" applyAlignment="1" applyProtection="1">
      <alignment horizontal="center"/>
      <protection locked="0"/>
    </xf>
    <xf numFmtId="49" fontId="3" fillId="35" borderId="18" xfId="0" applyNumberFormat="1" applyFont="1" applyFill="1" applyBorder="1" applyAlignment="1" applyProtection="1">
      <alignment horizontal="center"/>
      <protection locked="0"/>
    </xf>
    <xf numFmtId="49" fontId="3" fillId="35" borderId="19" xfId="0" applyNumberFormat="1" applyFont="1" applyFill="1" applyBorder="1" applyAlignment="1" applyProtection="1">
      <alignment horizontal="center"/>
      <protection locked="0"/>
    </xf>
    <xf numFmtId="165" fontId="7" fillId="0" borderId="13" xfId="47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8" fillId="34" borderId="28" xfId="0" applyNumberFormat="1" applyFont="1" applyFill="1" applyBorder="1" applyAlignment="1">
      <alignment horizontal="center"/>
    </xf>
    <xf numFmtId="3" fontId="8" fillId="34" borderId="25" xfId="0" applyNumberFormat="1" applyFont="1" applyFill="1" applyBorder="1" applyAlignment="1">
      <alignment horizontal="center"/>
    </xf>
    <xf numFmtId="2" fontId="8" fillId="34" borderId="29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65" fontId="8" fillId="34" borderId="24" xfId="47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7" fillId="0" borderId="13" xfId="47" applyNumberFormat="1" applyFont="1" applyBorder="1" applyAlignment="1">
      <alignment horizontal="right"/>
    </xf>
    <xf numFmtId="17" fontId="2" fillId="33" borderId="0" xfId="0" applyNumberFormat="1" applyFont="1" applyFill="1" applyAlignment="1" quotePrefix="1">
      <alignment horizontal="left"/>
    </xf>
    <xf numFmtId="0" fontId="7" fillId="34" borderId="26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4" borderId="27" xfId="0" applyFont="1" applyFill="1" applyBorder="1" applyAlignment="1" applyProtection="1">
      <alignment horizontal="left" vertical="center"/>
      <protection locked="0"/>
    </xf>
    <xf numFmtId="0" fontId="8" fillId="34" borderId="23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0.71875" style="0" customWidth="1"/>
    <col min="2" max="2" width="43.28125" style="0" customWidth="1"/>
    <col min="3" max="7" width="14.7109375" style="0" customWidth="1"/>
  </cols>
  <sheetData>
    <row r="1" ht="5.25" customHeight="1"/>
    <row r="2" spans="2:12" ht="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6" ht="13.5">
      <c r="B3" s="51" t="s">
        <v>39</v>
      </c>
      <c r="C3" s="52"/>
      <c r="D3" s="52"/>
      <c r="E3" s="52"/>
      <c r="F3" s="52"/>
    </row>
    <row r="4" spans="2:6" ht="4.5" customHeight="1">
      <c r="B4" s="51"/>
      <c r="C4" s="52"/>
      <c r="D4" s="52"/>
      <c r="E4" s="52"/>
      <c r="F4" s="52"/>
    </row>
    <row r="5" spans="2:12" ht="14.25" thickBot="1">
      <c r="B5" s="8" t="s">
        <v>1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7" ht="12.75">
      <c r="B6" s="71" t="s">
        <v>2</v>
      </c>
      <c r="C6" s="72" t="s">
        <v>3</v>
      </c>
      <c r="D6" s="72" t="s">
        <v>4</v>
      </c>
      <c r="E6" s="73" t="s">
        <v>5</v>
      </c>
      <c r="F6" s="73" t="s">
        <v>6</v>
      </c>
      <c r="G6" s="74" t="s">
        <v>7</v>
      </c>
    </row>
    <row r="7" spans="2:7" ht="12.75">
      <c r="B7" s="75"/>
      <c r="C7" s="76" t="s">
        <v>8</v>
      </c>
      <c r="D7" s="76" t="s">
        <v>9</v>
      </c>
      <c r="E7" s="77" t="s">
        <v>10</v>
      </c>
      <c r="F7" s="77" t="s">
        <v>11</v>
      </c>
      <c r="G7" s="78" t="s">
        <v>12</v>
      </c>
    </row>
    <row r="8" spans="2:7" ht="13.5" thickBot="1">
      <c r="B8" s="79"/>
      <c r="C8" s="80" t="s">
        <v>13</v>
      </c>
      <c r="D8" s="80" t="s">
        <v>14</v>
      </c>
      <c r="E8" s="81" t="s">
        <v>15</v>
      </c>
      <c r="F8" s="81" t="s">
        <v>16</v>
      </c>
      <c r="G8" s="82" t="s">
        <v>17</v>
      </c>
    </row>
    <row r="9" spans="2:7" ht="12.75">
      <c r="B9" s="56"/>
      <c r="C9" s="54"/>
      <c r="D9" s="54"/>
      <c r="E9" s="54"/>
      <c r="F9" s="54"/>
      <c r="G9" s="55"/>
    </row>
    <row r="10" spans="2:7" ht="12.75">
      <c r="B10" s="57" t="s">
        <v>40</v>
      </c>
      <c r="C10" s="58">
        <v>117</v>
      </c>
      <c r="D10" s="58">
        <v>75798689</v>
      </c>
      <c r="E10" s="83">
        <f aca="true" t="shared" si="0" ref="E10:E15">D10/C10</f>
        <v>647852.0427350427</v>
      </c>
      <c r="F10" s="59">
        <v>43</v>
      </c>
      <c r="G10" s="60">
        <v>1.9</v>
      </c>
    </row>
    <row r="11" spans="2:7" ht="12.75">
      <c r="B11" s="57" t="s">
        <v>41</v>
      </c>
      <c r="C11" s="58">
        <v>451</v>
      </c>
      <c r="D11" s="58">
        <v>179386408</v>
      </c>
      <c r="E11" s="83">
        <f t="shared" si="0"/>
        <v>397752.56762749446</v>
      </c>
      <c r="F11" s="59">
        <v>25</v>
      </c>
      <c r="G11" s="60">
        <v>2.401955689418788</v>
      </c>
    </row>
    <row r="12" spans="2:7" ht="12.75">
      <c r="B12" s="57" t="s">
        <v>42</v>
      </c>
      <c r="C12" s="58">
        <v>330</v>
      </c>
      <c r="D12" s="58">
        <v>102866978</v>
      </c>
      <c r="E12" s="83">
        <f t="shared" si="0"/>
        <v>311718.1151515152</v>
      </c>
      <c r="F12" s="59">
        <v>26</v>
      </c>
      <c r="G12" s="60">
        <v>1.6939393519463555</v>
      </c>
    </row>
    <row r="13" spans="2:7" ht="12.75">
      <c r="B13" s="57" t="s">
        <v>43</v>
      </c>
      <c r="C13" s="58">
        <v>2</v>
      </c>
      <c r="D13" s="58">
        <v>1710000</v>
      </c>
      <c r="E13" s="83">
        <f t="shared" si="0"/>
        <v>855000</v>
      </c>
      <c r="F13" s="59">
        <v>35</v>
      </c>
      <c r="G13" s="60">
        <v>2</v>
      </c>
    </row>
    <row r="14" spans="2:7" ht="12.75">
      <c r="B14" s="57" t="s">
        <v>20</v>
      </c>
      <c r="C14" s="58">
        <v>238</v>
      </c>
      <c r="D14" s="58">
        <v>106115125</v>
      </c>
      <c r="E14" s="83">
        <f t="shared" si="0"/>
        <v>445861.8697478992</v>
      </c>
      <c r="F14" s="59">
        <v>31</v>
      </c>
      <c r="G14" s="60">
        <v>2.5961894159762804</v>
      </c>
    </row>
    <row r="15" spans="2:7" ht="12.75">
      <c r="B15" s="57" t="s">
        <v>44</v>
      </c>
      <c r="C15" s="58">
        <v>58</v>
      </c>
      <c r="D15" s="58">
        <v>35215398</v>
      </c>
      <c r="E15" s="83">
        <f t="shared" si="0"/>
        <v>607162.0344827586</v>
      </c>
      <c r="F15" s="59">
        <v>36</v>
      </c>
      <c r="G15" s="60">
        <v>2.2174465209792604</v>
      </c>
    </row>
    <row r="16" spans="2:7" ht="13.5" thickBot="1">
      <c r="B16" s="61"/>
      <c r="C16" s="62"/>
      <c r="D16" s="63"/>
      <c r="E16" s="62"/>
      <c r="F16" s="64"/>
      <c r="G16" s="65"/>
    </row>
    <row r="17" spans="2:12" ht="13.5" thickBot="1">
      <c r="B17" s="42" t="s">
        <v>23</v>
      </c>
      <c r="C17" s="43">
        <f>SUM(C10:C16)</f>
        <v>1196</v>
      </c>
      <c r="D17" s="43">
        <f>SUM(D10:D16)</f>
        <v>501092598</v>
      </c>
      <c r="E17" s="91">
        <f>D17/C17</f>
        <v>418973.7441471572</v>
      </c>
      <c r="F17" s="44">
        <f>((F10*D10)+(F11*D11)+(F12*D12)+(F13*D13)+(F14*D14)+(F15*D15))/D17</f>
        <v>30.005868212804852</v>
      </c>
      <c r="G17" s="45">
        <f>((G10*D10)+(G11*D11)+(G12*D12)+(G13*D13)+(G14*D14)+(G15*D15))/D17</f>
        <v>2.20747495581645</v>
      </c>
      <c r="H17" s="52"/>
      <c r="I17" s="52"/>
      <c r="J17" s="52"/>
      <c r="K17" s="52"/>
      <c r="L17" s="52"/>
    </row>
    <row r="18" ht="4.5" customHeight="1">
      <c r="B18" s="66"/>
    </row>
    <row r="19" spans="2:12" ht="12.75">
      <c r="B19" s="67" t="s">
        <v>26</v>
      </c>
      <c r="C19" s="68"/>
      <c r="D19" s="68"/>
      <c r="E19" s="69"/>
      <c r="F19" s="68"/>
      <c r="G19" s="70"/>
      <c r="H19" s="70"/>
      <c r="I19" s="70"/>
      <c r="J19" s="70"/>
      <c r="K19" s="70"/>
      <c r="L19" s="70"/>
    </row>
    <row r="20" spans="2:12" ht="12.75">
      <c r="B20" s="67" t="s">
        <v>27</v>
      </c>
      <c r="C20" s="68"/>
      <c r="D20" s="68"/>
      <c r="E20" s="68"/>
      <c r="F20" s="68"/>
      <c r="G20" s="70"/>
      <c r="H20" s="70"/>
      <c r="I20" s="70"/>
      <c r="J20" s="70"/>
      <c r="K20" s="70"/>
      <c r="L20" s="70"/>
    </row>
    <row r="21" spans="2:12" ht="12.75">
      <c r="B21" s="67" t="s">
        <v>28</v>
      </c>
      <c r="C21" s="68"/>
      <c r="D21" s="68"/>
      <c r="E21" s="68"/>
      <c r="F21" s="68"/>
      <c r="G21" s="70"/>
      <c r="H21" s="70"/>
      <c r="I21" s="70"/>
      <c r="J21" s="70"/>
      <c r="K21" s="70"/>
      <c r="L21" s="70"/>
    </row>
    <row r="22" spans="2:12" ht="12.75">
      <c r="B22" s="67" t="s">
        <v>29</v>
      </c>
      <c r="C22" s="68"/>
      <c r="D22" s="68"/>
      <c r="E22" s="68"/>
      <c r="F22" s="68"/>
      <c r="G22" s="70"/>
      <c r="H22" s="70"/>
      <c r="I22" s="70"/>
      <c r="J22" s="70"/>
      <c r="K22" s="70"/>
      <c r="L22" s="70"/>
    </row>
    <row r="23" spans="2:12" ht="12.75">
      <c r="B23" s="67" t="s">
        <v>37</v>
      </c>
      <c r="C23" s="68"/>
      <c r="D23" s="68"/>
      <c r="E23" s="68"/>
      <c r="F23" s="68"/>
      <c r="G23" s="70"/>
      <c r="H23" s="70"/>
      <c r="I23" s="70"/>
      <c r="J23" s="70"/>
      <c r="K23" s="70"/>
      <c r="L23" s="70"/>
    </row>
    <row r="29" spans="2:12" s="1" customFormat="1" ht="12.75">
      <c r="B29"/>
      <c r="C29"/>
      <c r="D29"/>
      <c r="E29"/>
      <c r="F29"/>
      <c r="G29"/>
      <c r="H29"/>
      <c r="I29"/>
      <c r="J29"/>
      <c r="K29"/>
      <c r="L29"/>
    </row>
    <row r="42" spans="2:12" s="2" customFormat="1" ht="12.75">
      <c r="B42"/>
      <c r="C42"/>
      <c r="D42"/>
      <c r="E42"/>
      <c r="F42"/>
      <c r="G42"/>
      <c r="H42"/>
      <c r="I42"/>
      <c r="J42"/>
      <c r="K42"/>
      <c r="L42"/>
    </row>
  </sheetData>
  <sheetProtection/>
  <mergeCells count="1">
    <mergeCell ref="B6:B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0" r:id="rId1"/>
  <ignoredErrors>
    <ignoredError sqref="C8:G8" numberStoredAsText="1"/>
    <ignoredError sqref="C17:G17 E10:E1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N47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7.140625" style="0" customWidth="1"/>
    <col min="3" max="7" width="14.7109375" style="0" customWidth="1"/>
  </cols>
  <sheetData>
    <row r="1" ht="6" customHeight="1"/>
    <row r="2" spans="2:14" ht="1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">
      <c r="B3" s="6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4.5" customHeight="1"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14.2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97" t="s">
        <v>2</v>
      </c>
      <c r="C6" s="98" t="s">
        <v>3</v>
      </c>
      <c r="D6" s="98" t="s">
        <v>4</v>
      </c>
      <c r="E6" s="99" t="s">
        <v>5</v>
      </c>
      <c r="F6" s="99" t="s">
        <v>6</v>
      </c>
      <c r="G6" s="100" t="s">
        <v>7</v>
      </c>
      <c r="H6" s="7"/>
      <c r="I6" s="7"/>
      <c r="J6" s="7"/>
      <c r="K6" s="7"/>
      <c r="L6" s="7"/>
      <c r="M6" s="7"/>
      <c r="N6" s="7"/>
    </row>
    <row r="7" spans="2:14" ht="12.75">
      <c r="B7" s="101"/>
      <c r="C7" s="102" t="s">
        <v>8</v>
      </c>
      <c r="D7" s="102" t="s">
        <v>9</v>
      </c>
      <c r="E7" s="103" t="s">
        <v>10</v>
      </c>
      <c r="F7" s="103" t="s">
        <v>11</v>
      </c>
      <c r="G7" s="104" t="s">
        <v>12</v>
      </c>
      <c r="H7" s="7"/>
      <c r="I7" s="7"/>
      <c r="J7" s="7"/>
      <c r="K7" s="7"/>
      <c r="L7" s="7"/>
      <c r="M7" s="7"/>
      <c r="N7" s="7"/>
    </row>
    <row r="8" spans="2:14" ht="13.5" thickBot="1">
      <c r="B8" s="110"/>
      <c r="C8" s="26" t="s">
        <v>13</v>
      </c>
      <c r="D8" s="26" t="s">
        <v>14</v>
      </c>
      <c r="E8" s="27" t="s">
        <v>15</v>
      </c>
      <c r="F8" s="27" t="s">
        <v>16</v>
      </c>
      <c r="G8" s="28" t="s">
        <v>17</v>
      </c>
      <c r="H8" s="7"/>
      <c r="I8" s="7"/>
      <c r="J8" s="7"/>
      <c r="K8" s="7"/>
      <c r="L8" s="7"/>
      <c r="M8" s="7"/>
      <c r="N8" s="7"/>
    </row>
    <row r="9" spans="2:14" ht="12.75">
      <c r="B9" s="105"/>
      <c r="C9" s="106"/>
      <c r="D9" s="106"/>
      <c r="E9" s="106"/>
      <c r="F9" s="106"/>
      <c r="G9" s="107"/>
      <c r="H9" s="7"/>
      <c r="I9" s="7"/>
      <c r="J9" s="7"/>
      <c r="K9" s="7"/>
      <c r="L9" s="7"/>
      <c r="M9" s="7"/>
      <c r="N9" s="7"/>
    </row>
    <row r="10" spans="2:14" ht="12.75">
      <c r="B10" s="108" t="s">
        <v>18</v>
      </c>
      <c r="C10" s="31">
        <v>96</v>
      </c>
      <c r="D10" s="31">
        <v>67526877</v>
      </c>
      <c r="E10" s="31">
        <v>703404.96875</v>
      </c>
      <c r="F10" s="109">
        <v>46</v>
      </c>
      <c r="G10" s="33">
        <v>1.9</v>
      </c>
      <c r="H10" s="7"/>
      <c r="I10" s="7"/>
      <c r="J10" s="7"/>
      <c r="K10" s="7"/>
      <c r="L10" s="7"/>
      <c r="M10" s="7"/>
      <c r="N10" s="7"/>
    </row>
    <row r="11" spans="2:14" ht="12.75">
      <c r="B11" s="108" t="s">
        <v>30</v>
      </c>
      <c r="C11" s="31">
        <v>327</v>
      </c>
      <c r="D11" s="31">
        <v>192842257</v>
      </c>
      <c r="E11" s="31">
        <v>589731.6727828747</v>
      </c>
      <c r="F11" s="109">
        <v>48</v>
      </c>
      <c r="G11" s="33">
        <v>1.93</v>
      </c>
      <c r="H11" s="7"/>
      <c r="I11" s="7"/>
      <c r="J11" s="7"/>
      <c r="K11" s="7"/>
      <c r="L11" s="7"/>
      <c r="M11" s="7"/>
      <c r="N11" s="7"/>
    </row>
    <row r="12" spans="2:14" ht="12.75">
      <c r="B12" s="108" t="s">
        <v>19</v>
      </c>
      <c r="C12" s="31">
        <v>989</v>
      </c>
      <c r="D12" s="31">
        <v>602518491</v>
      </c>
      <c r="E12" s="31">
        <v>609219.9100101112</v>
      </c>
      <c r="F12" s="109">
        <v>47</v>
      </c>
      <c r="G12" s="33">
        <v>1.94</v>
      </c>
      <c r="H12" s="7"/>
      <c r="I12" s="7"/>
      <c r="J12" s="7"/>
      <c r="K12" s="7"/>
      <c r="L12" s="7"/>
      <c r="M12" s="7"/>
      <c r="N12" s="7"/>
    </row>
    <row r="13" spans="2:14" ht="12.75">
      <c r="B13" s="108" t="s">
        <v>34</v>
      </c>
      <c r="C13" s="31">
        <v>544</v>
      </c>
      <c r="D13" s="31">
        <v>409265331</v>
      </c>
      <c r="E13" s="31">
        <v>752325.9761029412</v>
      </c>
      <c r="F13" s="109">
        <v>51</v>
      </c>
      <c r="G13" s="33">
        <v>1.9</v>
      </c>
      <c r="H13" s="7"/>
      <c r="I13" s="7"/>
      <c r="J13" s="7"/>
      <c r="K13" s="7"/>
      <c r="L13" s="7"/>
      <c r="M13" s="7"/>
      <c r="N13" s="7"/>
    </row>
    <row r="14" spans="2:14" ht="12.75">
      <c r="B14" s="108" t="s">
        <v>35</v>
      </c>
      <c r="C14" s="31">
        <v>143</v>
      </c>
      <c r="D14" s="31">
        <v>66085472</v>
      </c>
      <c r="E14" s="31">
        <v>462136.1678321678</v>
      </c>
      <c r="F14" s="34">
        <v>47</v>
      </c>
      <c r="G14" s="33">
        <v>1.94</v>
      </c>
      <c r="H14" s="7"/>
      <c r="I14" s="7"/>
      <c r="J14" s="7"/>
      <c r="K14" s="7"/>
      <c r="L14" s="7"/>
      <c r="M14" s="7"/>
      <c r="N14" s="7"/>
    </row>
    <row r="15" spans="2:14" ht="12.75">
      <c r="B15" s="108" t="s">
        <v>31</v>
      </c>
      <c r="C15" s="31">
        <v>14</v>
      </c>
      <c r="D15" s="31">
        <v>5457054</v>
      </c>
      <c r="E15" s="31">
        <v>389789.5714285714</v>
      </c>
      <c r="F15" s="109">
        <v>23</v>
      </c>
      <c r="G15" s="33">
        <v>1.8</v>
      </c>
      <c r="H15" s="7"/>
      <c r="I15" s="7"/>
      <c r="J15" s="7"/>
      <c r="K15" s="7"/>
      <c r="L15" s="7"/>
      <c r="M15" s="7"/>
      <c r="N15" s="7"/>
    </row>
    <row r="16" spans="2:14" ht="12.75">
      <c r="B16" s="108" t="s">
        <v>32</v>
      </c>
      <c r="C16" s="31">
        <v>5</v>
      </c>
      <c r="D16" s="31">
        <v>1111435</v>
      </c>
      <c r="E16" s="31">
        <v>222287</v>
      </c>
      <c r="F16" s="109">
        <v>31</v>
      </c>
      <c r="G16" s="33">
        <v>1.86</v>
      </c>
      <c r="H16" s="7"/>
      <c r="I16" s="7"/>
      <c r="J16" s="7"/>
      <c r="K16" s="7"/>
      <c r="L16" s="7"/>
      <c r="M16" s="7"/>
      <c r="N16" s="7"/>
    </row>
    <row r="17" spans="2:14" ht="12.75">
      <c r="B17" s="108" t="s">
        <v>20</v>
      </c>
      <c r="C17" s="31">
        <v>735</v>
      </c>
      <c r="D17" s="31">
        <v>279812545</v>
      </c>
      <c r="E17" s="31">
        <v>380697.34013605444</v>
      </c>
      <c r="F17" s="109">
        <v>46</v>
      </c>
      <c r="G17" s="33">
        <v>2.13</v>
      </c>
      <c r="H17" s="7"/>
      <c r="I17" s="7"/>
      <c r="J17" s="7"/>
      <c r="K17" s="7"/>
      <c r="L17" s="7"/>
      <c r="M17" s="7"/>
      <c r="N17" s="7"/>
    </row>
    <row r="18" spans="2:14" ht="12.75">
      <c r="B18" s="19" t="s">
        <v>21</v>
      </c>
      <c r="C18" s="35">
        <v>63</v>
      </c>
      <c r="D18" s="35">
        <v>38468505</v>
      </c>
      <c r="E18" s="35">
        <v>610611.1904761905</v>
      </c>
      <c r="F18" s="36">
        <v>36</v>
      </c>
      <c r="G18" s="33">
        <v>2.52</v>
      </c>
      <c r="H18" s="7"/>
      <c r="I18" s="7"/>
      <c r="J18" s="7"/>
      <c r="K18" s="7"/>
      <c r="L18" s="7"/>
      <c r="M18" s="7"/>
      <c r="N18" s="7"/>
    </row>
    <row r="19" spans="2:14" ht="12.75">
      <c r="B19" s="19" t="s">
        <v>22</v>
      </c>
      <c r="C19" s="35">
        <v>194</v>
      </c>
      <c r="D19" s="35">
        <v>119046278</v>
      </c>
      <c r="E19" s="35">
        <v>613640.6082474227</v>
      </c>
      <c r="F19" s="36">
        <v>38</v>
      </c>
      <c r="G19" s="33">
        <v>2.15</v>
      </c>
      <c r="H19" s="7"/>
      <c r="I19" s="7"/>
      <c r="J19" s="7"/>
      <c r="K19" s="7"/>
      <c r="L19" s="7"/>
      <c r="M19" s="7"/>
      <c r="N19" s="7"/>
    </row>
    <row r="20" spans="2:14" ht="12.75">
      <c r="B20" s="19" t="s">
        <v>36</v>
      </c>
      <c r="C20" s="35">
        <v>8</v>
      </c>
      <c r="D20" s="35">
        <v>22083882</v>
      </c>
      <c r="E20" s="35">
        <v>2760485.25</v>
      </c>
      <c r="F20" s="36">
        <v>30</v>
      </c>
      <c r="G20" s="37">
        <v>1.82</v>
      </c>
      <c r="H20" s="7"/>
      <c r="I20" s="7"/>
      <c r="J20" s="7"/>
      <c r="K20" s="7"/>
      <c r="L20" s="7"/>
      <c r="M20" s="7"/>
      <c r="N20" s="7"/>
    </row>
    <row r="21" spans="2:14" ht="13.5" thickBot="1">
      <c r="B21" s="19"/>
      <c r="C21" s="35"/>
      <c r="D21" s="35"/>
      <c r="E21" s="35"/>
      <c r="F21" s="36"/>
      <c r="G21" s="37"/>
      <c r="H21" s="7"/>
      <c r="I21" s="7"/>
      <c r="J21" s="7"/>
      <c r="K21" s="7"/>
      <c r="L21" s="7"/>
      <c r="M21" s="7"/>
      <c r="N21" s="7"/>
    </row>
    <row r="22" spans="2:14" ht="13.5" thickBot="1">
      <c r="B22" s="111" t="s">
        <v>23</v>
      </c>
      <c r="C22" s="43">
        <v>3118</v>
      </c>
      <c r="D22" s="43">
        <v>1804218127</v>
      </c>
      <c r="E22" s="43">
        <v>578645.9676074407</v>
      </c>
      <c r="F22" s="44">
        <v>46.70281633912439</v>
      </c>
      <c r="G22" s="45">
        <v>1.9821084095116173</v>
      </c>
      <c r="H22" s="7"/>
      <c r="I22" s="7"/>
      <c r="J22" s="7"/>
      <c r="K22" s="7"/>
      <c r="L22" s="7"/>
      <c r="M22" s="7"/>
      <c r="N22" s="7"/>
    </row>
    <row r="23" spans="2:14" ht="12.75"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4.25" thickBot="1">
      <c r="B24" s="8" t="s">
        <v>24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2.75">
      <c r="B25" s="97" t="s">
        <v>2</v>
      </c>
      <c r="C25" s="98" t="s">
        <v>3</v>
      </c>
      <c r="D25" s="98" t="s">
        <v>4</v>
      </c>
      <c r="E25" s="99" t="s">
        <v>5</v>
      </c>
      <c r="F25" s="99" t="s">
        <v>6</v>
      </c>
      <c r="G25" s="100" t="s">
        <v>7</v>
      </c>
      <c r="H25" s="7"/>
      <c r="I25" s="7"/>
      <c r="J25" s="7"/>
      <c r="K25" s="7"/>
      <c r="L25" s="7"/>
      <c r="M25" s="7"/>
      <c r="N25" s="7"/>
    </row>
    <row r="26" spans="2:14" ht="12.75">
      <c r="B26" s="101"/>
      <c r="C26" s="102" t="s">
        <v>8</v>
      </c>
      <c r="D26" s="102" t="s">
        <v>9</v>
      </c>
      <c r="E26" s="103" t="s">
        <v>10</v>
      </c>
      <c r="F26" s="103" t="s">
        <v>11</v>
      </c>
      <c r="G26" s="104" t="s">
        <v>33</v>
      </c>
      <c r="H26" s="7"/>
      <c r="I26" s="7"/>
      <c r="J26" s="7"/>
      <c r="K26" s="7"/>
      <c r="L26" s="7"/>
      <c r="M26" s="7"/>
      <c r="N26" s="7"/>
    </row>
    <row r="27" spans="2:14" ht="13.5" thickBot="1">
      <c r="B27" s="110"/>
      <c r="C27" s="26" t="s">
        <v>13</v>
      </c>
      <c r="D27" s="26" t="s">
        <v>14</v>
      </c>
      <c r="E27" s="27" t="s">
        <v>15</v>
      </c>
      <c r="F27" s="27" t="s">
        <v>16</v>
      </c>
      <c r="G27" s="28" t="s">
        <v>17</v>
      </c>
      <c r="H27" s="7"/>
      <c r="I27" s="7"/>
      <c r="J27" s="7"/>
      <c r="K27" s="7"/>
      <c r="L27" s="7"/>
      <c r="M27" s="7"/>
      <c r="N27" s="7"/>
    </row>
    <row r="28" spans="2:14" ht="12.75">
      <c r="B28" s="105"/>
      <c r="C28" s="106"/>
      <c r="D28" s="106"/>
      <c r="E28" s="106"/>
      <c r="F28" s="106"/>
      <c r="G28" s="107"/>
      <c r="H28" s="7"/>
      <c r="I28" s="7"/>
      <c r="J28" s="7"/>
      <c r="K28" s="7"/>
      <c r="L28" s="7"/>
      <c r="M28" s="7"/>
      <c r="N28" s="7"/>
    </row>
    <row r="29" spans="2:14" ht="12.75">
      <c r="B29" s="108" t="s">
        <v>19</v>
      </c>
      <c r="C29" s="31">
        <v>5</v>
      </c>
      <c r="D29" s="31">
        <v>16079475</v>
      </c>
      <c r="E29" s="31">
        <v>3215895</v>
      </c>
      <c r="F29" s="109">
        <v>270</v>
      </c>
      <c r="G29" s="33">
        <v>7.61</v>
      </c>
      <c r="H29" s="7"/>
      <c r="I29" s="7"/>
      <c r="J29" s="7"/>
      <c r="K29" s="7"/>
      <c r="L29" s="7"/>
      <c r="M29" s="7"/>
      <c r="N29" s="7"/>
    </row>
    <row r="30" spans="2:14" ht="12.75">
      <c r="B30" s="108" t="s">
        <v>25</v>
      </c>
      <c r="C30" s="31">
        <v>6</v>
      </c>
      <c r="D30" s="31">
        <v>20414959</v>
      </c>
      <c r="E30" s="31">
        <v>3402493.1666666665</v>
      </c>
      <c r="F30" s="109">
        <v>280</v>
      </c>
      <c r="G30" s="33">
        <v>7.34</v>
      </c>
      <c r="H30" s="7"/>
      <c r="I30" s="7"/>
      <c r="J30" s="7"/>
      <c r="K30" s="7"/>
      <c r="L30" s="7"/>
      <c r="M30" s="7"/>
      <c r="N30" s="7"/>
    </row>
    <row r="31" spans="2:14" ht="13.5" thickBot="1">
      <c r="B31" s="19"/>
      <c r="C31" s="35"/>
      <c r="D31" s="35"/>
      <c r="E31" s="35"/>
      <c r="F31" s="36"/>
      <c r="G31" s="37"/>
      <c r="H31" s="7"/>
      <c r="I31" s="7"/>
      <c r="J31" s="7"/>
      <c r="K31" s="7"/>
      <c r="L31" s="7"/>
      <c r="M31" s="7"/>
      <c r="N31" s="7"/>
    </row>
    <row r="32" spans="2:14" ht="13.5" thickBot="1">
      <c r="B32" s="111" t="s">
        <v>23</v>
      </c>
      <c r="C32" s="43">
        <v>11</v>
      </c>
      <c r="D32" s="43">
        <v>36494434</v>
      </c>
      <c r="E32" s="43">
        <v>3317675.8181818184</v>
      </c>
      <c r="F32" s="44">
        <v>275.59399249759565</v>
      </c>
      <c r="G32" s="45">
        <v>7.458962202564917</v>
      </c>
      <c r="H32" s="7"/>
      <c r="I32" s="7"/>
      <c r="J32" s="7"/>
      <c r="K32" s="7"/>
      <c r="L32" s="7"/>
      <c r="M32" s="7"/>
      <c r="N32" s="7"/>
    </row>
    <row r="33" spans="2:14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ht="12.75">
      <c r="B34" s="9" t="s">
        <v>26</v>
      </c>
      <c r="C34" s="10"/>
      <c r="D34" s="10"/>
      <c r="E34" s="11"/>
      <c r="F34" s="10"/>
      <c r="G34" s="7"/>
      <c r="H34" s="7"/>
      <c r="I34" s="7"/>
      <c r="J34" s="7"/>
      <c r="K34" s="7"/>
      <c r="L34" s="7"/>
      <c r="M34" s="7"/>
      <c r="N34" s="7"/>
    </row>
    <row r="35" spans="2:14" ht="12.75">
      <c r="B35" s="9" t="s">
        <v>27</v>
      </c>
      <c r="C35" s="10"/>
      <c r="D35" s="10"/>
      <c r="E35" s="10"/>
      <c r="F35" s="10"/>
      <c r="G35" s="7"/>
      <c r="H35" s="7"/>
      <c r="I35" s="7"/>
      <c r="J35" s="7"/>
      <c r="K35" s="7"/>
      <c r="L35" s="7"/>
      <c r="M35" s="7"/>
      <c r="N35" s="7"/>
    </row>
    <row r="36" spans="2:14" ht="12.75">
      <c r="B36" s="9" t="s">
        <v>28</v>
      </c>
      <c r="C36" s="10"/>
      <c r="D36" s="10"/>
      <c r="E36" s="10"/>
      <c r="F36" s="10"/>
      <c r="G36" s="7"/>
      <c r="H36" s="7"/>
      <c r="I36" s="7"/>
      <c r="J36" s="7"/>
      <c r="K36" s="7"/>
      <c r="L36" s="7"/>
      <c r="M36" s="7"/>
      <c r="N36" s="7"/>
    </row>
    <row r="37" spans="2:14" ht="12.75">
      <c r="B37" s="9" t="s">
        <v>29</v>
      </c>
      <c r="C37" s="10"/>
      <c r="D37" s="10"/>
      <c r="E37" s="10"/>
      <c r="F37" s="10"/>
      <c r="G37" s="7"/>
      <c r="H37" s="7"/>
      <c r="I37" s="7"/>
      <c r="J37" s="7"/>
      <c r="K37" s="7"/>
      <c r="L37" s="7"/>
      <c r="M37" s="7"/>
      <c r="N37" s="7"/>
    </row>
    <row r="38" spans="2:14" ht="12.75">
      <c r="B38" s="9" t="s">
        <v>37</v>
      </c>
      <c r="C38" s="10"/>
      <c r="D38" s="10"/>
      <c r="E38" s="10"/>
      <c r="F38" s="10"/>
      <c r="G38" s="7"/>
      <c r="H38" s="7"/>
      <c r="I38" s="7"/>
      <c r="J38" s="7"/>
      <c r="K38" s="7"/>
      <c r="L38" s="7"/>
      <c r="M38" s="7"/>
      <c r="N38" s="7"/>
    </row>
    <row r="39" spans="2:14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2.75">
      <c r="B42" s="25"/>
      <c r="C42" s="25"/>
      <c r="D42" s="25"/>
      <c r="E42" s="25"/>
      <c r="F42" s="25"/>
      <c r="G42" s="25"/>
      <c r="H42" s="25"/>
      <c r="I42" s="25"/>
      <c r="J42" s="25"/>
      <c r="K42" s="23"/>
      <c r="L42" s="23"/>
      <c r="M42" s="23"/>
      <c r="N42" s="7"/>
    </row>
    <row r="43" spans="2:14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</sheetData>
  <sheetProtection/>
  <mergeCells count="2">
    <mergeCell ref="B6:B8"/>
    <mergeCell ref="B25:B27"/>
  </mergeCells>
  <printOptions/>
  <pageMargins left="0.7" right="0.7" top="0.75" bottom="0.75" header="0.3" footer="0.3"/>
  <pageSetup orientation="portrait" paperSize="9"/>
  <ignoredErrors>
    <ignoredError sqref="C8:G8 C27:G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Q8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4.28125" style="0" customWidth="1"/>
    <col min="3" max="7" width="14.7109375" style="0" customWidth="1"/>
  </cols>
  <sheetData>
    <row r="1" ht="6" customHeight="1"/>
    <row r="2" spans="2:17" ht="1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5">
      <c r="B3" s="6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4.5" customHeight="1"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4.2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2.75">
      <c r="B6" s="97" t="s">
        <v>2</v>
      </c>
      <c r="C6" s="98" t="s">
        <v>3</v>
      </c>
      <c r="D6" s="98" t="s">
        <v>4</v>
      </c>
      <c r="E6" s="99" t="s">
        <v>5</v>
      </c>
      <c r="F6" s="99" t="s">
        <v>6</v>
      </c>
      <c r="G6" s="100" t="s">
        <v>7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ht="12.75">
      <c r="B7" s="101"/>
      <c r="C7" s="102" t="s">
        <v>8</v>
      </c>
      <c r="D7" s="102" t="s">
        <v>9</v>
      </c>
      <c r="E7" s="103" t="s">
        <v>10</v>
      </c>
      <c r="F7" s="103" t="s">
        <v>11</v>
      </c>
      <c r="G7" s="104" t="s">
        <v>12</v>
      </c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ht="13.5" thickBot="1">
      <c r="B8" s="110"/>
      <c r="C8" s="26" t="s">
        <v>13</v>
      </c>
      <c r="D8" s="26" t="s">
        <v>14</v>
      </c>
      <c r="E8" s="27" t="s">
        <v>15</v>
      </c>
      <c r="F8" s="27" t="s">
        <v>16</v>
      </c>
      <c r="G8" s="28" t="s">
        <v>17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ht="12.75">
      <c r="B9" s="105"/>
      <c r="C9" s="106"/>
      <c r="D9" s="106"/>
      <c r="E9" s="106"/>
      <c r="F9" s="106"/>
      <c r="G9" s="10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ht="12.75">
      <c r="B10" s="108" t="s">
        <v>18</v>
      </c>
      <c r="C10" s="31">
        <v>82</v>
      </c>
      <c r="D10" s="31">
        <v>48147137</v>
      </c>
      <c r="E10" s="31">
        <v>587160.2073170731</v>
      </c>
      <c r="F10" s="109">
        <v>43</v>
      </c>
      <c r="G10" s="33">
        <v>1.9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ht="12.75">
      <c r="B11" s="108" t="s">
        <v>30</v>
      </c>
      <c r="C11" s="31">
        <v>234</v>
      </c>
      <c r="D11" s="31">
        <v>135307675</v>
      </c>
      <c r="E11" s="31">
        <v>578237.9273504274</v>
      </c>
      <c r="F11" s="109">
        <v>48</v>
      </c>
      <c r="G11" s="33">
        <v>1.94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ht="12.75">
      <c r="B12" s="108" t="s">
        <v>19</v>
      </c>
      <c r="C12" s="31">
        <v>1100</v>
      </c>
      <c r="D12" s="31">
        <v>687480131</v>
      </c>
      <c r="E12" s="31">
        <v>624981.9372727273</v>
      </c>
      <c r="F12" s="109">
        <v>44</v>
      </c>
      <c r="G12" s="33">
        <v>1.8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ht="12.75">
      <c r="B13" s="108" t="s">
        <v>34</v>
      </c>
      <c r="C13" s="31">
        <v>307</v>
      </c>
      <c r="D13" s="31">
        <v>224339390</v>
      </c>
      <c r="E13" s="31">
        <v>730747.1986970684</v>
      </c>
      <c r="F13" s="109">
        <v>48</v>
      </c>
      <c r="G13" s="33">
        <v>1.9</v>
      </c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ht="12.75">
      <c r="B14" s="108" t="s">
        <v>35</v>
      </c>
      <c r="C14" s="31">
        <v>120</v>
      </c>
      <c r="D14" s="31">
        <v>51348071</v>
      </c>
      <c r="E14" s="31">
        <v>427900.5916666667</v>
      </c>
      <c r="F14" s="34">
        <v>45</v>
      </c>
      <c r="G14" s="33">
        <v>1.95</v>
      </c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 ht="12.75">
      <c r="B15" s="108" t="s">
        <v>31</v>
      </c>
      <c r="C15" s="31">
        <v>37</v>
      </c>
      <c r="D15" s="31">
        <v>14108106</v>
      </c>
      <c r="E15" s="31">
        <v>381300.1621621622</v>
      </c>
      <c r="F15" s="109">
        <v>25</v>
      </c>
      <c r="G15" s="33">
        <v>1.97</v>
      </c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ht="12.75">
      <c r="B16" s="108" t="s">
        <v>32</v>
      </c>
      <c r="C16" s="31">
        <v>4</v>
      </c>
      <c r="D16" s="31">
        <v>828913</v>
      </c>
      <c r="E16" s="31">
        <v>207228.25</v>
      </c>
      <c r="F16" s="109">
        <v>21</v>
      </c>
      <c r="G16" s="33">
        <v>1.93</v>
      </c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2.75">
      <c r="B17" s="108" t="s">
        <v>20</v>
      </c>
      <c r="C17" s="31">
        <v>816</v>
      </c>
      <c r="D17" s="31">
        <v>326438935</v>
      </c>
      <c r="E17" s="31">
        <v>400047.71446078434</v>
      </c>
      <c r="F17" s="109">
        <v>48</v>
      </c>
      <c r="G17" s="33">
        <v>2.17</v>
      </c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12.75">
      <c r="B18" s="19" t="s">
        <v>21</v>
      </c>
      <c r="C18" s="35">
        <v>111</v>
      </c>
      <c r="D18" s="35">
        <v>74308657</v>
      </c>
      <c r="E18" s="35">
        <v>669447.3603603604</v>
      </c>
      <c r="F18" s="36">
        <v>33</v>
      </c>
      <c r="G18" s="33">
        <v>2.53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2.75">
      <c r="B19" s="19" t="s">
        <v>22</v>
      </c>
      <c r="C19" s="35">
        <v>290</v>
      </c>
      <c r="D19" s="35">
        <v>166242487</v>
      </c>
      <c r="E19" s="35">
        <v>573249.9551724138</v>
      </c>
      <c r="F19" s="36">
        <v>38</v>
      </c>
      <c r="G19" s="33">
        <v>2.15</v>
      </c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ht="12.75">
      <c r="B20" s="19" t="s">
        <v>36</v>
      </c>
      <c r="C20" s="35">
        <v>8</v>
      </c>
      <c r="D20" s="35">
        <v>28726767</v>
      </c>
      <c r="E20" s="35">
        <v>3590845.875</v>
      </c>
      <c r="F20" s="36">
        <v>34</v>
      </c>
      <c r="G20" s="37">
        <v>1.74</v>
      </c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3.5" thickBot="1">
      <c r="B21" s="19"/>
      <c r="C21" s="35"/>
      <c r="D21" s="35"/>
      <c r="E21" s="35"/>
      <c r="F21" s="36"/>
      <c r="G21" s="3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3.5" thickBot="1">
      <c r="B22" s="111" t="s">
        <v>23</v>
      </c>
      <c r="C22" s="43">
        <v>3109</v>
      </c>
      <c r="D22" s="43">
        <v>1757276269</v>
      </c>
      <c r="E22" s="43">
        <v>565222.3444837568</v>
      </c>
      <c r="F22" s="44">
        <v>44.203899698824195</v>
      </c>
      <c r="G22" s="45">
        <v>1.963826866400368</v>
      </c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ht="12.75"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ht="14.25" thickBot="1">
      <c r="B24" s="8" t="s">
        <v>24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ht="12.75">
      <c r="B25" s="97" t="s">
        <v>2</v>
      </c>
      <c r="C25" s="98" t="s">
        <v>3</v>
      </c>
      <c r="D25" s="98" t="s">
        <v>4</v>
      </c>
      <c r="E25" s="99" t="s">
        <v>5</v>
      </c>
      <c r="F25" s="99" t="s">
        <v>6</v>
      </c>
      <c r="G25" s="100" t="s">
        <v>7</v>
      </c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ht="13.5" customHeight="1">
      <c r="B26" s="101"/>
      <c r="C26" s="102" t="s">
        <v>8</v>
      </c>
      <c r="D26" s="102" t="s">
        <v>9</v>
      </c>
      <c r="E26" s="103" t="s">
        <v>10</v>
      </c>
      <c r="F26" s="103" t="s">
        <v>11</v>
      </c>
      <c r="G26" s="104" t="s">
        <v>33</v>
      </c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5" customHeight="1" thickBot="1">
      <c r="B27" s="110"/>
      <c r="C27" s="26" t="s">
        <v>13</v>
      </c>
      <c r="D27" s="26" t="s">
        <v>14</v>
      </c>
      <c r="E27" s="27" t="s">
        <v>15</v>
      </c>
      <c r="F27" s="27" t="s">
        <v>16</v>
      </c>
      <c r="G27" s="28" t="s">
        <v>17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ht="12.75">
      <c r="B28" s="105"/>
      <c r="C28" s="106"/>
      <c r="D28" s="106"/>
      <c r="E28" s="106"/>
      <c r="F28" s="106"/>
      <c r="G28" s="10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ht="12.75">
      <c r="B29" s="108" t="s">
        <v>19</v>
      </c>
      <c r="C29" s="31">
        <v>3</v>
      </c>
      <c r="D29" s="31">
        <v>222292237</v>
      </c>
      <c r="E29" s="31">
        <v>74097412.33333333</v>
      </c>
      <c r="F29" s="109">
        <v>33</v>
      </c>
      <c r="G29" s="33">
        <v>7.36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2.75">
      <c r="B30" s="108" t="s">
        <v>25</v>
      </c>
      <c r="C30" s="31">
        <v>7</v>
      </c>
      <c r="D30" s="31">
        <v>27631584</v>
      </c>
      <c r="E30" s="31">
        <v>3947369.1428571427</v>
      </c>
      <c r="F30" s="109">
        <v>288</v>
      </c>
      <c r="G30" s="33">
        <v>7.12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ht="13.5" thickBot="1">
      <c r="B31" s="19"/>
      <c r="C31" s="35"/>
      <c r="D31" s="35"/>
      <c r="E31" s="35"/>
      <c r="F31" s="36"/>
      <c r="G31" s="3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13.5" thickBot="1">
      <c r="B32" s="111" t="s">
        <v>23</v>
      </c>
      <c r="C32" s="43">
        <v>10</v>
      </c>
      <c r="D32" s="43">
        <v>249923821</v>
      </c>
      <c r="E32" s="43">
        <v>24992382.1</v>
      </c>
      <c r="F32" s="44">
        <v>61.19280647921912</v>
      </c>
      <c r="G32" s="45">
        <v>7.333465593901912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5.2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 ht="12.75">
      <c r="B34" s="9" t="s">
        <v>26</v>
      </c>
      <c r="C34" s="10"/>
      <c r="D34" s="10"/>
      <c r="E34" s="11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 ht="12.75">
      <c r="B35" s="9" t="s">
        <v>27</v>
      </c>
      <c r="C35" s="10"/>
      <c r="D35" s="10"/>
      <c r="E35" s="10"/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ht="12.75">
      <c r="B36" s="9" t="s">
        <v>28</v>
      </c>
      <c r="C36" s="10"/>
      <c r="D36" s="10"/>
      <c r="E36" s="10"/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ht="12.75">
      <c r="B37" s="9" t="s">
        <v>29</v>
      </c>
      <c r="C37" s="10"/>
      <c r="D37" s="10"/>
      <c r="E37" s="10"/>
      <c r="F37" s="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2.75">
      <c r="B38" s="9" t="s">
        <v>37</v>
      </c>
      <c r="C38" s="10"/>
      <c r="D38" s="10"/>
      <c r="E38" s="10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4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</sheetData>
  <sheetProtection/>
  <mergeCells count="2">
    <mergeCell ref="B6:B8"/>
    <mergeCell ref="B25:B27"/>
  </mergeCells>
  <printOptions/>
  <pageMargins left="0.7" right="0.7" top="0.75" bottom="0.75" header="0.3" footer="0.3"/>
  <pageSetup orientation="portrait" paperSize="9"/>
  <ignoredErrors>
    <ignoredError sqref="C8:G8 C27:G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K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4.8515625" style="0" customWidth="1"/>
    <col min="3" max="7" width="14.7109375" style="0" customWidth="1"/>
  </cols>
  <sheetData>
    <row r="1" ht="4.5" customHeight="1"/>
    <row r="2" spans="2:11" ht="1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2:11" ht="15">
      <c r="B3" s="6" t="s">
        <v>70</v>
      </c>
      <c r="C3" s="5"/>
      <c r="D3" s="5"/>
      <c r="E3" s="5"/>
      <c r="F3" s="5"/>
      <c r="G3" s="5"/>
      <c r="H3" s="5"/>
      <c r="I3" s="5"/>
      <c r="J3" s="5"/>
      <c r="K3" s="5"/>
    </row>
    <row r="4" spans="2:11" ht="5.25" customHeight="1">
      <c r="B4" s="12"/>
      <c r="C4" s="7"/>
      <c r="D4" s="7"/>
      <c r="E4" s="7"/>
      <c r="F4" s="7"/>
      <c r="G4" s="7"/>
      <c r="H4" s="7"/>
      <c r="I4" s="7"/>
      <c r="J4" s="7"/>
      <c r="K4" s="7"/>
    </row>
    <row r="5" spans="2:11" ht="14.2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</row>
    <row r="6" spans="2:11" ht="12.75">
      <c r="B6" s="46" t="s">
        <v>2</v>
      </c>
      <c r="C6" s="13" t="s">
        <v>3</v>
      </c>
      <c r="D6" s="13" t="s">
        <v>4</v>
      </c>
      <c r="E6" s="14" t="s">
        <v>5</v>
      </c>
      <c r="F6" s="14" t="s">
        <v>6</v>
      </c>
      <c r="G6" s="15" t="s">
        <v>7</v>
      </c>
      <c r="H6" s="7"/>
      <c r="I6" s="7"/>
      <c r="J6" s="7"/>
      <c r="K6" s="7"/>
    </row>
    <row r="7" spans="2:11" ht="12.75">
      <c r="B7" s="47"/>
      <c r="C7" s="16" t="s">
        <v>8</v>
      </c>
      <c r="D7" s="16" t="s">
        <v>9</v>
      </c>
      <c r="E7" s="17" t="s">
        <v>10</v>
      </c>
      <c r="F7" s="17" t="s">
        <v>11</v>
      </c>
      <c r="G7" s="18" t="s">
        <v>12</v>
      </c>
      <c r="H7" s="7"/>
      <c r="I7" s="7"/>
      <c r="J7" s="7"/>
      <c r="K7" s="7"/>
    </row>
    <row r="8" spans="2:11" ht="13.5" thickBot="1">
      <c r="B8" s="48"/>
      <c r="C8" s="26" t="s">
        <v>13</v>
      </c>
      <c r="D8" s="26" t="s">
        <v>14</v>
      </c>
      <c r="E8" s="27" t="s">
        <v>15</v>
      </c>
      <c r="F8" s="27" t="s">
        <v>16</v>
      </c>
      <c r="G8" s="28" t="s">
        <v>17</v>
      </c>
      <c r="H8" s="7"/>
      <c r="I8" s="7"/>
      <c r="J8" s="7"/>
      <c r="K8" s="7"/>
    </row>
    <row r="9" spans="2:11" ht="12.75">
      <c r="B9" s="21"/>
      <c r="C9" s="20"/>
      <c r="D9" s="20"/>
      <c r="E9" s="20"/>
      <c r="F9" s="20"/>
      <c r="G9" s="30"/>
      <c r="H9" s="7"/>
      <c r="I9" s="7"/>
      <c r="J9" s="7"/>
      <c r="K9" s="7"/>
    </row>
    <row r="10" spans="2:11" ht="12.75">
      <c r="B10" s="22" t="s">
        <v>18</v>
      </c>
      <c r="C10" s="31">
        <v>106</v>
      </c>
      <c r="D10" s="31">
        <v>60075985</v>
      </c>
      <c r="E10" s="31">
        <v>566754.5754716981</v>
      </c>
      <c r="F10" s="32">
        <v>43</v>
      </c>
      <c r="G10" s="33">
        <v>1.9</v>
      </c>
      <c r="H10" s="7"/>
      <c r="I10" s="7"/>
      <c r="J10" s="7"/>
      <c r="K10" s="7"/>
    </row>
    <row r="11" spans="2:11" ht="12.75">
      <c r="B11" s="22" t="s">
        <v>30</v>
      </c>
      <c r="C11" s="31">
        <v>387</v>
      </c>
      <c r="D11" s="31">
        <v>214396683</v>
      </c>
      <c r="E11" s="31">
        <v>553996.5968992248</v>
      </c>
      <c r="F11" s="32">
        <v>51</v>
      </c>
      <c r="G11" s="33">
        <v>1.95</v>
      </c>
      <c r="H11" s="7"/>
      <c r="I11" s="7"/>
      <c r="J11" s="7"/>
      <c r="K11" s="7"/>
    </row>
    <row r="12" spans="2:11" ht="12.75">
      <c r="B12" s="22" t="s">
        <v>19</v>
      </c>
      <c r="C12" s="31">
        <v>1471</v>
      </c>
      <c r="D12" s="31">
        <v>834383010</v>
      </c>
      <c r="E12" s="31">
        <v>567221.6247450714</v>
      </c>
      <c r="F12" s="32">
        <v>50</v>
      </c>
      <c r="G12" s="33">
        <v>1.97</v>
      </c>
      <c r="H12" s="7"/>
      <c r="I12" s="7"/>
      <c r="J12" s="7"/>
      <c r="K12" s="7"/>
    </row>
    <row r="13" spans="2:11" ht="12.75">
      <c r="B13" s="22" t="s">
        <v>34</v>
      </c>
      <c r="C13" s="31">
        <v>306</v>
      </c>
      <c r="D13" s="31">
        <v>199641457</v>
      </c>
      <c r="E13" s="31">
        <v>652423.0620915033</v>
      </c>
      <c r="F13" s="32">
        <v>46</v>
      </c>
      <c r="G13" s="33">
        <v>1.9</v>
      </c>
      <c r="H13" s="7"/>
      <c r="I13" s="7"/>
      <c r="J13" s="7"/>
      <c r="K13" s="7"/>
    </row>
    <row r="14" spans="2:11" ht="12.75">
      <c r="B14" s="22" t="s">
        <v>35</v>
      </c>
      <c r="C14" s="31">
        <v>158</v>
      </c>
      <c r="D14" s="31">
        <v>77400222</v>
      </c>
      <c r="E14" s="31">
        <v>489874.82278481015</v>
      </c>
      <c r="F14" s="34">
        <v>53</v>
      </c>
      <c r="G14" s="33">
        <v>1.95</v>
      </c>
      <c r="H14" s="7"/>
      <c r="I14" s="7"/>
      <c r="J14" s="7"/>
      <c r="K14" s="7"/>
    </row>
    <row r="15" spans="2:11" ht="12.75">
      <c r="B15" s="22" t="s">
        <v>31</v>
      </c>
      <c r="C15" s="31">
        <v>98</v>
      </c>
      <c r="D15" s="31">
        <v>27459291</v>
      </c>
      <c r="E15" s="31">
        <v>280196.8469387755</v>
      </c>
      <c r="F15" s="32">
        <v>22</v>
      </c>
      <c r="G15" s="33">
        <v>2</v>
      </c>
      <c r="H15" s="7"/>
      <c r="I15" s="7"/>
      <c r="J15" s="7"/>
      <c r="K15" s="7"/>
    </row>
    <row r="16" spans="2:11" ht="12.75">
      <c r="B16" s="22" t="s">
        <v>32</v>
      </c>
      <c r="C16" s="31">
        <v>5</v>
      </c>
      <c r="D16" s="31">
        <v>1103746</v>
      </c>
      <c r="E16" s="31">
        <v>220749.2</v>
      </c>
      <c r="F16" s="32">
        <v>28</v>
      </c>
      <c r="G16" s="33">
        <v>1.88</v>
      </c>
      <c r="H16" s="7"/>
      <c r="I16" s="7"/>
      <c r="J16" s="7"/>
      <c r="K16" s="7"/>
    </row>
    <row r="17" spans="2:11" ht="12.75">
      <c r="B17" s="22" t="s">
        <v>20</v>
      </c>
      <c r="C17" s="31">
        <v>831</v>
      </c>
      <c r="D17" s="31">
        <v>379276809</v>
      </c>
      <c r="E17" s="31">
        <v>456410.119133574</v>
      </c>
      <c r="F17" s="32">
        <v>48</v>
      </c>
      <c r="G17" s="33">
        <v>2.17</v>
      </c>
      <c r="H17" s="7"/>
      <c r="I17" s="7"/>
      <c r="J17" s="7"/>
      <c r="K17" s="7"/>
    </row>
    <row r="18" spans="2:11" ht="12.75">
      <c r="B18" s="19" t="s">
        <v>21</v>
      </c>
      <c r="C18" s="35">
        <v>86</v>
      </c>
      <c r="D18" s="35">
        <v>49040307</v>
      </c>
      <c r="E18" s="35">
        <v>570236.1279069767</v>
      </c>
      <c r="F18" s="36">
        <v>30</v>
      </c>
      <c r="G18" s="33">
        <v>2.57</v>
      </c>
      <c r="H18" s="7"/>
      <c r="I18" s="7"/>
      <c r="J18" s="7"/>
      <c r="K18" s="7"/>
    </row>
    <row r="19" spans="2:11" ht="12.75">
      <c r="B19" s="19" t="s">
        <v>22</v>
      </c>
      <c r="C19" s="35">
        <v>264</v>
      </c>
      <c r="D19" s="35">
        <v>153081946</v>
      </c>
      <c r="E19" s="35">
        <v>579855.8560606061</v>
      </c>
      <c r="F19" s="36">
        <v>36</v>
      </c>
      <c r="G19" s="33">
        <v>2.15</v>
      </c>
      <c r="H19" s="7"/>
      <c r="I19" s="7"/>
      <c r="J19" s="7"/>
      <c r="K19" s="7"/>
    </row>
    <row r="20" spans="2:11" ht="12.75">
      <c r="B20" s="19" t="s">
        <v>36</v>
      </c>
      <c r="C20" s="35">
        <v>0</v>
      </c>
      <c r="D20" s="35">
        <v>0</v>
      </c>
      <c r="E20" s="35">
        <v>0</v>
      </c>
      <c r="F20" s="36">
        <v>0</v>
      </c>
      <c r="G20" s="37">
        <v>0</v>
      </c>
      <c r="H20" s="7"/>
      <c r="I20" s="7"/>
      <c r="J20" s="7"/>
      <c r="K20" s="7"/>
    </row>
    <row r="21" spans="2:11" ht="13.5" thickBot="1">
      <c r="B21" s="19"/>
      <c r="C21" s="35"/>
      <c r="D21" s="35"/>
      <c r="E21" s="35"/>
      <c r="F21" s="36"/>
      <c r="G21" s="37"/>
      <c r="H21" s="7"/>
      <c r="I21" s="7"/>
      <c r="J21" s="7"/>
      <c r="K21" s="7"/>
    </row>
    <row r="22" spans="2:11" ht="13.5" thickBot="1">
      <c r="B22" s="42" t="s">
        <v>23</v>
      </c>
      <c r="C22" s="43">
        <v>3712</v>
      </c>
      <c r="D22" s="43">
        <v>1995859456</v>
      </c>
      <c r="E22" s="43">
        <v>537677.6551724138</v>
      </c>
      <c r="F22" s="44">
        <v>47.27027375618977</v>
      </c>
      <c r="G22" s="45">
        <v>2.0248849161200657</v>
      </c>
      <c r="H22" s="7"/>
      <c r="I22" s="7"/>
      <c r="J22" s="7"/>
      <c r="K22" s="7"/>
    </row>
    <row r="23" spans="2:11" ht="12.75">
      <c r="B23" s="12"/>
      <c r="C23" s="7"/>
      <c r="D23" s="7"/>
      <c r="E23" s="7"/>
      <c r="F23" s="7"/>
      <c r="G23" s="7"/>
      <c r="H23" s="7"/>
      <c r="I23" s="7"/>
      <c r="J23" s="7"/>
      <c r="K23" s="7"/>
    </row>
    <row r="24" spans="2:11" ht="14.25" thickBot="1">
      <c r="B24" s="8" t="s">
        <v>24</v>
      </c>
      <c r="C24" s="7"/>
      <c r="D24" s="7"/>
      <c r="E24" s="7"/>
      <c r="F24" s="7"/>
      <c r="G24" s="7"/>
      <c r="H24" s="7"/>
      <c r="I24" s="7"/>
      <c r="J24" s="7"/>
      <c r="K24" s="7"/>
    </row>
    <row r="25" spans="2:11" ht="12.75">
      <c r="B25" s="46" t="s">
        <v>2</v>
      </c>
      <c r="C25" s="13" t="s">
        <v>3</v>
      </c>
      <c r="D25" s="13" t="s">
        <v>4</v>
      </c>
      <c r="E25" s="14" t="s">
        <v>5</v>
      </c>
      <c r="F25" s="14" t="s">
        <v>6</v>
      </c>
      <c r="G25" s="15" t="s">
        <v>7</v>
      </c>
      <c r="H25" s="7"/>
      <c r="I25" s="7"/>
      <c r="J25" s="7"/>
      <c r="K25" s="7"/>
    </row>
    <row r="26" spans="2:11" ht="12.75">
      <c r="B26" s="47"/>
      <c r="C26" s="16" t="s">
        <v>8</v>
      </c>
      <c r="D26" s="16" t="s">
        <v>9</v>
      </c>
      <c r="E26" s="17" t="s">
        <v>10</v>
      </c>
      <c r="F26" s="17" t="s">
        <v>11</v>
      </c>
      <c r="G26" s="18" t="s">
        <v>33</v>
      </c>
      <c r="H26" s="7"/>
      <c r="I26" s="7"/>
      <c r="J26" s="7"/>
      <c r="K26" s="7"/>
    </row>
    <row r="27" spans="2:11" ht="13.5" thickBot="1">
      <c r="B27" s="48"/>
      <c r="C27" s="26" t="s">
        <v>13</v>
      </c>
      <c r="D27" s="26" t="s">
        <v>14</v>
      </c>
      <c r="E27" s="27" t="s">
        <v>15</v>
      </c>
      <c r="F27" s="27" t="s">
        <v>16</v>
      </c>
      <c r="G27" s="28" t="s">
        <v>17</v>
      </c>
      <c r="H27" s="7"/>
      <c r="I27" s="7"/>
      <c r="J27" s="7"/>
      <c r="K27" s="7"/>
    </row>
    <row r="28" spans="2:11" ht="12.75">
      <c r="B28" s="21"/>
      <c r="C28" s="20"/>
      <c r="D28" s="20"/>
      <c r="E28" s="20"/>
      <c r="F28" s="20"/>
      <c r="G28" s="30"/>
      <c r="H28" s="7"/>
      <c r="I28" s="7"/>
      <c r="J28" s="7"/>
      <c r="K28" s="7"/>
    </row>
    <row r="29" spans="2:11" ht="12.75">
      <c r="B29" s="22" t="s">
        <v>19</v>
      </c>
      <c r="C29" s="31">
        <v>8</v>
      </c>
      <c r="D29" s="31">
        <v>226903733</v>
      </c>
      <c r="E29" s="31">
        <v>28362966.625</v>
      </c>
      <c r="F29" s="32">
        <v>26</v>
      </c>
      <c r="G29" s="33">
        <v>7.32</v>
      </c>
      <c r="H29" s="7"/>
      <c r="I29" s="7"/>
      <c r="J29" s="7"/>
      <c r="K29" s="7"/>
    </row>
    <row r="30" spans="2:11" ht="12.75">
      <c r="B30" s="22" t="s">
        <v>25</v>
      </c>
      <c r="C30" s="31">
        <v>19</v>
      </c>
      <c r="D30" s="31">
        <v>91933032</v>
      </c>
      <c r="E30" s="31">
        <v>4838580.631578947</v>
      </c>
      <c r="F30" s="32">
        <v>276</v>
      </c>
      <c r="G30" s="33">
        <v>7.08</v>
      </c>
      <c r="H30" s="7"/>
      <c r="I30" s="7"/>
      <c r="J30" s="7"/>
      <c r="K30" s="7"/>
    </row>
    <row r="31" spans="2:11" ht="13.5" thickBot="1">
      <c r="B31" s="19"/>
      <c r="C31" s="35"/>
      <c r="D31" s="35"/>
      <c r="E31" s="35"/>
      <c r="F31" s="36"/>
      <c r="G31" s="37"/>
      <c r="H31" s="7"/>
      <c r="I31" s="7"/>
      <c r="J31" s="7"/>
      <c r="K31" s="7"/>
    </row>
    <row r="32" spans="2:11" ht="13.5" thickBot="1">
      <c r="B32" s="42" t="s">
        <v>23</v>
      </c>
      <c r="C32" s="43">
        <v>27</v>
      </c>
      <c r="D32" s="43">
        <v>318836765</v>
      </c>
      <c r="E32" s="43">
        <v>11808769.074074075</v>
      </c>
      <c r="F32" s="44">
        <v>98.08471708085484</v>
      </c>
      <c r="G32" s="45">
        <v>7.2507986716023805</v>
      </c>
      <c r="H32" s="7"/>
      <c r="I32" s="7"/>
      <c r="J32" s="7"/>
      <c r="K32" s="7"/>
    </row>
    <row r="33" spans="2:11" ht="4.5" customHeight="1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ht="12.75">
      <c r="B34" s="9" t="s">
        <v>26</v>
      </c>
      <c r="C34" s="10"/>
      <c r="D34" s="10"/>
      <c r="E34" s="11"/>
      <c r="F34" s="10"/>
      <c r="G34" s="7"/>
      <c r="H34" s="7"/>
      <c r="I34" s="7"/>
      <c r="J34" s="7"/>
      <c r="K34" s="7"/>
    </row>
    <row r="35" spans="2:11" ht="12.75">
      <c r="B35" s="9" t="s">
        <v>27</v>
      </c>
      <c r="C35" s="10"/>
      <c r="D35" s="10"/>
      <c r="E35" s="10"/>
      <c r="F35" s="10"/>
      <c r="G35" s="7"/>
      <c r="H35" s="7"/>
      <c r="I35" s="7"/>
      <c r="J35" s="7"/>
      <c r="K35" s="7"/>
    </row>
    <row r="36" spans="2:11" ht="12.75">
      <c r="B36" s="9" t="s">
        <v>28</v>
      </c>
      <c r="C36" s="10"/>
      <c r="D36" s="10"/>
      <c r="E36" s="10"/>
      <c r="F36" s="10"/>
      <c r="G36" s="7"/>
      <c r="H36" s="7"/>
      <c r="I36" s="7"/>
      <c r="J36" s="7"/>
      <c r="K36" s="7"/>
    </row>
    <row r="37" spans="2:11" ht="12.75">
      <c r="B37" s="9" t="s">
        <v>29</v>
      </c>
      <c r="C37" s="10"/>
      <c r="D37" s="10"/>
      <c r="E37" s="10"/>
      <c r="F37" s="10"/>
      <c r="G37" s="7"/>
      <c r="H37" s="7"/>
      <c r="I37" s="7"/>
      <c r="J37" s="7"/>
      <c r="K37" s="7"/>
    </row>
    <row r="38" spans="2:11" ht="12.75">
      <c r="B38" s="9" t="s">
        <v>37</v>
      </c>
      <c r="C38" s="10"/>
      <c r="D38" s="10"/>
      <c r="E38" s="10"/>
      <c r="F38" s="10"/>
      <c r="G38" s="7"/>
      <c r="H38" s="7"/>
      <c r="I38" s="7"/>
      <c r="J38" s="7"/>
      <c r="K38" s="7"/>
    </row>
    <row r="39" spans="2:1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2.75">
      <c r="B40" s="7"/>
      <c r="C40" s="7"/>
      <c r="D40" s="7"/>
      <c r="E40" s="7"/>
      <c r="F40" s="7"/>
      <c r="G40" s="7"/>
      <c r="H40" s="7"/>
      <c r="I40" s="29"/>
      <c r="J40" s="7"/>
      <c r="K40" s="7"/>
    </row>
    <row r="41" spans="2:11" ht="12.75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12.7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12.7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9" ht="12.75">
      <c r="B44" s="7"/>
      <c r="C44" s="7"/>
      <c r="D44" s="7"/>
      <c r="E44" s="7"/>
      <c r="F44" s="7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9" ht="12.75">
      <c r="B49" s="7"/>
      <c r="C49" s="7"/>
      <c r="D49" s="7"/>
      <c r="E49" s="7"/>
      <c r="F49" s="7"/>
      <c r="G49" s="7"/>
      <c r="H49" s="7"/>
      <c r="I49" s="7"/>
    </row>
    <row r="50" spans="2:9" ht="12.75">
      <c r="B50" s="7"/>
      <c r="C50" s="7"/>
      <c r="D50" s="7"/>
      <c r="E50" s="7"/>
      <c r="F50" s="7"/>
      <c r="G50" s="7"/>
      <c r="H50" s="7"/>
      <c r="I50" s="7"/>
    </row>
  </sheetData>
  <sheetProtection/>
  <mergeCells count="2">
    <mergeCell ref="B6:B8"/>
    <mergeCell ref="B25:B27"/>
  </mergeCells>
  <printOptions/>
  <pageMargins left="0.7" right="0.7" top="0.75" bottom="0.75" header="0.3" footer="0.3"/>
  <pageSetup orientation="portrait" paperSize="9"/>
  <ignoredErrors>
    <ignoredError sqref="C8:G8 C27:G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Q33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4.00390625" style="0" customWidth="1"/>
    <col min="3" max="7" width="14.7109375" style="0" customWidth="1"/>
  </cols>
  <sheetData>
    <row r="1" ht="4.5" customHeight="1"/>
    <row r="2" spans="2:17" ht="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2:17" ht="15">
      <c r="B3" s="51" t="s">
        <v>45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ht="5.25" customHeight="1">
      <c r="B4" s="66"/>
    </row>
    <row r="5" spans="2:17" ht="14.25" thickBot="1">
      <c r="B5" s="8" t="s">
        <v>1</v>
      </c>
      <c r="C5" s="84"/>
      <c r="D5" s="84"/>
      <c r="E5" s="84"/>
      <c r="F5" s="84"/>
      <c r="G5" s="84"/>
      <c r="H5" s="84"/>
      <c r="I5" s="85"/>
      <c r="J5" s="84"/>
      <c r="K5" s="84"/>
      <c r="L5" s="84"/>
      <c r="M5" s="84"/>
      <c r="N5" s="84"/>
      <c r="O5" s="84"/>
      <c r="P5" s="84"/>
      <c r="Q5" s="84"/>
    </row>
    <row r="6" spans="2:7" ht="12.75">
      <c r="B6" s="71" t="s">
        <v>2</v>
      </c>
      <c r="C6" s="72" t="s">
        <v>3</v>
      </c>
      <c r="D6" s="72" t="s">
        <v>4</v>
      </c>
      <c r="E6" s="73" t="s">
        <v>5</v>
      </c>
      <c r="F6" s="73" t="s">
        <v>6</v>
      </c>
      <c r="G6" s="74" t="s">
        <v>7</v>
      </c>
    </row>
    <row r="7" spans="2:7" ht="12.75">
      <c r="B7" s="75"/>
      <c r="C7" s="76" t="s">
        <v>8</v>
      </c>
      <c r="D7" s="76" t="s">
        <v>9</v>
      </c>
      <c r="E7" s="77" t="s">
        <v>10</v>
      </c>
      <c r="F7" s="77" t="s">
        <v>11</v>
      </c>
      <c r="G7" s="78" t="s">
        <v>12</v>
      </c>
    </row>
    <row r="8" spans="2:7" ht="13.5" thickBot="1">
      <c r="B8" s="79"/>
      <c r="C8" s="80" t="s">
        <v>13</v>
      </c>
      <c r="D8" s="80" t="s">
        <v>14</v>
      </c>
      <c r="E8" s="81" t="s">
        <v>15</v>
      </c>
      <c r="F8" s="81" t="s">
        <v>16</v>
      </c>
      <c r="G8" s="82" t="s">
        <v>17</v>
      </c>
    </row>
    <row r="9" spans="2:7" ht="12.75">
      <c r="B9" s="56"/>
      <c r="C9" s="54"/>
      <c r="D9" s="54"/>
      <c r="E9" s="54"/>
      <c r="F9" s="54"/>
      <c r="G9" s="55"/>
    </row>
    <row r="10" spans="2:7" ht="12.75">
      <c r="B10" s="57" t="s">
        <v>40</v>
      </c>
      <c r="C10" s="58">
        <v>162</v>
      </c>
      <c r="D10" s="58">
        <v>91783560</v>
      </c>
      <c r="E10" s="83">
        <f aca="true" t="shared" si="0" ref="E10:E15">D10/C10</f>
        <v>566565.1851851852</v>
      </c>
      <c r="F10" s="59">
        <v>45</v>
      </c>
      <c r="G10" s="60">
        <v>1.9</v>
      </c>
    </row>
    <row r="11" spans="2:7" ht="12.75">
      <c r="B11" s="57" t="s">
        <v>41</v>
      </c>
      <c r="C11" s="58">
        <v>271</v>
      </c>
      <c r="D11" s="58">
        <v>92477423</v>
      </c>
      <c r="E11" s="83">
        <f t="shared" si="0"/>
        <v>341245.10332103324</v>
      </c>
      <c r="F11" s="59">
        <v>25</v>
      </c>
      <c r="G11" s="60">
        <v>2.394985318740986</v>
      </c>
    </row>
    <row r="12" spans="2:7" ht="12.75">
      <c r="B12" s="57" t="s">
        <v>42</v>
      </c>
      <c r="C12" s="58">
        <v>314</v>
      </c>
      <c r="D12" s="58">
        <v>113596375</v>
      </c>
      <c r="E12" s="83">
        <f t="shared" si="0"/>
        <v>361771.8949044586</v>
      </c>
      <c r="F12" s="59">
        <v>29</v>
      </c>
      <c r="G12" s="60">
        <v>1.7011616127715343</v>
      </c>
    </row>
    <row r="13" spans="2:7" ht="12.75">
      <c r="B13" s="57" t="s">
        <v>43</v>
      </c>
      <c r="C13" s="58">
        <v>2</v>
      </c>
      <c r="D13" s="58">
        <v>1081351</v>
      </c>
      <c r="E13" s="83">
        <f t="shared" si="0"/>
        <v>540675.5</v>
      </c>
      <c r="F13" s="59">
        <v>18</v>
      </c>
      <c r="G13" s="60">
        <v>2</v>
      </c>
    </row>
    <row r="14" spans="2:7" ht="12.75">
      <c r="B14" s="57" t="s">
        <v>20</v>
      </c>
      <c r="C14" s="58">
        <v>215</v>
      </c>
      <c r="D14" s="58">
        <v>74418961</v>
      </c>
      <c r="E14" s="83">
        <f t="shared" si="0"/>
        <v>346134.7023255814</v>
      </c>
      <c r="F14" s="59">
        <v>30</v>
      </c>
      <c r="G14" s="60">
        <v>2.3529064669419397</v>
      </c>
    </row>
    <row r="15" spans="2:7" ht="12.75">
      <c r="B15" s="57" t="s">
        <v>44</v>
      </c>
      <c r="C15" s="58">
        <v>37</v>
      </c>
      <c r="D15" s="58">
        <v>21615325</v>
      </c>
      <c r="E15" s="83">
        <f t="shared" si="0"/>
        <v>584197.972972973</v>
      </c>
      <c r="F15" s="59">
        <v>33</v>
      </c>
      <c r="G15" s="60">
        <v>2.30026141822989</v>
      </c>
    </row>
    <row r="16" spans="2:7" ht="13.5" thickBot="1">
      <c r="B16" s="61"/>
      <c r="C16" s="62"/>
      <c r="D16" s="63"/>
      <c r="E16" s="62"/>
      <c r="F16" s="64"/>
      <c r="G16" s="65"/>
    </row>
    <row r="17" spans="2:17" ht="13.5" thickBot="1">
      <c r="B17" s="42" t="s">
        <v>23</v>
      </c>
      <c r="C17" s="43">
        <f>SUM(C10:C16)</f>
        <v>1001</v>
      </c>
      <c r="D17" s="43">
        <f>SUM(D10:D16)</f>
        <v>394972995</v>
      </c>
      <c r="E17" s="91">
        <f>D17/C17</f>
        <v>394578.4165834166</v>
      </c>
      <c r="F17" s="44">
        <f>((F10*D10)+(F11*D11)+(F12*D12)+(F13*D13)+(F14*D14)+(F15*D15))/D17</f>
        <v>32.15872903665224</v>
      </c>
      <c r="G17" s="88">
        <f>((G10*D10)+(G11*D11)+(G12*D12)+(G13*D13)+(G14*D14)+(G15*D15))/D17</f>
        <v>2.066219949138548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ht="7.5" customHeight="1">
      <c r="B18" s="66"/>
    </row>
    <row r="19" spans="2:17" ht="12.75">
      <c r="B19" s="67" t="s">
        <v>26</v>
      </c>
      <c r="C19" s="68"/>
      <c r="D19" s="68"/>
      <c r="E19" s="69"/>
      <c r="F19" s="68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2:17" ht="12.75">
      <c r="B20" s="67" t="s">
        <v>27</v>
      </c>
      <c r="C20" s="68"/>
      <c r="D20" s="68"/>
      <c r="E20" s="68"/>
      <c r="F20" s="6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ht="12.75">
      <c r="B21" s="67" t="s">
        <v>28</v>
      </c>
      <c r="C21" s="68"/>
      <c r="D21" s="68"/>
      <c r="E21" s="68"/>
      <c r="F21" s="68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2:17" ht="12.75">
      <c r="B22" s="67" t="s">
        <v>29</v>
      </c>
      <c r="C22" s="68"/>
      <c r="D22" s="68"/>
      <c r="E22" s="68"/>
      <c r="F22" s="68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2:17" ht="12.75">
      <c r="B23" s="67" t="s">
        <v>37</v>
      </c>
      <c r="C23" s="68"/>
      <c r="D23" s="68"/>
      <c r="E23" s="68"/>
      <c r="F23" s="68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30" spans="2:10" ht="12.75">
      <c r="B30" s="24"/>
      <c r="C30" s="24"/>
      <c r="D30" s="23"/>
      <c r="E30" s="23"/>
      <c r="F30" s="23"/>
      <c r="G30" s="23"/>
      <c r="H30" s="23"/>
      <c r="I30" s="23"/>
      <c r="J30" s="23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8" ht="12.75">
      <c r="B32" s="7"/>
      <c r="C32" s="7"/>
      <c r="D32" s="7"/>
      <c r="E32" s="7"/>
      <c r="F32" s="7"/>
      <c r="G32" s="7"/>
      <c r="H32" s="7"/>
    </row>
    <row r="33" ht="13.5">
      <c r="H33" s="3"/>
    </row>
  </sheetData>
  <sheetProtection/>
  <mergeCells count="1">
    <mergeCell ref="B6:B8"/>
  </mergeCells>
  <printOptions/>
  <pageMargins left="0.7" right="0.7" top="0.75" bottom="0.75" header="0.3" footer="0.3"/>
  <pageSetup orientation="portrait" paperSize="9"/>
  <ignoredErrors>
    <ignoredError sqref="C8:G8" numberStoredAsText="1"/>
    <ignoredError sqref="E10:E15 C17:F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K19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5625" style="0" customWidth="1"/>
    <col min="2" max="2" width="42.57421875" style="0" customWidth="1"/>
    <col min="3" max="7" width="14.7109375" style="0" customWidth="1"/>
  </cols>
  <sheetData>
    <row r="1" ht="5.25" customHeight="1"/>
    <row r="2" spans="2:11" ht="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"/>
    </row>
    <row r="3" spans="2:11" ht="15">
      <c r="B3" s="51" t="s">
        <v>48</v>
      </c>
      <c r="C3" s="50"/>
      <c r="D3" s="50"/>
      <c r="E3" s="50"/>
      <c r="F3" s="50"/>
      <c r="G3" s="50"/>
      <c r="H3" s="50"/>
      <c r="I3" s="50"/>
      <c r="J3" s="50"/>
      <c r="K3" s="5"/>
    </row>
    <row r="4" spans="2:11" ht="6" customHeight="1">
      <c r="B4" s="66"/>
      <c r="K4" s="7"/>
    </row>
    <row r="5" spans="2:11" ht="14.25" thickBot="1">
      <c r="B5" s="8" t="s">
        <v>1</v>
      </c>
      <c r="C5" s="84"/>
      <c r="D5" s="84"/>
      <c r="E5" s="84"/>
      <c r="F5" s="84"/>
      <c r="G5" s="84"/>
      <c r="H5" s="84"/>
      <c r="I5" s="84"/>
      <c r="J5" s="84"/>
      <c r="K5" s="8"/>
    </row>
    <row r="6" spans="2:11" ht="12.75">
      <c r="B6" s="71" t="s">
        <v>2</v>
      </c>
      <c r="C6" s="72" t="s">
        <v>3</v>
      </c>
      <c r="D6" s="72" t="s">
        <v>4</v>
      </c>
      <c r="E6" s="73" t="s">
        <v>5</v>
      </c>
      <c r="F6" s="73" t="s">
        <v>6</v>
      </c>
      <c r="G6" s="74" t="s">
        <v>7</v>
      </c>
      <c r="K6" s="7"/>
    </row>
    <row r="7" spans="2:11" ht="12.75">
      <c r="B7" s="75"/>
      <c r="C7" s="76" t="s">
        <v>8</v>
      </c>
      <c r="D7" s="76" t="s">
        <v>46</v>
      </c>
      <c r="E7" s="77" t="s">
        <v>47</v>
      </c>
      <c r="F7" s="77" t="s">
        <v>11</v>
      </c>
      <c r="G7" s="78" t="s">
        <v>12</v>
      </c>
      <c r="K7" s="7"/>
    </row>
    <row r="8" spans="2:11" ht="13.5" thickBot="1">
      <c r="B8" s="79"/>
      <c r="C8" s="80" t="s">
        <v>13</v>
      </c>
      <c r="D8" s="80" t="s">
        <v>14</v>
      </c>
      <c r="E8" s="81" t="s">
        <v>15</v>
      </c>
      <c r="F8" s="81" t="s">
        <v>16</v>
      </c>
      <c r="G8" s="82" t="s">
        <v>17</v>
      </c>
      <c r="K8" s="7"/>
    </row>
    <row r="9" spans="2:11" ht="12.75">
      <c r="B9" s="56"/>
      <c r="C9" s="54"/>
      <c r="D9" s="54"/>
      <c r="E9" s="54"/>
      <c r="F9" s="54"/>
      <c r="G9" s="55"/>
      <c r="K9" s="7"/>
    </row>
    <row r="10" spans="2:11" ht="12.75">
      <c r="B10" s="57" t="s">
        <v>40</v>
      </c>
      <c r="C10" s="58">
        <v>261</v>
      </c>
      <c r="D10" s="58">
        <v>171698054</v>
      </c>
      <c r="E10" s="83">
        <f aca="true" t="shared" si="0" ref="E10:E15">D10/C10</f>
        <v>657846.9501915709</v>
      </c>
      <c r="F10" s="89">
        <v>46</v>
      </c>
      <c r="G10" s="60">
        <v>1.9</v>
      </c>
      <c r="K10" s="7"/>
    </row>
    <row r="11" spans="2:11" ht="12.75">
      <c r="B11" s="57" t="s">
        <v>41</v>
      </c>
      <c r="C11" s="58">
        <v>378</v>
      </c>
      <c r="D11" s="58">
        <v>167046732</v>
      </c>
      <c r="E11" s="83">
        <f t="shared" si="0"/>
        <v>441922.5714285714</v>
      </c>
      <c r="F11" s="89">
        <v>26</v>
      </c>
      <c r="G11" s="60">
        <v>2.373192130451256</v>
      </c>
      <c r="K11" s="7"/>
    </row>
    <row r="12" spans="2:11" ht="12.75">
      <c r="B12" s="57" t="s">
        <v>42</v>
      </c>
      <c r="C12" s="58">
        <v>291</v>
      </c>
      <c r="D12" s="58">
        <v>96453602</v>
      </c>
      <c r="E12" s="83">
        <f t="shared" si="0"/>
        <v>331455.676975945</v>
      </c>
      <c r="F12" s="89">
        <v>29</v>
      </c>
      <c r="G12" s="60">
        <v>1.7183181790349311</v>
      </c>
      <c r="K12" s="7"/>
    </row>
    <row r="13" spans="2:11" ht="12.75">
      <c r="B13" s="57" t="s">
        <v>43</v>
      </c>
      <c r="C13" s="58">
        <v>7</v>
      </c>
      <c r="D13" s="58">
        <v>3341926</v>
      </c>
      <c r="E13" s="83">
        <f t="shared" si="0"/>
        <v>477418</v>
      </c>
      <c r="F13" s="89">
        <v>27</v>
      </c>
      <c r="G13" s="60">
        <v>1.8173552616066304</v>
      </c>
      <c r="K13" s="7"/>
    </row>
    <row r="14" spans="2:11" ht="12.75">
      <c r="B14" s="57" t="s">
        <v>20</v>
      </c>
      <c r="C14" s="58">
        <v>410</v>
      </c>
      <c r="D14" s="58">
        <v>130716312</v>
      </c>
      <c r="E14" s="83">
        <f t="shared" si="0"/>
        <v>318820.2731707317</v>
      </c>
      <c r="F14" s="90">
        <v>28</v>
      </c>
      <c r="G14" s="60">
        <v>2.2500957409202305</v>
      </c>
      <c r="K14" s="7"/>
    </row>
    <row r="15" spans="2:11" ht="12.75">
      <c r="B15" s="57" t="s">
        <v>44</v>
      </c>
      <c r="C15" s="58">
        <v>44</v>
      </c>
      <c r="D15" s="58">
        <v>30249410</v>
      </c>
      <c r="E15" s="83">
        <f t="shared" si="0"/>
        <v>687486.5909090909</v>
      </c>
      <c r="F15" s="89">
        <v>37</v>
      </c>
      <c r="G15" s="60">
        <v>2.2097749152793393</v>
      </c>
      <c r="K15" s="7"/>
    </row>
    <row r="16" spans="2:11" ht="13.5" thickBot="1">
      <c r="B16" s="61"/>
      <c r="C16" s="62"/>
      <c r="D16" s="63"/>
      <c r="E16" s="62"/>
      <c r="F16" s="64"/>
      <c r="G16" s="65"/>
      <c r="K16" s="7"/>
    </row>
    <row r="17" spans="2:11" ht="13.5" thickBot="1">
      <c r="B17" s="42" t="s">
        <v>23</v>
      </c>
      <c r="C17" s="43">
        <f>SUM(C10:C16)</f>
        <v>1391</v>
      </c>
      <c r="D17" s="43">
        <f>SUM(D10:D16)</f>
        <v>599506036</v>
      </c>
      <c r="E17" s="91">
        <f>D17/C17</f>
        <v>430989.2422717469</v>
      </c>
      <c r="F17" s="44">
        <f>((F10*D10)+(F11*D11)+(F12*D12)+(F13*D13)+(F14*D14)+(F15*D15))/D17</f>
        <v>33.20733351548774</v>
      </c>
      <c r="G17" s="45">
        <f>((G10*D10)+(G11*D11)+(G12*D12)+(G13*D13)+(G14*D14)+(G15*D15))/D17</f>
        <v>2.0941246057279064</v>
      </c>
      <c r="H17" s="52"/>
      <c r="I17" s="52"/>
      <c r="J17" s="52"/>
      <c r="K17" s="7"/>
    </row>
    <row r="18" spans="2:11" ht="6" customHeight="1">
      <c r="B18" s="66"/>
      <c r="K18" s="7"/>
    </row>
    <row r="19" spans="2:11" ht="12.75">
      <c r="B19" s="67" t="s">
        <v>26</v>
      </c>
      <c r="C19" s="68"/>
      <c r="D19" s="68"/>
      <c r="E19" s="69"/>
      <c r="F19" s="68"/>
      <c r="G19" s="70"/>
      <c r="H19" s="70"/>
      <c r="I19" s="70"/>
      <c r="J19" s="70"/>
      <c r="K19" s="7"/>
    </row>
    <row r="20" spans="2:11" ht="12.75">
      <c r="B20" s="67" t="s">
        <v>27</v>
      </c>
      <c r="C20" s="68"/>
      <c r="D20" s="68"/>
      <c r="E20" s="68"/>
      <c r="F20" s="68"/>
      <c r="G20" s="70"/>
      <c r="H20" s="70"/>
      <c r="I20" s="70"/>
      <c r="J20" s="70"/>
      <c r="K20" s="7"/>
    </row>
    <row r="21" spans="2:11" ht="12.75">
      <c r="B21" s="67" t="s">
        <v>28</v>
      </c>
      <c r="C21" s="68"/>
      <c r="D21" s="68"/>
      <c r="E21" s="68"/>
      <c r="F21" s="68"/>
      <c r="G21" s="70"/>
      <c r="H21" s="70"/>
      <c r="I21" s="70"/>
      <c r="J21" s="70"/>
      <c r="K21" s="7"/>
    </row>
    <row r="22" spans="2:11" ht="12.75">
      <c r="B22" s="67" t="s">
        <v>29</v>
      </c>
      <c r="C22" s="68"/>
      <c r="D22" s="68"/>
      <c r="E22" s="68"/>
      <c r="F22" s="68"/>
      <c r="G22" s="70"/>
      <c r="H22" s="70"/>
      <c r="I22" s="70"/>
      <c r="J22" s="70"/>
      <c r="K22" s="7"/>
    </row>
    <row r="23" spans="2:11" ht="12.75">
      <c r="B23" s="67" t="s">
        <v>37</v>
      </c>
      <c r="C23" s="68"/>
      <c r="D23" s="68"/>
      <c r="E23" s="68"/>
      <c r="F23" s="68"/>
      <c r="G23" s="70"/>
      <c r="H23" s="70"/>
      <c r="I23" s="70"/>
      <c r="J23" s="70"/>
      <c r="K23" s="7"/>
    </row>
    <row r="24" ht="12.75">
      <c r="K24" s="7"/>
    </row>
    <row r="25" ht="12.75">
      <c r="K25" s="7"/>
    </row>
    <row r="26" ht="12.75">
      <c r="K26" s="7"/>
    </row>
    <row r="27" ht="12.75">
      <c r="K27" s="7"/>
    </row>
    <row r="28" ht="12.75">
      <c r="K28" s="7"/>
    </row>
    <row r="29" ht="12.75">
      <c r="K29" s="7"/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spans="2:11" ht="12.75">
      <c r="B37" s="25"/>
      <c r="C37" s="25"/>
      <c r="D37" s="25"/>
      <c r="E37" s="25"/>
      <c r="F37" s="25"/>
      <c r="G37" s="25"/>
      <c r="H37" s="25"/>
      <c r="I37" s="25"/>
      <c r="J37" s="7"/>
      <c r="K37" s="7"/>
    </row>
    <row r="38" spans="2:11" ht="12.75">
      <c r="B38" s="25"/>
      <c r="C38" s="25"/>
      <c r="D38" s="25"/>
      <c r="E38" s="25"/>
      <c r="F38" s="25"/>
      <c r="G38" s="25"/>
      <c r="H38" s="25"/>
      <c r="I38" s="25"/>
      <c r="J38" s="7"/>
      <c r="K38" s="7"/>
    </row>
    <row r="39" spans="2:11" ht="12.75">
      <c r="B39" s="25"/>
      <c r="C39" s="25"/>
      <c r="D39" s="25"/>
      <c r="E39" s="25"/>
      <c r="F39" s="25"/>
      <c r="G39" s="25"/>
      <c r="H39" s="25"/>
      <c r="I39" s="25"/>
      <c r="J39" s="7"/>
      <c r="K39" s="7"/>
    </row>
    <row r="40" spans="2:11" ht="12.75">
      <c r="B40" s="25"/>
      <c r="C40" s="25"/>
      <c r="D40" s="25"/>
      <c r="E40" s="25"/>
      <c r="F40" s="25"/>
      <c r="G40" s="25"/>
      <c r="H40" s="25"/>
      <c r="I40" s="25"/>
      <c r="J40" s="7"/>
      <c r="K40" s="7"/>
    </row>
    <row r="41" spans="2:11" ht="12.75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12.7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12.7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12.7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2.7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2.75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2.7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2.7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2.7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2.7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2.7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2.7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.75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2.7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2.7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2.75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2.75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2.75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2.75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ht="12.75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2.75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2.75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ht="12.75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ht="12.75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2.75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2.75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ht="12.75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ht="12.7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2.75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2.75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12.75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12.75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2.7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2.75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12.75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ht="12.75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12.75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2.75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ht="12.75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ht="12.75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ht="12.75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12.75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ht="12.75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ht="12.75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ht="12.75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ht="12.75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ht="12.75"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2:11" ht="12.75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ht="12.75"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2:11" ht="12.75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ht="12.75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ht="12.75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2.75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.75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ht="12.75"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2:11" ht="12.75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ht="12.75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ht="12.75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1" ht="12.75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ht="12.75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ht="12.75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2:11" ht="12.75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ht="12.75"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2:11" ht="12.75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2:11" ht="12.75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ht="12.75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ht="12.75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ht="12.7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ht="12.75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ht="12.75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ht="12.75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ht="12.75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ht="12.75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2.7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2.7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2.7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2.7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2.7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2.7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2.7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2.7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2.7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2.7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2.7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2.7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2.7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2.7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2.7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2.7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2.7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2.7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2.7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2.7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2.7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2.7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2.7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2.7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2.7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2.7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2.7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2.7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2.7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2.7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2.7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2.7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2.7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2.7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2.7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2.7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2.7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2.7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2.7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2.7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2.7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2.7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2.7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2.7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2.7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2.7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2.7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2.7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2.7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2.7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2.7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2.7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2.7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2.7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2.75">
      <c r="B191" s="7"/>
      <c r="C191" s="7"/>
      <c r="D191" s="7"/>
      <c r="E191" s="7"/>
      <c r="F191" s="7"/>
      <c r="G191" s="7"/>
      <c r="H191" s="7"/>
      <c r="I191" s="7"/>
      <c r="J191" s="7"/>
      <c r="K191" s="7"/>
    </row>
  </sheetData>
  <sheetProtection/>
  <mergeCells count="1">
    <mergeCell ref="B6:B8"/>
  </mergeCells>
  <printOptions/>
  <pageMargins left="0.7" right="0.7" top="0.75" bottom="0.75" header="0.3" footer="0.3"/>
  <pageSetup orientation="portrait" r:id="rId1"/>
  <ignoredErrors>
    <ignoredError sqref="C8:G8" numberStoredAsText="1"/>
    <ignoredError sqref="E10:E15 C17:E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J27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1.28515625" style="0" customWidth="1"/>
    <col min="2" max="2" width="43.57421875" style="0" customWidth="1"/>
    <col min="3" max="7" width="14.7109375" style="0" customWidth="1"/>
  </cols>
  <sheetData>
    <row r="1" ht="4.5" customHeight="1"/>
    <row r="2" spans="2:10" ht="15">
      <c r="B2" s="49" t="s">
        <v>0</v>
      </c>
      <c r="C2" s="50"/>
      <c r="D2" s="50"/>
      <c r="E2" s="50"/>
      <c r="F2" s="50"/>
      <c r="G2" s="50"/>
      <c r="H2" s="50"/>
      <c r="I2" s="5"/>
      <c r="J2" s="5"/>
    </row>
    <row r="3" spans="2:10" ht="15">
      <c r="B3" s="51" t="s">
        <v>49</v>
      </c>
      <c r="C3" s="50"/>
      <c r="D3" s="50"/>
      <c r="E3" s="50"/>
      <c r="F3" s="50"/>
      <c r="G3" s="50"/>
      <c r="H3" s="50"/>
      <c r="I3" s="5"/>
      <c r="J3" s="5"/>
    </row>
    <row r="4" spans="2:10" ht="4.5" customHeight="1">
      <c r="B4" s="66"/>
      <c r="I4" s="7"/>
      <c r="J4" s="7"/>
    </row>
    <row r="5" spans="2:10" ht="14.25" thickBot="1">
      <c r="B5" s="8" t="s">
        <v>1</v>
      </c>
      <c r="C5" s="84"/>
      <c r="D5" s="84"/>
      <c r="E5" s="84"/>
      <c r="F5" s="84"/>
      <c r="G5" s="84"/>
      <c r="H5" s="84"/>
      <c r="I5" s="8"/>
      <c r="J5" s="8"/>
    </row>
    <row r="6" spans="2:10" ht="12.75">
      <c r="B6" s="71" t="s">
        <v>2</v>
      </c>
      <c r="C6" s="72" t="s">
        <v>3</v>
      </c>
      <c r="D6" s="72" t="s">
        <v>4</v>
      </c>
      <c r="E6" s="73" t="s">
        <v>5</v>
      </c>
      <c r="F6" s="73" t="s">
        <v>6</v>
      </c>
      <c r="G6" s="74" t="s">
        <v>7</v>
      </c>
      <c r="I6" s="7"/>
      <c r="J6" s="7"/>
    </row>
    <row r="7" spans="2:10" ht="12.75">
      <c r="B7" s="75"/>
      <c r="C7" s="76" t="s">
        <v>8</v>
      </c>
      <c r="D7" s="76" t="s">
        <v>46</v>
      </c>
      <c r="E7" s="77" t="s">
        <v>47</v>
      </c>
      <c r="F7" s="77" t="s">
        <v>11</v>
      </c>
      <c r="G7" s="78" t="s">
        <v>12</v>
      </c>
      <c r="I7" s="7"/>
      <c r="J7" s="7"/>
    </row>
    <row r="8" spans="2:10" ht="13.5" thickBot="1">
      <c r="B8" s="79"/>
      <c r="C8" s="80" t="s">
        <v>13</v>
      </c>
      <c r="D8" s="80" t="s">
        <v>14</v>
      </c>
      <c r="E8" s="81" t="s">
        <v>15</v>
      </c>
      <c r="F8" s="81" t="s">
        <v>16</v>
      </c>
      <c r="G8" s="82" t="s">
        <v>17</v>
      </c>
      <c r="I8" s="7"/>
      <c r="J8" s="7"/>
    </row>
    <row r="9" spans="2:10" ht="12.75">
      <c r="B9" s="56"/>
      <c r="C9" s="54"/>
      <c r="D9" s="54"/>
      <c r="E9" s="54"/>
      <c r="F9" s="54"/>
      <c r="G9" s="55"/>
      <c r="I9" s="7"/>
      <c r="J9" s="7"/>
    </row>
    <row r="10" spans="2:10" ht="12.75">
      <c r="B10" s="57" t="s">
        <v>40</v>
      </c>
      <c r="C10" s="58">
        <v>109</v>
      </c>
      <c r="D10" s="58">
        <v>68943447</v>
      </c>
      <c r="E10" s="83">
        <f aca="true" t="shared" si="0" ref="E10:E15">D10/C10</f>
        <v>632508.6880733945</v>
      </c>
      <c r="F10" s="89">
        <v>46</v>
      </c>
      <c r="G10" s="60">
        <v>1.9</v>
      </c>
      <c r="I10" s="7"/>
      <c r="J10" s="7"/>
    </row>
    <row r="11" spans="2:10" ht="12.75">
      <c r="B11" s="57" t="s">
        <v>41</v>
      </c>
      <c r="C11" s="58">
        <v>237</v>
      </c>
      <c r="D11" s="58">
        <v>96428077</v>
      </c>
      <c r="E11" s="83">
        <f t="shared" si="0"/>
        <v>406869.52320675104</v>
      </c>
      <c r="F11" s="89">
        <v>25</v>
      </c>
      <c r="G11" s="60">
        <v>2.3712673311944195</v>
      </c>
      <c r="I11" s="7"/>
      <c r="J11" s="7"/>
    </row>
    <row r="12" spans="2:10" ht="12.75">
      <c r="B12" s="57" t="s">
        <v>42</v>
      </c>
      <c r="C12" s="58">
        <v>277</v>
      </c>
      <c r="D12" s="58">
        <v>98641981</v>
      </c>
      <c r="E12" s="83">
        <f t="shared" si="0"/>
        <v>356108.2346570397</v>
      </c>
      <c r="F12" s="89">
        <v>30</v>
      </c>
      <c r="G12" s="60">
        <v>1.7141734511597044</v>
      </c>
      <c r="I12" s="7"/>
      <c r="J12" s="7"/>
    </row>
    <row r="13" spans="2:10" ht="12.75">
      <c r="B13" s="57" t="s">
        <v>43</v>
      </c>
      <c r="C13" s="58">
        <v>88</v>
      </c>
      <c r="D13" s="58">
        <v>30342771</v>
      </c>
      <c r="E13" s="83">
        <f t="shared" si="0"/>
        <v>344804.2159090909</v>
      </c>
      <c r="F13" s="89">
        <v>27</v>
      </c>
      <c r="G13" s="60">
        <v>1.8</v>
      </c>
      <c r="I13" s="7"/>
      <c r="J13" s="7"/>
    </row>
    <row r="14" spans="2:10" ht="12.75">
      <c r="B14" s="57" t="s">
        <v>20</v>
      </c>
      <c r="C14" s="58">
        <v>177</v>
      </c>
      <c r="D14" s="58">
        <v>57867912</v>
      </c>
      <c r="E14" s="83">
        <f t="shared" si="0"/>
        <v>326937.3559322034</v>
      </c>
      <c r="F14" s="90">
        <v>28</v>
      </c>
      <c r="G14" s="60">
        <v>2.248688241939678</v>
      </c>
      <c r="I14" s="7"/>
      <c r="J14" s="7"/>
    </row>
    <row r="15" spans="2:10" ht="12.75">
      <c r="B15" s="57" t="s">
        <v>44</v>
      </c>
      <c r="C15" s="58">
        <v>163</v>
      </c>
      <c r="D15" s="58">
        <v>94501843</v>
      </c>
      <c r="E15" s="83">
        <f t="shared" si="0"/>
        <v>579765.9079754602</v>
      </c>
      <c r="F15" s="89">
        <v>31</v>
      </c>
      <c r="G15" s="60">
        <v>2.2888374332551376</v>
      </c>
      <c r="I15" s="7"/>
      <c r="J15" s="7"/>
    </row>
    <row r="16" spans="2:10" ht="13.5" thickBot="1">
      <c r="B16" s="61"/>
      <c r="C16" s="62"/>
      <c r="D16" s="63"/>
      <c r="E16" s="95"/>
      <c r="F16" s="64"/>
      <c r="G16" s="65"/>
      <c r="I16" s="7"/>
      <c r="J16" s="7"/>
    </row>
    <row r="17" spans="2:10" ht="13.5" thickBot="1">
      <c r="B17" s="42" t="s">
        <v>23</v>
      </c>
      <c r="C17" s="43">
        <f>SUM(C10:C16)</f>
        <v>1051</v>
      </c>
      <c r="D17" s="43">
        <f>SUM(D10:D16)</f>
        <v>446726031</v>
      </c>
      <c r="E17" s="91">
        <f>D17/C17</f>
        <v>425048.55470980017</v>
      </c>
      <c r="F17" s="44">
        <f>((F10*D10)+(F11*D11)+(F12*D12)+(F13*D13)+(F14*D14)+(F15*D15))/D17</f>
        <v>31.138712404695305</v>
      </c>
      <c r="G17" s="45">
        <f>((G10*D10)+(G11*D11)+(G12*D12)+(G13*D13)+(G14*D14)+(G15*D15))/D17</f>
        <v>2.0813248735218655</v>
      </c>
      <c r="I17" s="7"/>
      <c r="J17" s="7"/>
    </row>
    <row r="18" spans="2:10" ht="3.75" customHeight="1">
      <c r="B18" s="66"/>
      <c r="I18" s="7"/>
      <c r="J18" s="7"/>
    </row>
    <row r="19" spans="2:10" ht="12.75">
      <c r="B19" s="92" t="s">
        <v>26</v>
      </c>
      <c r="C19" s="93"/>
      <c r="D19" s="93"/>
      <c r="E19" s="94"/>
      <c r="F19" s="93"/>
      <c r="I19" s="7"/>
      <c r="J19" s="7"/>
    </row>
    <row r="20" spans="2:10" ht="12.75">
      <c r="B20" s="92" t="s">
        <v>27</v>
      </c>
      <c r="C20" s="93"/>
      <c r="D20" s="93"/>
      <c r="E20" s="93"/>
      <c r="F20" s="93"/>
      <c r="I20" s="7"/>
      <c r="J20" s="7"/>
    </row>
    <row r="21" spans="2:10" ht="12.75">
      <c r="B21" s="92" t="s">
        <v>28</v>
      </c>
      <c r="C21" s="93"/>
      <c r="D21" s="93"/>
      <c r="E21" s="93"/>
      <c r="F21" s="93"/>
      <c r="I21" s="7"/>
      <c r="J21" s="7"/>
    </row>
    <row r="22" spans="2:10" ht="12.75">
      <c r="B22" s="92" t="s">
        <v>29</v>
      </c>
      <c r="C22" s="93"/>
      <c r="D22" s="93"/>
      <c r="E22" s="93"/>
      <c r="F22" s="93"/>
      <c r="I22" s="7"/>
      <c r="J22" s="7"/>
    </row>
    <row r="23" spans="2:10" ht="12.75">
      <c r="B23" s="92" t="s">
        <v>37</v>
      </c>
      <c r="C23" s="93"/>
      <c r="D23" s="93"/>
      <c r="E23" s="93"/>
      <c r="F23" s="93"/>
      <c r="I23" s="7"/>
      <c r="J23" s="7"/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9" ht="12.75">
      <c r="B26" s="7"/>
      <c r="C26" s="7"/>
      <c r="D26" s="7"/>
      <c r="E26" s="7"/>
      <c r="F26" s="7"/>
      <c r="G26" s="7"/>
      <c r="H26" s="7"/>
      <c r="I26" s="7"/>
    </row>
    <row r="27" spans="2:9" ht="12.75">
      <c r="B27" s="7"/>
      <c r="C27" s="7"/>
      <c r="D27" s="7"/>
      <c r="E27" s="7"/>
      <c r="F27" s="7"/>
      <c r="G27" s="7"/>
      <c r="H27" s="7"/>
      <c r="I27" s="7"/>
    </row>
  </sheetData>
  <sheetProtection/>
  <mergeCells count="1">
    <mergeCell ref="B6:B8"/>
  </mergeCells>
  <printOptions/>
  <pageMargins left="0.7" right="0.7" top="0.75" bottom="0.75" header="0.3" footer="0.3"/>
  <pageSetup orientation="portrait" paperSize="9"/>
  <ignoredErrors>
    <ignoredError sqref="C8:G8" numberStoredAsText="1"/>
    <ignoredError sqref="E10:E15 C17:E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J36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1.1484375" style="0" customWidth="1"/>
    <col min="2" max="2" width="45.421875" style="0" customWidth="1"/>
    <col min="3" max="7" width="14.7109375" style="0" customWidth="1"/>
  </cols>
  <sheetData>
    <row r="1" ht="3.75" customHeight="1"/>
    <row r="2" spans="2:10" ht="1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">
      <c r="B3" s="6" t="s">
        <v>50</v>
      </c>
      <c r="C3" s="5"/>
      <c r="D3" s="5"/>
      <c r="E3" s="5"/>
      <c r="F3" s="5"/>
      <c r="G3" s="5"/>
      <c r="H3" s="5"/>
      <c r="I3" s="5"/>
      <c r="J3" s="5"/>
    </row>
    <row r="4" spans="2:10" ht="4.5" customHeight="1">
      <c r="B4" s="12"/>
      <c r="C4" s="7"/>
      <c r="D4" s="7"/>
      <c r="E4" s="7"/>
      <c r="F4" s="7"/>
      <c r="G4" s="7"/>
      <c r="H4" s="7"/>
      <c r="I4" s="7"/>
      <c r="J4" s="7"/>
    </row>
    <row r="5" spans="2:10" ht="14.2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46" t="s">
        <v>2</v>
      </c>
      <c r="C6" s="13" t="s">
        <v>3</v>
      </c>
      <c r="D6" s="13" t="s">
        <v>4</v>
      </c>
      <c r="E6" s="14" t="s">
        <v>5</v>
      </c>
      <c r="F6" s="14" t="s">
        <v>6</v>
      </c>
      <c r="G6" s="15" t="s">
        <v>7</v>
      </c>
      <c r="H6" s="7"/>
      <c r="I6" s="7"/>
      <c r="J6" s="7"/>
    </row>
    <row r="7" spans="2:10" ht="12.75">
      <c r="B7" s="47"/>
      <c r="C7" s="16" t="s">
        <v>8</v>
      </c>
      <c r="D7" s="16" t="s">
        <v>9</v>
      </c>
      <c r="E7" s="17" t="s">
        <v>10</v>
      </c>
      <c r="F7" s="17" t="s">
        <v>11</v>
      </c>
      <c r="G7" s="18" t="s">
        <v>12</v>
      </c>
      <c r="H7" s="7"/>
      <c r="I7" s="7"/>
      <c r="J7" s="7"/>
    </row>
    <row r="8" spans="2:10" ht="13.5" thickBot="1">
      <c r="B8" s="48"/>
      <c r="C8" s="26" t="s">
        <v>13</v>
      </c>
      <c r="D8" s="26" t="s">
        <v>14</v>
      </c>
      <c r="E8" s="27" t="s">
        <v>15</v>
      </c>
      <c r="F8" s="27" t="s">
        <v>16</v>
      </c>
      <c r="G8" s="28" t="s">
        <v>17</v>
      </c>
      <c r="H8" s="7"/>
      <c r="I8" s="7"/>
      <c r="J8" s="7"/>
    </row>
    <row r="9" spans="2:10" ht="12.75">
      <c r="B9" s="21"/>
      <c r="C9" s="20"/>
      <c r="D9" s="20"/>
      <c r="E9" s="20"/>
      <c r="F9" s="20"/>
      <c r="G9" s="30"/>
      <c r="H9" s="7"/>
      <c r="I9" s="7"/>
      <c r="J9" s="7"/>
    </row>
    <row r="10" spans="2:10" ht="12.75">
      <c r="B10" s="22" t="s">
        <v>18</v>
      </c>
      <c r="C10" s="31">
        <v>105</v>
      </c>
      <c r="D10" s="31">
        <v>72061815</v>
      </c>
      <c r="E10" s="31">
        <f aca="true" t="shared" si="0" ref="E10:E18">D10/C10</f>
        <v>686303</v>
      </c>
      <c r="F10" s="32">
        <v>46</v>
      </c>
      <c r="G10" s="33">
        <v>1.9</v>
      </c>
      <c r="H10" s="7"/>
      <c r="I10" s="7"/>
      <c r="J10" s="7"/>
    </row>
    <row r="11" spans="2:10" ht="12.75">
      <c r="B11" s="22" t="s">
        <v>51</v>
      </c>
      <c r="C11" s="31">
        <v>16</v>
      </c>
      <c r="D11" s="31">
        <v>4043793</v>
      </c>
      <c r="E11" s="31">
        <f t="shared" si="0"/>
        <v>252737.0625</v>
      </c>
      <c r="F11" s="32">
        <v>23</v>
      </c>
      <c r="G11" s="33">
        <v>2.0038101900863867</v>
      </c>
      <c r="H11" s="7"/>
      <c r="I11" s="7"/>
      <c r="J11" s="7"/>
    </row>
    <row r="12" spans="2:10" ht="12.75">
      <c r="B12" s="22" t="s">
        <v>52</v>
      </c>
      <c r="C12" s="31">
        <v>186</v>
      </c>
      <c r="D12" s="31">
        <v>67710705</v>
      </c>
      <c r="E12" s="31">
        <f t="shared" si="0"/>
        <v>364036.0483870968</v>
      </c>
      <c r="F12" s="32">
        <v>27</v>
      </c>
      <c r="G12" s="33">
        <v>2.213822621253168</v>
      </c>
      <c r="H12" s="7"/>
      <c r="I12" s="7"/>
      <c r="J12" s="7"/>
    </row>
    <row r="13" spans="2:10" ht="12.75">
      <c r="B13" s="22" t="s">
        <v>53</v>
      </c>
      <c r="C13" s="31">
        <v>220</v>
      </c>
      <c r="D13" s="31">
        <v>76040810</v>
      </c>
      <c r="E13" s="31">
        <f t="shared" si="0"/>
        <v>345640.04545454547</v>
      </c>
      <c r="F13" s="32">
        <v>28</v>
      </c>
      <c r="G13" s="33">
        <v>1.6929588440733339</v>
      </c>
      <c r="H13" s="7"/>
      <c r="I13" s="7"/>
      <c r="J13" s="7"/>
    </row>
    <row r="14" spans="2:10" ht="12.75">
      <c r="B14" s="22" t="s">
        <v>35</v>
      </c>
      <c r="C14" s="31">
        <v>3</v>
      </c>
      <c r="D14" s="31">
        <v>1810533</v>
      </c>
      <c r="E14" s="31">
        <f t="shared" si="0"/>
        <v>603511</v>
      </c>
      <c r="F14" s="34">
        <v>24</v>
      </c>
      <c r="G14" s="33">
        <v>1.98</v>
      </c>
      <c r="H14" s="7"/>
      <c r="I14" s="7"/>
      <c r="J14" s="7"/>
    </row>
    <row r="15" spans="2:10" ht="12.75">
      <c r="B15" s="22" t="s">
        <v>31</v>
      </c>
      <c r="C15" s="31">
        <v>57</v>
      </c>
      <c r="D15" s="31">
        <v>27130941</v>
      </c>
      <c r="E15" s="31">
        <f t="shared" si="0"/>
        <v>475981.4210526316</v>
      </c>
      <c r="F15" s="32">
        <v>28</v>
      </c>
      <c r="G15" s="33">
        <v>1.8</v>
      </c>
      <c r="H15" s="7"/>
      <c r="I15" s="7"/>
      <c r="J15" s="7"/>
    </row>
    <row r="16" spans="2:10" ht="12.75">
      <c r="B16" s="22" t="s">
        <v>20</v>
      </c>
      <c r="C16" s="31">
        <v>287</v>
      </c>
      <c r="D16" s="31">
        <v>85653809</v>
      </c>
      <c r="E16" s="31">
        <f t="shared" si="0"/>
        <v>298445.3275261324</v>
      </c>
      <c r="F16" s="32">
        <v>29</v>
      </c>
      <c r="G16" s="33">
        <v>2.260881866911488</v>
      </c>
      <c r="H16" s="7"/>
      <c r="I16" s="7"/>
      <c r="J16" s="7"/>
    </row>
    <row r="17" spans="2:10" ht="12.75">
      <c r="B17" s="22" t="s">
        <v>54</v>
      </c>
      <c r="C17" s="31">
        <v>39</v>
      </c>
      <c r="D17" s="31">
        <v>22887281</v>
      </c>
      <c r="E17" s="31">
        <f t="shared" si="0"/>
        <v>586853.358974359</v>
      </c>
      <c r="F17" s="32">
        <v>29</v>
      </c>
      <c r="G17" s="33">
        <v>2.1981806598171274</v>
      </c>
      <c r="H17" s="7"/>
      <c r="I17" s="7"/>
      <c r="J17" s="7"/>
    </row>
    <row r="18" spans="2:10" ht="12.75">
      <c r="B18" s="19" t="s">
        <v>36</v>
      </c>
      <c r="C18" s="35">
        <v>2</v>
      </c>
      <c r="D18" s="35">
        <v>6900634</v>
      </c>
      <c r="E18" s="35">
        <f t="shared" si="0"/>
        <v>3450317</v>
      </c>
      <c r="F18" s="36">
        <v>36</v>
      </c>
      <c r="G18" s="37">
        <v>1.73</v>
      </c>
      <c r="H18" s="7"/>
      <c r="I18" s="7"/>
      <c r="J18" s="7"/>
    </row>
    <row r="19" spans="2:10" ht="13.5" thickBot="1">
      <c r="B19" s="19"/>
      <c r="C19" s="35"/>
      <c r="D19" s="35"/>
      <c r="E19" s="35"/>
      <c r="F19" s="36"/>
      <c r="G19" s="37"/>
      <c r="H19" s="7"/>
      <c r="I19" s="7"/>
      <c r="J19" s="7"/>
    </row>
    <row r="20" spans="2:10" ht="13.5" thickBot="1">
      <c r="B20" s="42" t="s">
        <v>23</v>
      </c>
      <c r="C20" s="43">
        <f>SUM(C10:C18)</f>
        <v>915</v>
      </c>
      <c r="D20" s="43">
        <f>SUM(D10:D18)</f>
        <v>364240321</v>
      </c>
      <c r="E20" s="43">
        <f>D20/C20</f>
        <v>398076.8535519126</v>
      </c>
      <c r="F20" s="44">
        <f>((F10*D10)+(F11*D11)+(F12*D12)+(F13*D13)+(F14*D14)+(F15*D15)+(D16*F16)+(D17*F17)+(D18*F18))/D20</f>
        <v>31.74941199878857</v>
      </c>
      <c r="G20" s="45">
        <f>((G10*D10)+(G11*D11)+(G12*D12)+(G13*D13)+(G14*D14)+(G15*D15)+(D16*G16)+(D17*G17)+(D18*G18))/D20</f>
        <v>2.009596467382863</v>
      </c>
      <c r="H20" s="7"/>
      <c r="I20" s="7"/>
      <c r="J20" s="7"/>
    </row>
    <row r="21" spans="2:10" ht="6" customHeight="1">
      <c r="B21" s="12"/>
      <c r="C21" s="7"/>
      <c r="D21" s="7"/>
      <c r="E21" s="7"/>
      <c r="F21" s="7"/>
      <c r="G21" s="7"/>
      <c r="H21" s="7"/>
      <c r="I21" s="7"/>
      <c r="J21" s="7"/>
    </row>
    <row r="22" spans="2:10" ht="12.75">
      <c r="B22" s="9" t="s">
        <v>26</v>
      </c>
      <c r="C22" s="10"/>
      <c r="D22" s="10"/>
      <c r="E22" s="11"/>
      <c r="F22" s="10"/>
      <c r="G22" s="7"/>
      <c r="H22" s="7"/>
      <c r="I22" s="7"/>
      <c r="J22" s="7"/>
    </row>
    <row r="23" spans="2:10" ht="12.75">
      <c r="B23" s="9" t="s">
        <v>27</v>
      </c>
      <c r="C23" s="10"/>
      <c r="D23" s="10"/>
      <c r="E23" s="10"/>
      <c r="F23" s="10"/>
      <c r="G23" s="7"/>
      <c r="H23" s="7"/>
      <c r="I23" s="7"/>
      <c r="J23" s="7"/>
    </row>
    <row r="24" spans="2:10" ht="12.75">
      <c r="B24" s="9" t="s">
        <v>28</v>
      </c>
      <c r="C24" s="10"/>
      <c r="D24" s="10"/>
      <c r="E24" s="10"/>
      <c r="F24" s="10"/>
      <c r="G24" s="7"/>
      <c r="H24" s="7"/>
      <c r="I24" s="7"/>
      <c r="J24" s="7"/>
    </row>
    <row r="25" spans="2:10" ht="12.75">
      <c r="B25" s="9" t="s">
        <v>29</v>
      </c>
      <c r="C25" s="10"/>
      <c r="D25" s="10"/>
      <c r="E25" s="10"/>
      <c r="F25" s="10"/>
      <c r="G25" s="7"/>
      <c r="H25" s="7"/>
      <c r="I25" s="7"/>
      <c r="J25" s="7"/>
    </row>
    <row r="26" spans="2:10" ht="12.75">
      <c r="B26" s="9" t="s">
        <v>37</v>
      </c>
      <c r="C26" s="10"/>
      <c r="D26" s="10"/>
      <c r="E26" s="10"/>
      <c r="F26" s="10"/>
      <c r="G26" s="7"/>
      <c r="H26" s="7"/>
      <c r="I26" s="7"/>
      <c r="J26" s="7"/>
    </row>
    <row r="27" spans="2:10" ht="12.75">
      <c r="B27" s="7"/>
      <c r="C27" s="7"/>
      <c r="D27" s="7"/>
      <c r="E27" s="7"/>
      <c r="F27" s="7"/>
      <c r="G27" s="7"/>
      <c r="H27" s="7"/>
      <c r="I27" s="7"/>
      <c r="J27" s="7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</sheetData>
  <sheetProtection/>
  <mergeCells count="1">
    <mergeCell ref="B6:B8"/>
  </mergeCells>
  <printOptions/>
  <pageMargins left="0.7" right="0.7" top="0.75" bottom="0.75" header="0.3" footer="0.3"/>
  <pageSetup orientation="portrait" paperSize="9"/>
  <ignoredErrors>
    <ignoredError sqref="C8:G8" numberStoredAsText="1"/>
    <ignoredError sqref="E10:E17 C20:E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J27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0.85546875" style="0" customWidth="1"/>
    <col min="2" max="2" width="47.7109375" style="0" customWidth="1"/>
    <col min="3" max="7" width="14.7109375" style="0" customWidth="1"/>
  </cols>
  <sheetData>
    <row r="1" ht="3" customHeight="1"/>
    <row r="2" spans="2:10" ht="1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">
      <c r="B3" s="6" t="s">
        <v>55</v>
      </c>
      <c r="C3" s="5"/>
      <c r="D3" s="5"/>
      <c r="E3" s="5"/>
      <c r="F3" s="5"/>
      <c r="G3" s="5"/>
      <c r="H3" s="5"/>
      <c r="I3" s="5"/>
      <c r="J3" s="5"/>
    </row>
    <row r="4" spans="2:10" ht="3" customHeight="1">
      <c r="B4" s="12"/>
      <c r="C4" s="7"/>
      <c r="D4" s="7"/>
      <c r="E4" s="7"/>
      <c r="F4" s="7"/>
      <c r="G4" s="7"/>
      <c r="H4" s="7"/>
      <c r="I4" s="7"/>
      <c r="J4" s="7"/>
    </row>
    <row r="5" spans="2:10" ht="14.2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46" t="s">
        <v>2</v>
      </c>
      <c r="C6" s="13" t="s">
        <v>3</v>
      </c>
      <c r="D6" s="13" t="s">
        <v>4</v>
      </c>
      <c r="E6" s="14" t="s">
        <v>5</v>
      </c>
      <c r="F6" s="14" t="s">
        <v>6</v>
      </c>
      <c r="G6" s="15" t="s">
        <v>7</v>
      </c>
      <c r="H6" s="7"/>
      <c r="I6" s="7"/>
      <c r="J6" s="7"/>
    </row>
    <row r="7" spans="2:10" ht="12.75">
      <c r="B7" s="47"/>
      <c r="C7" s="16" t="s">
        <v>8</v>
      </c>
      <c r="D7" s="16" t="s">
        <v>9</v>
      </c>
      <c r="E7" s="17" t="s">
        <v>10</v>
      </c>
      <c r="F7" s="17" t="s">
        <v>11</v>
      </c>
      <c r="G7" s="18" t="s">
        <v>12</v>
      </c>
      <c r="H7" s="7"/>
      <c r="I7" s="7"/>
      <c r="J7" s="7"/>
    </row>
    <row r="8" spans="2:10" ht="13.5" thickBot="1">
      <c r="B8" s="48"/>
      <c r="C8" s="26" t="s">
        <v>13</v>
      </c>
      <c r="D8" s="26" t="s">
        <v>14</v>
      </c>
      <c r="E8" s="27" t="s">
        <v>15</v>
      </c>
      <c r="F8" s="27" t="s">
        <v>16</v>
      </c>
      <c r="G8" s="28" t="s">
        <v>17</v>
      </c>
      <c r="H8" s="7"/>
      <c r="I8" s="7"/>
      <c r="J8" s="7"/>
    </row>
    <row r="9" spans="2:10" ht="12.75">
      <c r="B9" s="21"/>
      <c r="C9" s="20"/>
      <c r="D9" s="20"/>
      <c r="E9" s="20"/>
      <c r="F9" s="20"/>
      <c r="G9" s="30"/>
      <c r="H9" s="7"/>
      <c r="I9" s="7"/>
      <c r="J9" s="7"/>
    </row>
    <row r="10" spans="2:10" ht="12.75">
      <c r="B10" s="22" t="s">
        <v>56</v>
      </c>
      <c r="C10" s="31">
        <v>146</v>
      </c>
      <c r="D10" s="31">
        <v>99931659</v>
      </c>
      <c r="E10" s="31">
        <f aca="true" t="shared" si="0" ref="E10:E18">D10/C10</f>
        <v>684463.4178082192</v>
      </c>
      <c r="F10" s="32">
        <v>44</v>
      </c>
      <c r="G10" s="33">
        <v>1.9</v>
      </c>
      <c r="H10" s="7"/>
      <c r="I10" s="7"/>
      <c r="J10" s="7"/>
    </row>
    <row r="11" spans="2:10" ht="12.75">
      <c r="B11" s="22" t="s">
        <v>57</v>
      </c>
      <c r="C11" s="31">
        <v>69</v>
      </c>
      <c r="D11" s="31">
        <v>29220537</v>
      </c>
      <c r="E11" s="31">
        <f t="shared" si="0"/>
        <v>423486.04347826086</v>
      </c>
      <c r="F11" s="32">
        <v>36</v>
      </c>
      <c r="G11" s="33">
        <v>1.915611395505839</v>
      </c>
      <c r="H11" s="7"/>
      <c r="I11" s="7"/>
      <c r="J11" s="7"/>
    </row>
    <row r="12" spans="2:10" ht="12.75">
      <c r="B12" s="22" t="s">
        <v>58</v>
      </c>
      <c r="C12" s="31">
        <v>462</v>
      </c>
      <c r="D12" s="31">
        <v>217504244</v>
      </c>
      <c r="E12" s="31">
        <f t="shared" si="0"/>
        <v>470788.40692640695</v>
      </c>
      <c r="F12" s="32">
        <v>34</v>
      </c>
      <c r="G12" s="33">
        <v>1.9269241052142412</v>
      </c>
      <c r="H12" s="7"/>
      <c r="I12" s="7"/>
      <c r="J12" s="7"/>
    </row>
    <row r="13" spans="2:10" ht="12.75">
      <c r="B13" s="22" t="s">
        <v>59</v>
      </c>
      <c r="C13" s="31">
        <v>745</v>
      </c>
      <c r="D13" s="31">
        <v>819594138</v>
      </c>
      <c r="E13" s="31">
        <f t="shared" si="0"/>
        <v>1100126.3597315436</v>
      </c>
      <c r="F13" s="32">
        <v>52</v>
      </c>
      <c r="G13" s="33">
        <v>1.8978112599677963</v>
      </c>
      <c r="H13" s="7"/>
      <c r="I13" s="7"/>
      <c r="J13" s="7"/>
    </row>
    <row r="14" spans="2:10" ht="12.75">
      <c r="B14" s="22" t="s">
        <v>60</v>
      </c>
      <c r="C14" s="31">
        <v>39</v>
      </c>
      <c r="D14" s="31">
        <v>15892047</v>
      </c>
      <c r="E14" s="31">
        <f t="shared" si="0"/>
        <v>407488.3846153846</v>
      </c>
      <c r="F14" s="34">
        <v>34</v>
      </c>
      <c r="G14" s="33">
        <v>1.9379951959618544</v>
      </c>
      <c r="H14" s="7"/>
      <c r="I14" s="7"/>
      <c r="J14" s="7"/>
    </row>
    <row r="15" spans="2:10" ht="12.75">
      <c r="B15" s="22" t="s">
        <v>61</v>
      </c>
      <c r="C15" s="31">
        <v>37</v>
      </c>
      <c r="D15" s="31">
        <v>17640561</v>
      </c>
      <c r="E15" s="31">
        <f t="shared" si="0"/>
        <v>476771.91891891893</v>
      </c>
      <c r="F15" s="32">
        <v>23</v>
      </c>
      <c r="G15" s="33">
        <v>1.8</v>
      </c>
      <c r="H15" s="7"/>
      <c r="I15" s="7"/>
      <c r="J15" s="7"/>
    </row>
    <row r="16" spans="2:10" ht="12.75">
      <c r="B16" s="22" t="s">
        <v>62</v>
      </c>
      <c r="C16" s="31">
        <v>43</v>
      </c>
      <c r="D16" s="31">
        <v>12319626</v>
      </c>
      <c r="E16" s="31">
        <f t="shared" si="0"/>
        <v>286502.93023255817</v>
      </c>
      <c r="F16" s="32">
        <v>28</v>
      </c>
      <c r="G16" s="33">
        <v>1.7653622848741704</v>
      </c>
      <c r="H16" s="7"/>
      <c r="I16" s="7"/>
      <c r="J16" s="7"/>
    </row>
    <row r="17" spans="2:10" ht="12.75">
      <c r="B17" s="22" t="s">
        <v>63</v>
      </c>
      <c r="C17" s="31">
        <v>168</v>
      </c>
      <c r="D17" s="31">
        <v>56713248</v>
      </c>
      <c r="E17" s="31">
        <f t="shared" si="0"/>
        <v>337578.85714285716</v>
      </c>
      <c r="F17" s="32">
        <v>28</v>
      </c>
      <c r="G17" s="33">
        <v>2.245675655889079</v>
      </c>
      <c r="H17" s="7"/>
      <c r="I17" s="7"/>
      <c r="J17" s="7"/>
    </row>
    <row r="18" spans="2:10" ht="12.75">
      <c r="B18" s="19" t="s">
        <v>64</v>
      </c>
      <c r="C18" s="35">
        <v>40</v>
      </c>
      <c r="D18" s="35">
        <v>27232469</v>
      </c>
      <c r="E18" s="35">
        <f t="shared" si="0"/>
        <v>680811.725</v>
      </c>
      <c r="F18" s="36">
        <v>36</v>
      </c>
      <c r="G18" s="33">
        <v>2.064635732808509</v>
      </c>
      <c r="H18" s="7"/>
      <c r="I18" s="7"/>
      <c r="J18" s="7"/>
    </row>
    <row r="19" spans="2:10" ht="13.5" thickBot="1">
      <c r="B19" s="19"/>
      <c r="C19" s="35"/>
      <c r="D19" s="35"/>
      <c r="E19" s="35"/>
      <c r="F19" s="36"/>
      <c r="G19" s="37"/>
      <c r="H19" s="7"/>
      <c r="I19" s="7"/>
      <c r="J19" s="7"/>
    </row>
    <row r="20" spans="2:10" ht="13.5" thickBot="1">
      <c r="B20" s="42" t="s">
        <v>23</v>
      </c>
      <c r="C20" s="43">
        <f>SUM(C10:C18)</f>
        <v>1749</v>
      </c>
      <c r="D20" s="43">
        <f>SUM(D10:D18)</f>
        <v>1296048529</v>
      </c>
      <c r="E20" s="43">
        <f>D20/C20</f>
        <v>741022.6009148085</v>
      </c>
      <c r="F20" s="44">
        <f>((F10*D10)+(F11*D11)+(F12*D12)+(F13*D13)+(F14*D14)+(F15*D15)+(D16*F16)+(D17*F17)+(D18*F18))/D20</f>
        <v>45.77168395289309</v>
      </c>
      <c r="G20" s="45">
        <f>((G10*D10)+(G11*D11)+(G12*D12)+(G13*D13)+(G14*D14)+(G15*D15)+(D16*G16)+(D17*G17)+(D18*G18))/D20</f>
        <v>1.919896868957563</v>
      </c>
      <c r="H20" s="7"/>
      <c r="I20" s="7"/>
      <c r="J20" s="7"/>
    </row>
    <row r="21" spans="2:10" ht="5.25" customHeight="1">
      <c r="B21" s="12"/>
      <c r="C21" s="7"/>
      <c r="D21" s="7"/>
      <c r="E21" s="7"/>
      <c r="F21" s="7"/>
      <c r="G21" s="7"/>
      <c r="H21" s="7"/>
      <c r="I21" s="7"/>
      <c r="J21" s="7"/>
    </row>
    <row r="22" spans="2:10" ht="12.75">
      <c r="B22" s="9" t="s">
        <v>26</v>
      </c>
      <c r="C22" s="10"/>
      <c r="D22" s="10"/>
      <c r="E22" s="11"/>
      <c r="F22" s="10"/>
      <c r="G22" s="7"/>
      <c r="H22" s="7"/>
      <c r="I22" s="7"/>
      <c r="J22" s="7"/>
    </row>
    <row r="23" spans="2:10" ht="12.75">
      <c r="B23" s="9" t="s">
        <v>27</v>
      </c>
      <c r="C23" s="10"/>
      <c r="D23" s="10"/>
      <c r="E23" s="10"/>
      <c r="F23" s="10"/>
      <c r="G23" s="7"/>
      <c r="H23" s="7"/>
      <c r="I23" s="7"/>
      <c r="J23" s="7"/>
    </row>
    <row r="24" spans="2:10" ht="12.75">
      <c r="B24" s="9" t="s">
        <v>28</v>
      </c>
      <c r="C24" s="10"/>
      <c r="D24" s="10"/>
      <c r="E24" s="10"/>
      <c r="F24" s="10"/>
      <c r="G24" s="7"/>
      <c r="H24" s="7"/>
      <c r="I24" s="7"/>
      <c r="J24" s="7"/>
    </row>
    <row r="25" spans="2:10" ht="12.75">
      <c r="B25" s="9" t="s">
        <v>29</v>
      </c>
      <c r="C25" s="10"/>
      <c r="D25" s="10"/>
      <c r="E25" s="10"/>
      <c r="F25" s="10"/>
      <c r="G25" s="7"/>
      <c r="H25" s="7"/>
      <c r="I25" s="7"/>
      <c r="J25" s="7"/>
    </row>
    <row r="26" spans="2:10" ht="12.75">
      <c r="B26" s="9" t="s">
        <v>37</v>
      </c>
      <c r="C26" s="10"/>
      <c r="D26" s="10"/>
      <c r="E26" s="10"/>
      <c r="F26" s="10"/>
      <c r="G26" s="7"/>
      <c r="H26" s="7"/>
      <c r="I26" s="7"/>
      <c r="J26" s="7"/>
    </row>
    <row r="27" spans="2:10" ht="12.75"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1">
    <mergeCell ref="B6:B8"/>
  </mergeCells>
  <printOptions/>
  <pageMargins left="0.7" right="0.7" top="0.75" bottom="0.75" header="0.3" footer="0.3"/>
  <pageSetup orientation="portrait" paperSize="9"/>
  <ignoredErrors>
    <ignoredError sqref="C8:G8" numberStoredAsText="1"/>
    <ignoredError sqref="E10:E17 C20:E2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J53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50.7109375" style="0" customWidth="1"/>
    <col min="3" max="7" width="14.7109375" style="0" customWidth="1"/>
  </cols>
  <sheetData>
    <row r="1" ht="4.5" customHeight="1"/>
    <row r="2" spans="2:10" ht="1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">
      <c r="B3" s="96" t="s">
        <v>65</v>
      </c>
      <c r="C3" s="5"/>
      <c r="D3" s="5"/>
      <c r="E3" s="5"/>
      <c r="F3" s="5"/>
      <c r="G3" s="5"/>
      <c r="H3" s="5"/>
      <c r="I3" s="5"/>
      <c r="J3" s="5"/>
    </row>
    <row r="4" spans="2:10" ht="3.75" customHeight="1">
      <c r="B4" s="12"/>
      <c r="C4" s="7"/>
      <c r="D4" s="7"/>
      <c r="E4" s="7"/>
      <c r="F4" s="7"/>
      <c r="G4" s="7"/>
      <c r="H4" s="7"/>
      <c r="I4" s="7"/>
      <c r="J4" s="7"/>
    </row>
    <row r="5" spans="2:10" ht="14.2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46" t="s">
        <v>2</v>
      </c>
      <c r="C6" s="13" t="s">
        <v>3</v>
      </c>
      <c r="D6" s="13" t="s">
        <v>4</v>
      </c>
      <c r="E6" s="14" t="s">
        <v>5</v>
      </c>
      <c r="F6" s="14" t="s">
        <v>6</v>
      </c>
      <c r="G6" s="15" t="s">
        <v>7</v>
      </c>
      <c r="H6" s="7"/>
      <c r="I6" s="7"/>
      <c r="J6" s="7"/>
    </row>
    <row r="7" spans="2:10" ht="12.75">
      <c r="B7" s="47"/>
      <c r="C7" s="16" t="s">
        <v>8</v>
      </c>
      <c r="D7" s="16" t="s">
        <v>9</v>
      </c>
      <c r="E7" s="17" t="s">
        <v>10</v>
      </c>
      <c r="F7" s="17" t="s">
        <v>11</v>
      </c>
      <c r="G7" s="18" t="s">
        <v>12</v>
      </c>
      <c r="H7" s="7"/>
      <c r="I7" s="7"/>
      <c r="J7" s="7"/>
    </row>
    <row r="8" spans="2:10" ht="13.5" thickBot="1">
      <c r="B8" s="48"/>
      <c r="C8" s="26" t="s">
        <v>13</v>
      </c>
      <c r="D8" s="26" t="s">
        <v>14</v>
      </c>
      <c r="E8" s="27" t="s">
        <v>15</v>
      </c>
      <c r="F8" s="27" t="s">
        <v>16</v>
      </c>
      <c r="G8" s="28" t="s">
        <v>17</v>
      </c>
      <c r="H8" s="7"/>
      <c r="I8" s="7"/>
      <c r="J8" s="7"/>
    </row>
    <row r="9" spans="2:10" ht="12.75">
      <c r="B9" s="21"/>
      <c r="C9" s="20"/>
      <c r="D9" s="20"/>
      <c r="E9" s="20"/>
      <c r="F9" s="20"/>
      <c r="G9" s="30"/>
      <c r="H9" s="7"/>
      <c r="I9" s="7"/>
      <c r="J9" s="7"/>
    </row>
    <row r="10" spans="2:10" ht="12.75">
      <c r="B10" s="22" t="s">
        <v>56</v>
      </c>
      <c r="C10" s="31">
        <v>91</v>
      </c>
      <c r="D10" s="31">
        <v>61385253</v>
      </c>
      <c r="E10" s="31">
        <v>674563.2197802198</v>
      </c>
      <c r="F10" s="32">
        <v>43</v>
      </c>
      <c r="G10" s="33">
        <v>1.9</v>
      </c>
      <c r="H10" s="7"/>
      <c r="I10" s="7"/>
      <c r="J10" s="7"/>
    </row>
    <row r="11" spans="2:10" ht="12.75">
      <c r="B11" s="22" t="s">
        <v>57</v>
      </c>
      <c r="C11" s="31">
        <v>123</v>
      </c>
      <c r="D11" s="31">
        <v>57901589</v>
      </c>
      <c r="E11" s="31">
        <v>470744.6260162602</v>
      </c>
      <c r="F11" s="32">
        <v>35</v>
      </c>
      <c r="G11" s="33">
        <v>1.9248951508049288</v>
      </c>
      <c r="H11" s="7"/>
      <c r="I11" s="7"/>
      <c r="J11" s="7"/>
    </row>
    <row r="12" spans="2:10" ht="12.75">
      <c r="B12" s="22" t="s">
        <v>58</v>
      </c>
      <c r="C12" s="31">
        <v>680</v>
      </c>
      <c r="D12" s="31">
        <v>315505821</v>
      </c>
      <c r="E12" s="31">
        <v>463979.14852941176</v>
      </c>
      <c r="F12" s="32">
        <v>35</v>
      </c>
      <c r="G12" s="33">
        <v>1.923272801328125</v>
      </c>
      <c r="H12" s="7"/>
      <c r="I12" s="7"/>
      <c r="J12" s="7"/>
    </row>
    <row r="13" spans="2:10" ht="12.75">
      <c r="B13" s="22" t="s">
        <v>59</v>
      </c>
      <c r="C13" s="31">
        <v>656</v>
      </c>
      <c r="D13" s="31">
        <v>690022907</v>
      </c>
      <c r="E13" s="31">
        <v>1051864.1875</v>
      </c>
      <c r="F13" s="32">
        <v>50</v>
      </c>
      <c r="G13" s="33">
        <v>1.9</v>
      </c>
      <c r="H13" s="7"/>
      <c r="I13" s="7"/>
      <c r="J13" s="7"/>
    </row>
    <row r="14" spans="2:10" ht="12.75">
      <c r="B14" s="22" t="s">
        <v>60</v>
      </c>
      <c r="C14" s="31">
        <v>49</v>
      </c>
      <c r="D14" s="31">
        <v>17502417</v>
      </c>
      <c r="E14" s="31">
        <v>357192.1836734694</v>
      </c>
      <c r="F14" s="34">
        <v>34</v>
      </c>
      <c r="G14" s="33">
        <v>1.937124269179508</v>
      </c>
      <c r="H14" s="7"/>
      <c r="I14" s="7"/>
      <c r="J14" s="7"/>
    </row>
    <row r="15" spans="2:10" ht="12.75">
      <c r="B15" s="22" t="s">
        <v>61</v>
      </c>
      <c r="C15" s="31">
        <v>25</v>
      </c>
      <c r="D15" s="31">
        <v>7606318</v>
      </c>
      <c r="E15" s="31">
        <v>304252.72</v>
      </c>
      <c r="F15" s="32">
        <v>25</v>
      </c>
      <c r="G15" s="33">
        <v>1.8</v>
      </c>
      <c r="H15" s="7"/>
      <c r="I15" s="7"/>
      <c r="J15" s="7"/>
    </row>
    <row r="16" spans="2:10" ht="12.75">
      <c r="B16" s="22" t="s">
        <v>62</v>
      </c>
      <c r="C16" s="31">
        <v>12</v>
      </c>
      <c r="D16" s="31">
        <v>3649492</v>
      </c>
      <c r="E16" s="31">
        <v>304124.3333333333</v>
      </c>
      <c r="F16" s="32">
        <v>25</v>
      </c>
      <c r="G16" s="33">
        <v>1.7472251480480023</v>
      </c>
      <c r="H16" s="7"/>
      <c r="I16" s="7"/>
      <c r="J16" s="7"/>
    </row>
    <row r="17" spans="2:10" ht="12.75">
      <c r="B17" s="22" t="s">
        <v>63</v>
      </c>
      <c r="C17" s="31">
        <v>328</v>
      </c>
      <c r="D17" s="31">
        <v>98062132</v>
      </c>
      <c r="E17" s="31">
        <v>298969.9146341463</v>
      </c>
      <c r="F17" s="32">
        <v>28</v>
      </c>
      <c r="G17" s="33">
        <v>2.2537181518753844</v>
      </c>
      <c r="H17" s="7"/>
      <c r="I17" s="7"/>
      <c r="J17" s="7"/>
    </row>
    <row r="18" spans="2:10" ht="12.75">
      <c r="B18" s="19" t="s">
        <v>64</v>
      </c>
      <c r="C18" s="35">
        <v>57</v>
      </c>
      <c r="D18" s="35">
        <v>32318444</v>
      </c>
      <c r="E18" s="35">
        <v>566990.245614035</v>
      </c>
      <c r="F18" s="36">
        <v>34</v>
      </c>
      <c r="G18" s="33">
        <v>2.078597446089917</v>
      </c>
      <c r="H18" s="7"/>
      <c r="I18" s="7"/>
      <c r="J18" s="7"/>
    </row>
    <row r="19" spans="2:10" ht="12.75">
      <c r="B19" s="19" t="s">
        <v>38</v>
      </c>
      <c r="C19" s="35">
        <v>2</v>
      </c>
      <c r="D19" s="35">
        <v>13270603</v>
      </c>
      <c r="E19" s="35">
        <v>6635301.5</v>
      </c>
      <c r="F19" s="36">
        <v>24</v>
      </c>
      <c r="G19" s="33">
        <v>1.7357729886124993</v>
      </c>
      <c r="H19" s="7"/>
      <c r="I19" s="7"/>
      <c r="J19" s="7"/>
    </row>
    <row r="20" spans="2:10" ht="13.5" thickBot="1">
      <c r="B20" s="19"/>
      <c r="C20" s="35"/>
      <c r="D20" s="35"/>
      <c r="E20" s="35"/>
      <c r="F20" s="36"/>
      <c r="G20" s="37"/>
      <c r="H20" s="7"/>
      <c r="I20" s="7"/>
      <c r="J20" s="7"/>
    </row>
    <row r="21" spans="2:10" ht="13.5" thickBot="1">
      <c r="B21" s="42" t="s">
        <v>23</v>
      </c>
      <c r="C21" s="43">
        <v>2023</v>
      </c>
      <c r="D21" s="43">
        <v>1297224976</v>
      </c>
      <c r="E21" s="43">
        <v>641238.2481463173</v>
      </c>
      <c r="F21" s="87">
        <v>42.59053771949577</v>
      </c>
      <c r="G21" s="86">
        <v>1.9357645837602186</v>
      </c>
      <c r="H21" s="7"/>
      <c r="I21" s="7"/>
      <c r="J21" s="7"/>
    </row>
    <row r="22" spans="2:10" ht="5.25" customHeight="1">
      <c r="B22" s="12"/>
      <c r="C22" s="7"/>
      <c r="D22" s="7"/>
      <c r="E22" s="7"/>
      <c r="F22" s="7"/>
      <c r="G22" s="7"/>
      <c r="H22" s="7"/>
      <c r="I22" s="7"/>
      <c r="J22" s="7"/>
    </row>
    <row r="23" spans="2:10" ht="12.75">
      <c r="B23" s="9" t="s">
        <v>26</v>
      </c>
      <c r="C23" s="10"/>
      <c r="D23" s="10"/>
      <c r="E23" s="11"/>
      <c r="F23" s="10"/>
      <c r="G23" s="7"/>
      <c r="H23" s="7"/>
      <c r="I23" s="7"/>
      <c r="J23" s="7"/>
    </row>
    <row r="24" spans="2:10" ht="12.75">
      <c r="B24" s="9" t="s">
        <v>27</v>
      </c>
      <c r="C24" s="10"/>
      <c r="D24" s="10"/>
      <c r="E24" s="10"/>
      <c r="F24" s="10"/>
      <c r="G24" s="7"/>
      <c r="H24" s="7"/>
      <c r="I24" s="7"/>
      <c r="J24" s="7"/>
    </row>
    <row r="25" spans="2:10" ht="12.75">
      <c r="B25" s="9" t="s">
        <v>28</v>
      </c>
      <c r="C25" s="10"/>
      <c r="D25" s="10"/>
      <c r="E25" s="10"/>
      <c r="F25" s="10"/>
      <c r="G25" s="7"/>
      <c r="H25" s="7"/>
      <c r="I25" s="7"/>
      <c r="J25" s="7"/>
    </row>
    <row r="26" spans="2:10" ht="12.75">
      <c r="B26" s="9" t="s">
        <v>29</v>
      </c>
      <c r="C26" s="10"/>
      <c r="D26" s="10"/>
      <c r="E26" s="10"/>
      <c r="F26" s="10"/>
      <c r="G26" s="7"/>
      <c r="H26" s="7"/>
      <c r="I26" s="7"/>
      <c r="J26" s="7"/>
    </row>
    <row r="27" spans="2:10" ht="12.75">
      <c r="B27" s="9" t="s">
        <v>37</v>
      </c>
      <c r="C27" s="10"/>
      <c r="D27" s="10"/>
      <c r="E27" s="10"/>
      <c r="F27" s="10"/>
      <c r="G27" s="7"/>
      <c r="H27" s="7"/>
      <c r="I27" s="7"/>
      <c r="J27" s="7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</sheetData>
  <sheetProtection/>
  <mergeCells count="1">
    <mergeCell ref="B6:B8"/>
  </mergeCells>
  <printOptions/>
  <pageMargins left="0.7" right="0.7" top="0.75" bottom="0.75" header="0.3" footer="0.3"/>
  <pageSetup orientation="portrait" paperSize="9"/>
  <ignoredErrors>
    <ignoredError sqref="C8:G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J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3.7109375" style="0" customWidth="1"/>
    <col min="3" max="7" width="14.7109375" style="0" customWidth="1"/>
  </cols>
  <sheetData>
    <row r="1" ht="5.25" customHeight="1"/>
    <row r="2" spans="2:10" ht="1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5">
      <c r="B3" s="6" t="s">
        <v>66</v>
      </c>
      <c r="C3" s="5"/>
      <c r="D3" s="5"/>
      <c r="E3" s="5"/>
      <c r="F3" s="5"/>
      <c r="G3" s="5"/>
      <c r="H3" s="5"/>
      <c r="I3" s="5"/>
      <c r="J3" s="5"/>
    </row>
    <row r="4" spans="2:10" ht="3" customHeight="1">
      <c r="B4" s="12"/>
      <c r="C4" s="7"/>
      <c r="D4" s="7"/>
      <c r="E4" s="7"/>
      <c r="F4" s="7"/>
      <c r="G4" s="7"/>
      <c r="H4" s="7"/>
      <c r="I4" s="7"/>
      <c r="J4" s="7"/>
    </row>
    <row r="5" spans="2:10" ht="14.25" thickBot="1"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2:10" ht="12.75">
      <c r="B6" s="46" t="s">
        <v>2</v>
      </c>
      <c r="C6" s="13" t="s">
        <v>3</v>
      </c>
      <c r="D6" s="13" t="s">
        <v>4</v>
      </c>
      <c r="E6" s="14" t="s">
        <v>5</v>
      </c>
      <c r="F6" s="14" t="s">
        <v>6</v>
      </c>
      <c r="G6" s="15" t="s">
        <v>7</v>
      </c>
      <c r="H6" s="7"/>
      <c r="I6" s="7"/>
      <c r="J6" s="7"/>
    </row>
    <row r="7" spans="2:10" ht="12.75">
      <c r="B7" s="47"/>
      <c r="C7" s="16" t="s">
        <v>8</v>
      </c>
      <c r="D7" s="16" t="s">
        <v>9</v>
      </c>
      <c r="E7" s="17" t="s">
        <v>10</v>
      </c>
      <c r="F7" s="17" t="s">
        <v>11</v>
      </c>
      <c r="G7" s="18" t="s">
        <v>12</v>
      </c>
      <c r="H7" s="7"/>
      <c r="I7" s="7"/>
      <c r="J7" s="7"/>
    </row>
    <row r="8" spans="2:10" ht="13.5" thickBot="1">
      <c r="B8" s="48"/>
      <c r="C8" s="26" t="s">
        <v>13</v>
      </c>
      <c r="D8" s="26" t="s">
        <v>14</v>
      </c>
      <c r="E8" s="27" t="s">
        <v>15</v>
      </c>
      <c r="F8" s="27" t="s">
        <v>16</v>
      </c>
      <c r="G8" s="28" t="s">
        <v>17</v>
      </c>
      <c r="H8" s="7"/>
      <c r="I8" s="7"/>
      <c r="J8" s="7"/>
    </row>
    <row r="9" spans="2:10" ht="12.75">
      <c r="B9" s="21"/>
      <c r="C9" s="20"/>
      <c r="D9" s="20"/>
      <c r="E9" s="20"/>
      <c r="F9" s="20"/>
      <c r="G9" s="30"/>
      <c r="H9" s="7"/>
      <c r="I9" s="7"/>
      <c r="J9" s="7"/>
    </row>
    <row r="10" spans="2:10" ht="12.75">
      <c r="B10" s="22" t="s">
        <v>18</v>
      </c>
      <c r="C10" s="31">
        <v>96</v>
      </c>
      <c r="D10" s="31">
        <v>55087006</v>
      </c>
      <c r="E10" s="31">
        <v>573822.9791666666</v>
      </c>
      <c r="F10" s="32">
        <v>40</v>
      </c>
      <c r="G10" s="33">
        <v>1.9</v>
      </c>
      <c r="H10" s="7"/>
      <c r="I10" s="7"/>
      <c r="J10" s="7"/>
    </row>
    <row r="11" spans="2:10" ht="12.75">
      <c r="B11" s="22" t="s">
        <v>30</v>
      </c>
      <c r="C11" s="31">
        <v>278</v>
      </c>
      <c r="D11" s="31">
        <v>123036071</v>
      </c>
      <c r="E11" s="31">
        <v>442575.79496402876</v>
      </c>
      <c r="F11" s="32">
        <v>36</v>
      </c>
      <c r="G11" s="33">
        <v>1.92</v>
      </c>
      <c r="H11" s="7"/>
      <c r="I11" s="7"/>
      <c r="J11" s="7"/>
    </row>
    <row r="12" spans="2:10" ht="12.75">
      <c r="B12" s="22" t="s">
        <v>19</v>
      </c>
      <c r="C12" s="31">
        <v>1014</v>
      </c>
      <c r="D12" s="31">
        <v>552940983</v>
      </c>
      <c r="E12" s="31">
        <v>545306.6893491125</v>
      </c>
      <c r="F12" s="32">
        <v>31</v>
      </c>
      <c r="G12" s="33">
        <v>1.74</v>
      </c>
      <c r="H12" s="7"/>
      <c r="I12" s="7"/>
      <c r="J12" s="7"/>
    </row>
    <row r="13" spans="2:10" ht="12.75">
      <c r="B13" s="22" t="s">
        <v>34</v>
      </c>
      <c r="C13" s="31">
        <v>209</v>
      </c>
      <c r="D13" s="31">
        <v>193941440</v>
      </c>
      <c r="E13" s="31">
        <v>927949.4736842106</v>
      </c>
      <c r="F13" s="32">
        <v>50</v>
      </c>
      <c r="G13" s="33">
        <v>1.9</v>
      </c>
      <c r="H13" s="7"/>
      <c r="I13" s="7"/>
      <c r="J13" s="7"/>
    </row>
    <row r="14" spans="2:10" ht="12.75">
      <c r="B14" s="22" t="s">
        <v>35</v>
      </c>
      <c r="C14" s="31">
        <v>162</v>
      </c>
      <c r="D14" s="31">
        <v>60096604</v>
      </c>
      <c r="E14" s="31">
        <v>370966.6913580247</v>
      </c>
      <c r="F14" s="34">
        <v>38</v>
      </c>
      <c r="G14" s="33">
        <v>1.9</v>
      </c>
      <c r="H14" s="7"/>
      <c r="I14" s="7"/>
      <c r="J14" s="7"/>
    </row>
    <row r="15" spans="2:10" ht="12.75">
      <c r="B15" s="22" t="s">
        <v>31</v>
      </c>
      <c r="C15" s="31">
        <v>21</v>
      </c>
      <c r="D15" s="31">
        <v>8348538</v>
      </c>
      <c r="E15" s="31">
        <v>397549.4285714286</v>
      </c>
      <c r="F15" s="32">
        <v>23</v>
      </c>
      <c r="G15" s="33">
        <v>1.8</v>
      </c>
      <c r="H15" s="7"/>
      <c r="I15" s="7"/>
      <c r="J15" s="7"/>
    </row>
    <row r="16" spans="2:10" ht="12.75">
      <c r="B16" s="22" t="s">
        <v>32</v>
      </c>
      <c r="C16" s="31">
        <v>3</v>
      </c>
      <c r="D16" s="31">
        <v>745088</v>
      </c>
      <c r="E16" s="31">
        <v>248362.66666666666</v>
      </c>
      <c r="F16" s="32">
        <v>27</v>
      </c>
      <c r="G16" s="33">
        <v>1.72</v>
      </c>
      <c r="H16" s="7"/>
      <c r="I16" s="7"/>
      <c r="J16" s="7"/>
    </row>
    <row r="17" spans="2:10" ht="12.75">
      <c r="B17" s="22" t="s">
        <v>20</v>
      </c>
      <c r="C17" s="31">
        <v>199</v>
      </c>
      <c r="D17" s="31">
        <v>60971109</v>
      </c>
      <c r="E17" s="31">
        <v>306387.4824120603</v>
      </c>
      <c r="F17" s="32">
        <v>28</v>
      </c>
      <c r="G17" s="33">
        <v>2.25</v>
      </c>
      <c r="H17" s="7"/>
      <c r="I17" s="7"/>
      <c r="J17" s="7"/>
    </row>
    <row r="18" spans="2:10" ht="12.75">
      <c r="B18" s="19" t="s">
        <v>21</v>
      </c>
      <c r="C18" s="35">
        <v>50</v>
      </c>
      <c r="D18" s="35">
        <v>21528682</v>
      </c>
      <c r="E18" s="35">
        <v>430573.64</v>
      </c>
      <c r="F18" s="36">
        <v>34</v>
      </c>
      <c r="G18" s="33">
        <v>2.16</v>
      </c>
      <c r="H18" s="7"/>
      <c r="I18" s="7"/>
      <c r="J18" s="7"/>
    </row>
    <row r="19" spans="2:10" ht="12.75">
      <c r="B19" s="19" t="s">
        <v>36</v>
      </c>
      <c r="C19" s="35">
        <v>3</v>
      </c>
      <c r="D19" s="35">
        <v>8558275</v>
      </c>
      <c r="E19" s="35">
        <v>2852758.3333333335</v>
      </c>
      <c r="F19" s="36">
        <v>36</v>
      </c>
      <c r="G19" s="33">
        <v>1.86</v>
      </c>
      <c r="H19" s="7"/>
      <c r="I19" s="7"/>
      <c r="J19" s="7"/>
    </row>
    <row r="20" spans="2:10" ht="13.5" thickBot="1">
      <c r="B20" s="19"/>
      <c r="C20" s="35"/>
      <c r="D20" s="35"/>
      <c r="E20" s="35"/>
      <c r="F20" s="36"/>
      <c r="G20" s="37"/>
      <c r="H20" s="7"/>
      <c r="I20" s="7"/>
      <c r="J20" s="7"/>
    </row>
    <row r="21" spans="2:10" ht="13.5" thickBot="1">
      <c r="B21" s="42" t="s">
        <v>23</v>
      </c>
      <c r="C21" s="43">
        <v>2035</v>
      </c>
      <c r="D21" s="43">
        <v>1085253796</v>
      </c>
      <c r="E21" s="43">
        <v>533294.2486486486</v>
      </c>
      <c r="F21" s="44">
        <v>35.67284468729009</v>
      </c>
      <c r="G21" s="45">
        <v>1.8443597513756127</v>
      </c>
      <c r="H21" s="7"/>
      <c r="I21" s="7"/>
      <c r="J21" s="7"/>
    </row>
    <row r="22" spans="2:10" ht="12.75">
      <c r="B22" s="12"/>
      <c r="C22" s="7"/>
      <c r="D22" s="7"/>
      <c r="E22" s="7"/>
      <c r="F22" s="7"/>
      <c r="G22" s="7"/>
      <c r="H22" s="7"/>
      <c r="I22" s="7"/>
      <c r="J22" s="7"/>
    </row>
    <row r="23" spans="2:10" ht="14.25" thickBot="1">
      <c r="B23" s="8" t="s">
        <v>24</v>
      </c>
      <c r="C23" s="7"/>
      <c r="D23" s="7"/>
      <c r="E23" s="7"/>
      <c r="F23" s="7"/>
      <c r="G23" s="7"/>
      <c r="H23" s="7"/>
      <c r="I23" s="7"/>
      <c r="J23" s="7"/>
    </row>
    <row r="24" spans="2:10" ht="12.75">
      <c r="B24" s="46" t="s">
        <v>2</v>
      </c>
      <c r="C24" s="13" t="s">
        <v>3</v>
      </c>
      <c r="D24" s="13" t="s">
        <v>4</v>
      </c>
      <c r="E24" s="14" t="s">
        <v>5</v>
      </c>
      <c r="F24" s="14" t="s">
        <v>6</v>
      </c>
      <c r="G24" s="15" t="s">
        <v>7</v>
      </c>
      <c r="H24" s="7"/>
      <c r="I24" s="7"/>
      <c r="J24" s="7"/>
    </row>
    <row r="25" spans="2:10" ht="12.75">
      <c r="B25" s="47"/>
      <c r="C25" s="16" t="s">
        <v>8</v>
      </c>
      <c r="D25" s="16" t="s">
        <v>9</v>
      </c>
      <c r="E25" s="17" t="s">
        <v>10</v>
      </c>
      <c r="F25" s="17" t="s">
        <v>11</v>
      </c>
      <c r="G25" s="18" t="s">
        <v>33</v>
      </c>
      <c r="H25" s="7"/>
      <c r="I25" s="7"/>
      <c r="J25" s="7"/>
    </row>
    <row r="26" spans="2:10" ht="13.5" thickBot="1">
      <c r="B26" s="48"/>
      <c r="C26" s="26" t="s">
        <v>13</v>
      </c>
      <c r="D26" s="26" t="s">
        <v>14</v>
      </c>
      <c r="E26" s="27" t="s">
        <v>15</v>
      </c>
      <c r="F26" s="27" t="s">
        <v>16</v>
      </c>
      <c r="G26" s="28" t="s">
        <v>17</v>
      </c>
      <c r="H26" s="7"/>
      <c r="I26" s="7"/>
      <c r="J26" s="7"/>
    </row>
    <row r="27" spans="2:10" ht="12.75">
      <c r="B27" s="21"/>
      <c r="C27" s="20"/>
      <c r="D27" s="20"/>
      <c r="E27" s="20"/>
      <c r="F27" s="20"/>
      <c r="G27" s="30"/>
      <c r="H27" s="7"/>
      <c r="I27" s="7"/>
      <c r="J27" s="7"/>
    </row>
    <row r="28" spans="2:10" ht="12.75">
      <c r="B28" s="22" t="s">
        <v>19</v>
      </c>
      <c r="C28" s="31">
        <v>1</v>
      </c>
      <c r="D28" s="31">
        <v>2544662</v>
      </c>
      <c r="E28" s="31">
        <v>2544662</v>
      </c>
      <c r="F28" s="32">
        <v>240</v>
      </c>
      <c r="G28" s="33">
        <v>7.9</v>
      </c>
      <c r="H28" s="7"/>
      <c r="I28" s="7"/>
      <c r="J28" s="7"/>
    </row>
    <row r="29" spans="2:10" ht="12.75">
      <c r="B29" s="22" t="s">
        <v>25</v>
      </c>
      <c r="C29" s="31">
        <v>1</v>
      </c>
      <c r="D29" s="31">
        <v>6075506</v>
      </c>
      <c r="E29" s="31">
        <v>6075506</v>
      </c>
      <c r="F29" s="32">
        <v>300</v>
      </c>
      <c r="G29" s="33">
        <v>7.4</v>
      </c>
      <c r="H29" s="7"/>
      <c r="I29" s="7"/>
      <c r="J29" s="7"/>
    </row>
    <row r="30" spans="2:10" ht="13.5" thickBot="1">
      <c r="B30" s="19"/>
      <c r="C30" s="35"/>
      <c r="D30" s="35"/>
      <c r="E30" s="35"/>
      <c r="F30" s="36"/>
      <c r="G30" s="37"/>
      <c r="H30" s="7"/>
      <c r="I30" s="7"/>
      <c r="J30" s="7"/>
    </row>
    <row r="31" spans="2:10" ht="13.5" thickBot="1">
      <c r="B31" s="42" t="s">
        <v>23</v>
      </c>
      <c r="C31" s="43">
        <v>2</v>
      </c>
      <c r="D31" s="43">
        <v>8620168</v>
      </c>
      <c r="E31" s="43">
        <v>4310084</v>
      </c>
      <c r="F31" s="44">
        <v>282.2880806963391</v>
      </c>
      <c r="G31" s="45">
        <v>7.5475993275305076</v>
      </c>
      <c r="H31" s="7"/>
      <c r="I31" s="7"/>
      <c r="J31" s="7"/>
    </row>
    <row r="32" spans="2:10" ht="6.75" customHeight="1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9" t="s">
        <v>26</v>
      </c>
      <c r="C33" s="10"/>
      <c r="D33" s="10"/>
      <c r="E33" s="11"/>
      <c r="F33" s="10"/>
      <c r="G33" s="7"/>
      <c r="H33" s="7"/>
      <c r="I33" s="7"/>
      <c r="J33" s="7"/>
    </row>
    <row r="34" spans="2:10" ht="12.75">
      <c r="B34" s="9" t="s">
        <v>27</v>
      </c>
      <c r="C34" s="10"/>
      <c r="D34" s="10"/>
      <c r="E34" s="10"/>
      <c r="F34" s="10"/>
      <c r="G34" s="7"/>
      <c r="H34" s="7"/>
      <c r="I34" s="7"/>
      <c r="J34" s="7"/>
    </row>
    <row r="35" spans="2:10" ht="12.75">
      <c r="B35" s="9" t="s">
        <v>28</v>
      </c>
      <c r="C35" s="10"/>
      <c r="D35" s="10"/>
      <c r="E35" s="10"/>
      <c r="F35" s="10"/>
      <c r="G35" s="7"/>
      <c r="H35" s="7"/>
      <c r="I35" s="7"/>
      <c r="J35" s="7"/>
    </row>
    <row r="36" spans="2:10" ht="12.75">
      <c r="B36" s="9" t="s">
        <v>29</v>
      </c>
      <c r="C36" s="10"/>
      <c r="D36" s="10"/>
      <c r="E36" s="10"/>
      <c r="F36" s="10"/>
      <c r="G36" s="7"/>
      <c r="H36" s="7"/>
      <c r="I36" s="7"/>
      <c r="J36" s="7"/>
    </row>
    <row r="37" spans="2:10" ht="12.75">
      <c r="B37" s="9" t="s">
        <v>37</v>
      </c>
      <c r="C37" s="10"/>
      <c r="D37" s="10"/>
      <c r="E37" s="10"/>
      <c r="F37" s="10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7" ht="12.75">
      <c r="B49" s="7"/>
      <c r="C49" s="7"/>
      <c r="D49" s="7"/>
      <c r="E49" s="7"/>
      <c r="F49" s="7"/>
      <c r="G49" s="7"/>
    </row>
    <row r="50" spans="2:7" ht="12.75">
      <c r="B50" s="7"/>
      <c r="C50" s="7"/>
      <c r="D50" s="7"/>
      <c r="E50" s="7"/>
      <c r="F50" s="7"/>
      <c r="G50" s="7"/>
    </row>
    <row r="51" spans="2:7" ht="12.75">
      <c r="B51" s="7"/>
      <c r="C51" s="7"/>
      <c r="D51" s="7"/>
      <c r="E51" s="7"/>
      <c r="F51" s="7"/>
      <c r="G51" s="7"/>
    </row>
  </sheetData>
  <sheetProtection/>
  <mergeCells count="2">
    <mergeCell ref="B6:B8"/>
    <mergeCell ref="B24:B26"/>
  </mergeCells>
  <printOptions/>
  <pageMargins left="0.7" right="0.7" top="0.75" bottom="0.75" header="0.3" footer="0.3"/>
  <pageSetup horizontalDpi="600" verticalDpi="600" orientation="portrait" r:id="rId1"/>
  <ignoredErrors>
    <ignoredError sqref="C8:G8 C26:G2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M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8515625" style="0" customWidth="1"/>
    <col min="3" max="7" width="14.7109375" style="0" customWidth="1"/>
  </cols>
  <sheetData>
    <row r="1" ht="5.25" customHeight="1"/>
    <row r="2" spans="2:13" ht="1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5">
      <c r="B3" s="6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4.5" customHeight="1"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4.2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12.75">
      <c r="B6" s="46" t="s">
        <v>2</v>
      </c>
      <c r="C6" s="13" t="s">
        <v>3</v>
      </c>
      <c r="D6" s="13" t="s">
        <v>4</v>
      </c>
      <c r="E6" s="14" t="s">
        <v>5</v>
      </c>
      <c r="F6" s="14" t="s">
        <v>6</v>
      </c>
      <c r="G6" s="15" t="s">
        <v>7</v>
      </c>
      <c r="H6" s="7"/>
      <c r="I6" s="7"/>
      <c r="J6" s="7"/>
      <c r="K6" s="7"/>
      <c r="L6" s="7"/>
      <c r="M6" s="7"/>
    </row>
    <row r="7" spans="2:13" ht="12.75">
      <c r="B7" s="47"/>
      <c r="C7" s="16" t="s">
        <v>8</v>
      </c>
      <c r="D7" s="16" t="s">
        <v>9</v>
      </c>
      <c r="E7" s="17" t="s">
        <v>10</v>
      </c>
      <c r="F7" s="17" t="s">
        <v>11</v>
      </c>
      <c r="G7" s="18" t="s">
        <v>12</v>
      </c>
      <c r="H7" s="7"/>
      <c r="I7" s="7"/>
      <c r="J7" s="7"/>
      <c r="K7" s="7"/>
      <c r="L7" s="7"/>
      <c r="M7" s="7"/>
    </row>
    <row r="8" spans="2:13" ht="13.5" thickBot="1">
      <c r="B8" s="48"/>
      <c r="C8" s="26" t="s">
        <v>13</v>
      </c>
      <c r="D8" s="26" t="s">
        <v>14</v>
      </c>
      <c r="E8" s="27" t="s">
        <v>15</v>
      </c>
      <c r="F8" s="27" t="s">
        <v>16</v>
      </c>
      <c r="G8" s="28" t="s">
        <v>17</v>
      </c>
      <c r="H8" s="7"/>
      <c r="I8" s="7"/>
      <c r="J8" s="7"/>
      <c r="K8" s="7"/>
      <c r="L8" s="7"/>
      <c r="M8" s="7"/>
    </row>
    <row r="9" spans="2:13" ht="12.75">
      <c r="B9" s="21"/>
      <c r="C9" s="20"/>
      <c r="D9" s="20"/>
      <c r="E9" s="20"/>
      <c r="F9" s="20"/>
      <c r="G9" s="30"/>
      <c r="H9" s="7"/>
      <c r="I9" s="7"/>
      <c r="J9" s="7"/>
      <c r="K9" s="7"/>
      <c r="L9" s="7"/>
      <c r="M9" s="7"/>
    </row>
    <row r="10" spans="2:13" ht="12.75">
      <c r="B10" s="22" t="s">
        <v>18</v>
      </c>
      <c r="C10" s="31">
        <v>86</v>
      </c>
      <c r="D10" s="31">
        <v>55461336</v>
      </c>
      <c r="E10" s="31">
        <v>644899.2558139535</v>
      </c>
      <c r="F10" s="32">
        <v>46</v>
      </c>
      <c r="G10" s="33">
        <v>1.9</v>
      </c>
      <c r="H10" s="7"/>
      <c r="I10" s="7"/>
      <c r="J10" s="7"/>
      <c r="K10" s="7"/>
      <c r="L10" s="7"/>
      <c r="M10" s="7"/>
    </row>
    <row r="11" spans="2:13" ht="12.75">
      <c r="B11" s="22" t="s">
        <v>30</v>
      </c>
      <c r="C11" s="31">
        <v>462</v>
      </c>
      <c r="D11" s="31">
        <v>242453823</v>
      </c>
      <c r="E11" s="31">
        <v>524791.8246753247</v>
      </c>
      <c r="F11" s="32">
        <v>49</v>
      </c>
      <c r="G11" s="33">
        <v>1.9</v>
      </c>
      <c r="H11" s="7"/>
      <c r="I11" s="7"/>
      <c r="J11" s="7"/>
      <c r="K11" s="7"/>
      <c r="L11" s="7"/>
      <c r="M11" s="7"/>
    </row>
    <row r="12" spans="2:13" ht="12.75">
      <c r="B12" s="22" t="s">
        <v>19</v>
      </c>
      <c r="C12" s="31">
        <v>1482</v>
      </c>
      <c r="D12" s="31">
        <v>825461255</v>
      </c>
      <c r="E12" s="31">
        <v>556991.4001349527</v>
      </c>
      <c r="F12" s="32">
        <v>47</v>
      </c>
      <c r="G12" s="33">
        <v>1.9</v>
      </c>
      <c r="H12" s="7"/>
      <c r="I12" s="7"/>
      <c r="J12" s="7"/>
      <c r="K12" s="7"/>
      <c r="L12" s="7"/>
      <c r="M12" s="7"/>
    </row>
    <row r="13" spans="2:13" ht="12.75">
      <c r="B13" s="22" t="s">
        <v>34</v>
      </c>
      <c r="C13" s="31">
        <v>262</v>
      </c>
      <c r="D13" s="31">
        <v>220067362</v>
      </c>
      <c r="E13" s="31">
        <v>839951.7633587787</v>
      </c>
      <c r="F13" s="32">
        <v>49</v>
      </c>
      <c r="G13" s="33">
        <v>1.9</v>
      </c>
      <c r="H13" s="7"/>
      <c r="I13" s="7"/>
      <c r="J13" s="7"/>
      <c r="K13" s="7"/>
      <c r="L13" s="7"/>
      <c r="M13" s="7"/>
    </row>
    <row r="14" spans="2:13" ht="12.75">
      <c r="B14" s="22" t="s">
        <v>35</v>
      </c>
      <c r="C14" s="31">
        <v>260</v>
      </c>
      <c r="D14" s="31">
        <v>112138216</v>
      </c>
      <c r="E14" s="31">
        <v>431300.8307692308</v>
      </c>
      <c r="F14" s="34">
        <v>49</v>
      </c>
      <c r="G14" s="33">
        <v>1.9</v>
      </c>
      <c r="H14" s="7"/>
      <c r="I14" s="7"/>
      <c r="J14" s="7"/>
      <c r="K14" s="7"/>
      <c r="L14" s="7"/>
      <c r="M14" s="7"/>
    </row>
    <row r="15" spans="2:13" ht="12.75">
      <c r="B15" s="22" t="s">
        <v>31</v>
      </c>
      <c r="C15" s="31">
        <v>14</v>
      </c>
      <c r="D15" s="31">
        <v>3438528</v>
      </c>
      <c r="E15" s="31">
        <v>245609.14285714287</v>
      </c>
      <c r="F15" s="32">
        <v>27</v>
      </c>
      <c r="G15" s="33">
        <v>1.8</v>
      </c>
      <c r="H15" s="7"/>
      <c r="I15" s="7"/>
      <c r="J15" s="7"/>
      <c r="K15" s="7"/>
      <c r="L15" s="7"/>
      <c r="M15" s="7"/>
    </row>
    <row r="16" spans="2:13" ht="12.75">
      <c r="B16" s="22" t="s">
        <v>32</v>
      </c>
      <c r="C16" s="31">
        <v>2</v>
      </c>
      <c r="D16" s="31">
        <v>740518</v>
      </c>
      <c r="E16" s="31">
        <v>370259</v>
      </c>
      <c r="F16" s="32">
        <v>28</v>
      </c>
      <c r="G16" s="33">
        <v>1.77</v>
      </c>
      <c r="H16" s="7"/>
      <c r="I16" s="7"/>
      <c r="J16" s="7"/>
      <c r="K16" s="7"/>
      <c r="L16" s="7"/>
      <c r="M16" s="7"/>
    </row>
    <row r="17" spans="2:13" ht="12.75">
      <c r="B17" s="22" t="s">
        <v>20</v>
      </c>
      <c r="C17" s="31">
        <v>401</v>
      </c>
      <c r="D17" s="31">
        <v>192367013</v>
      </c>
      <c r="E17" s="31">
        <v>479718.2369077307</v>
      </c>
      <c r="F17" s="32">
        <v>46</v>
      </c>
      <c r="G17" s="33">
        <v>1.87</v>
      </c>
      <c r="H17" s="7"/>
      <c r="I17" s="7"/>
      <c r="J17" s="7"/>
      <c r="K17" s="7"/>
      <c r="L17" s="7"/>
      <c r="M17" s="7"/>
    </row>
    <row r="18" spans="2:13" ht="12.75">
      <c r="B18" s="19" t="s">
        <v>21</v>
      </c>
      <c r="C18" s="35">
        <v>164</v>
      </c>
      <c r="D18" s="35">
        <v>106470038</v>
      </c>
      <c r="E18" s="35">
        <v>649207.5487804879</v>
      </c>
      <c r="F18" s="36">
        <v>34</v>
      </c>
      <c r="G18" s="33">
        <v>2.47</v>
      </c>
      <c r="H18" s="7"/>
      <c r="I18" s="7"/>
      <c r="J18" s="7"/>
      <c r="K18" s="7"/>
      <c r="L18" s="7"/>
      <c r="M18" s="7"/>
    </row>
    <row r="19" spans="2:13" ht="12.75">
      <c r="B19" s="19" t="s">
        <v>22</v>
      </c>
      <c r="C19" s="35">
        <v>143</v>
      </c>
      <c r="D19" s="35">
        <v>96042959</v>
      </c>
      <c r="E19" s="35">
        <v>671629.0839160839</v>
      </c>
      <c r="F19" s="36">
        <v>39</v>
      </c>
      <c r="G19" s="33">
        <v>2.14</v>
      </c>
      <c r="H19" s="7"/>
      <c r="I19" s="7"/>
      <c r="J19" s="7"/>
      <c r="K19" s="7"/>
      <c r="L19" s="7"/>
      <c r="M19" s="7"/>
    </row>
    <row r="20" spans="2:13" ht="12.75">
      <c r="B20" s="19" t="s">
        <v>36</v>
      </c>
      <c r="C20" s="35">
        <v>6</v>
      </c>
      <c r="D20" s="35">
        <v>23274810</v>
      </c>
      <c r="E20" s="35">
        <v>3879135</v>
      </c>
      <c r="F20" s="36">
        <v>34</v>
      </c>
      <c r="G20" s="37">
        <v>1.69</v>
      </c>
      <c r="H20" s="7"/>
      <c r="I20" s="7"/>
      <c r="J20" s="7"/>
      <c r="K20" s="7"/>
      <c r="L20" s="7"/>
      <c r="M20" s="7"/>
    </row>
    <row r="21" spans="2:13" ht="12.75">
      <c r="B21" s="19"/>
      <c r="C21" s="35"/>
      <c r="D21" s="35"/>
      <c r="E21" s="35"/>
      <c r="F21" s="36"/>
      <c r="G21" s="37"/>
      <c r="H21" s="7"/>
      <c r="I21" s="7"/>
      <c r="J21" s="7"/>
      <c r="K21" s="7"/>
      <c r="L21" s="7"/>
      <c r="M21" s="7"/>
    </row>
    <row r="22" spans="2:13" ht="13.5" thickBot="1">
      <c r="B22" s="38" t="s">
        <v>23</v>
      </c>
      <c r="C22" s="39">
        <v>3282</v>
      </c>
      <c r="D22" s="39">
        <v>1877915858</v>
      </c>
      <c r="E22" s="39">
        <v>572186.4283973187</v>
      </c>
      <c r="F22" s="40">
        <v>46.12862089212945</v>
      </c>
      <c r="G22" s="41">
        <v>1.9386808550982482</v>
      </c>
      <c r="H22" s="7"/>
      <c r="I22" s="7"/>
      <c r="J22" s="7"/>
      <c r="K22" s="7"/>
      <c r="L22" s="7"/>
      <c r="M22" s="7"/>
    </row>
    <row r="23" spans="2:13" ht="12.75"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ht="14.25" thickBot="1">
      <c r="B24" s="8" t="s">
        <v>24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ht="12.75">
      <c r="B25" s="46" t="s">
        <v>2</v>
      </c>
      <c r="C25" s="13" t="s">
        <v>3</v>
      </c>
      <c r="D25" s="13" t="s">
        <v>4</v>
      </c>
      <c r="E25" s="14" t="s">
        <v>5</v>
      </c>
      <c r="F25" s="14" t="s">
        <v>6</v>
      </c>
      <c r="G25" s="15" t="s">
        <v>7</v>
      </c>
      <c r="H25" s="7"/>
      <c r="I25" s="7"/>
      <c r="J25" s="7"/>
      <c r="K25" s="7"/>
      <c r="L25" s="7"/>
      <c r="M25" s="7"/>
    </row>
    <row r="26" spans="2:13" ht="12.75">
      <c r="B26" s="47"/>
      <c r="C26" s="16" t="s">
        <v>8</v>
      </c>
      <c r="D26" s="16" t="s">
        <v>9</v>
      </c>
      <c r="E26" s="17" t="s">
        <v>10</v>
      </c>
      <c r="F26" s="17" t="s">
        <v>11</v>
      </c>
      <c r="G26" s="18" t="s">
        <v>33</v>
      </c>
      <c r="H26" s="7"/>
      <c r="I26" s="7"/>
      <c r="J26" s="7"/>
      <c r="K26" s="7"/>
      <c r="L26" s="7"/>
      <c r="M26" s="7"/>
    </row>
    <row r="27" spans="2:13" ht="13.5" thickBot="1">
      <c r="B27" s="48"/>
      <c r="C27" s="26" t="s">
        <v>13</v>
      </c>
      <c r="D27" s="26" t="s">
        <v>14</v>
      </c>
      <c r="E27" s="27" t="s">
        <v>15</v>
      </c>
      <c r="F27" s="27" t="s">
        <v>16</v>
      </c>
      <c r="G27" s="28" t="s">
        <v>17</v>
      </c>
      <c r="H27" s="7"/>
      <c r="I27" s="7"/>
      <c r="J27" s="7"/>
      <c r="K27" s="7"/>
      <c r="L27" s="7"/>
      <c r="M27" s="7"/>
    </row>
    <row r="28" spans="2:13" ht="12.75">
      <c r="B28" s="21"/>
      <c r="C28" s="20"/>
      <c r="D28" s="20"/>
      <c r="E28" s="20"/>
      <c r="F28" s="20"/>
      <c r="G28" s="30"/>
      <c r="H28" s="7"/>
      <c r="I28" s="7"/>
      <c r="J28" s="7"/>
      <c r="K28" s="7"/>
      <c r="L28" s="7"/>
      <c r="M28" s="7"/>
    </row>
    <row r="29" spans="2:13" ht="12.75">
      <c r="B29" s="22" t="s">
        <v>19</v>
      </c>
      <c r="C29" s="31">
        <v>2</v>
      </c>
      <c r="D29" s="31">
        <v>9153309</v>
      </c>
      <c r="E29" s="31">
        <v>4576654.5</v>
      </c>
      <c r="F29" s="32">
        <v>240</v>
      </c>
      <c r="G29" s="33">
        <v>7.3</v>
      </c>
      <c r="H29" s="7"/>
      <c r="I29" s="7"/>
      <c r="J29" s="7"/>
      <c r="K29" s="7"/>
      <c r="L29" s="7"/>
      <c r="M29" s="7"/>
    </row>
    <row r="30" spans="2:13" ht="12.75">
      <c r="B30" s="22" t="s">
        <v>25</v>
      </c>
      <c r="C30" s="31">
        <v>1</v>
      </c>
      <c r="D30" s="31">
        <v>2435899</v>
      </c>
      <c r="E30" s="31">
        <v>2435899</v>
      </c>
      <c r="F30" s="32">
        <v>300</v>
      </c>
      <c r="G30" s="33">
        <v>7.42</v>
      </c>
      <c r="H30" s="7"/>
      <c r="I30" s="7"/>
      <c r="J30" s="7"/>
      <c r="K30" s="7"/>
      <c r="L30" s="7"/>
      <c r="M30" s="7"/>
    </row>
    <row r="31" spans="2:13" ht="13.5" thickBot="1">
      <c r="B31" s="19"/>
      <c r="C31" s="35"/>
      <c r="D31" s="35"/>
      <c r="E31" s="35"/>
      <c r="F31" s="36"/>
      <c r="G31" s="37"/>
      <c r="H31" s="7"/>
      <c r="I31" s="7"/>
      <c r="J31" s="7"/>
      <c r="K31" s="7"/>
      <c r="L31" s="7"/>
      <c r="M31" s="7"/>
    </row>
    <row r="32" spans="2:13" ht="13.5" thickBot="1">
      <c r="B32" s="42" t="s">
        <v>23</v>
      </c>
      <c r="C32" s="43">
        <v>3</v>
      </c>
      <c r="D32" s="43">
        <v>11589208</v>
      </c>
      <c r="E32" s="43">
        <v>3863069.3333333335</v>
      </c>
      <c r="F32" s="44">
        <v>252.6112103605354</v>
      </c>
      <c r="G32" s="45">
        <v>7.3252224207210705</v>
      </c>
      <c r="H32" s="7"/>
      <c r="I32" s="7"/>
      <c r="J32" s="7"/>
      <c r="K32" s="7"/>
      <c r="L32" s="7"/>
      <c r="M32" s="7"/>
    </row>
    <row r="33" spans="2:13" ht="4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ht="12.75">
      <c r="B34" s="9" t="s">
        <v>26</v>
      </c>
      <c r="C34" s="10"/>
      <c r="D34" s="10"/>
      <c r="E34" s="11"/>
      <c r="F34" s="10"/>
      <c r="G34" s="7"/>
      <c r="H34" s="7"/>
      <c r="I34" s="7"/>
      <c r="J34" s="7"/>
      <c r="K34" s="7"/>
      <c r="L34" s="7"/>
      <c r="M34" s="7"/>
    </row>
    <row r="35" spans="2:13" ht="12.75">
      <c r="B35" s="9" t="s">
        <v>27</v>
      </c>
      <c r="C35" s="10"/>
      <c r="D35" s="10"/>
      <c r="E35" s="10"/>
      <c r="F35" s="10"/>
      <c r="G35" s="7"/>
      <c r="H35" s="7"/>
      <c r="I35" s="7"/>
      <c r="J35" s="7"/>
      <c r="K35" s="7"/>
      <c r="L35" s="7"/>
      <c r="M35" s="7"/>
    </row>
    <row r="36" spans="2:13" ht="12.75">
      <c r="B36" s="9" t="s">
        <v>28</v>
      </c>
      <c r="C36" s="10"/>
      <c r="D36" s="10"/>
      <c r="E36" s="10"/>
      <c r="F36" s="10"/>
      <c r="G36" s="7"/>
      <c r="H36" s="7"/>
      <c r="I36" s="7"/>
      <c r="J36" s="7"/>
      <c r="K36" s="7"/>
      <c r="L36" s="7"/>
      <c r="M36" s="7"/>
    </row>
    <row r="37" spans="2:13" ht="12.75">
      <c r="B37" s="9" t="s">
        <v>29</v>
      </c>
      <c r="C37" s="10"/>
      <c r="D37" s="10"/>
      <c r="E37" s="10"/>
      <c r="F37" s="10"/>
      <c r="G37" s="7"/>
      <c r="H37" s="7"/>
      <c r="I37" s="7"/>
      <c r="J37" s="7"/>
      <c r="K37" s="7"/>
      <c r="L37" s="7"/>
      <c r="M37" s="7"/>
    </row>
    <row r="38" spans="2:13" ht="12.75">
      <c r="B38" s="9" t="s">
        <v>37</v>
      </c>
      <c r="C38" s="10"/>
      <c r="D38" s="10"/>
      <c r="E38" s="10"/>
      <c r="F38" s="10"/>
      <c r="G38" s="7"/>
      <c r="H38" s="7"/>
      <c r="I38" s="7"/>
      <c r="J38" s="7"/>
      <c r="K38" s="7"/>
      <c r="L38" s="7"/>
      <c r="M38" s="7"/>
    </row>
    <row r="39" spans="2:13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3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</sheetData>
  <sheetProtection/>
  <mergeCells count="2">
    <mergeCell ref="B6:B8"/>
    <mergeCell ref="B25:B27"/>
  </mergeCells>
  <printOptions/>
  <pageMargins left="0.7" right="0.7" top="0.75" bottom="0.75" header="0.3" footer="0.3"/>
  <pageSetup orientation="portrait" paperSize="9"/>
  <ignoredErrors>
    <ignoredError sqref="C8:G8 C27:G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dacortes</dc:creator>
  <cp:keywords/>
  <dc:description/>
  <cp:lastModifiedBy>Seda Espejo Salvador</cp:lastModifiedBy>
  <cp:lastPrinted>2010-11-15T19:39:49Z</cp:lastPrinted>
  <dcterms:created xsi:type="dcterms:W3CDTF">2009-09-10T19:54:31Z</dcterms:created>
  <dcterms:modified xsi:type="dcterms:W3CDTF">2013-10-28T20:37:28Z</dcterms:modified>
  <cp:category/>
  <cp:version/>
  <cp:contentType/>
  <cp:contentStatus/>
</cp:coreProperties>
</file>