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Tasa variable UF 1000" sheetId="1" r:id="rId1"/>
    <sheet name="Tasa variable UF 1500" sheetId="2" r:id="rId2"/>
    <sheet name="Tasa variable UF 3000" sheetId="3" r:id="rId3"/>
    <sheet name="Conceptos" sheetId="4" r:id="rId4"/>
  </sheets>
  <definedNames>
    <definedName name="_xlnm.Print_Area" localSheetId="0">'Tasa variable UF 1000'!$A$4:$M$45</definedName>
    <definedName name="_xlnm.Print_Area" localSheetId="1">'Tasa variable UF 1500'!$A$4:$M$47</definedName>
    <definedName name="_xlnm.Print_Area" localSheetId="2">'Tasa variable UF 3000'!$A$4:$M$47</definedName>
  </definedNames>
  <calcPr fullCalcOnLoad="1"/>
</workbook>
</file>

<file path=xl/sharedStrings.xml><?xml version="1.0" encoding="utf-8"?>
<sst xmlns="http://schemas.openxmlformats.org/spreadsheetml/2006/main" count="371" uniqueCount="95">
  <si>
    <t xml:space="preserve">MONTO DEL CRÉDITO: </t>
  </si>
  <si>
    <t>1.000 UF</t>
  </si>
  <si>
    <t>1.500 UF</t>
  </si>
  <si>
    <t>3.000 UF</t>
  </si>
  <si>
    <t>VALOR DE LA PROPIEDAD:</t>
  </si>
  <si>
    <t>1.350 UF</t>
  </si>
  <si>
    <t>2.000 UF</t>
  </si>
  <si>
    <t>4.000 UF</t>
  </si>
  <si>
    <t>PLAZO DEL CRÉDITO:</t>
  </si>
  <si>
    <t>20 AÑOS</t>
  </si>
  <si>
    <t xml:space="preserve">MUTUOS HIPOTECARIOS </t>
  </si>
  <si>
    <t xml:space="preserve">MUTUOS HIPOTECARIOS TASA DE INTERÉS MIXTA </t>
  </si>
  <si>
    <t>TASA DE INTERÉS VARIABLE</t>
  </si>
  <si>
    <t xml:space="preserve">Tasa de interés fija por 3 años </t>
  </si>
  <si>
    <t xml:space="preserve">Tasa de interés fija por 5 años </t>
  </si>
  <si>
    <t>Tasa Variable (1)</t>
  </si>
  <si>
    <t>Tasa techo (2)</t>
  </si>
  <si>
    <t>Tasa fija (3)</t>
  </si>
  <si>
    <t>(en porcentajes)</t>
  </si>
  <si>
    <t>Banco BICE</t>
  </si>
  <si>
    <t>n/o</t>
  </si>
  <si>
    <t>Banco BBVA</t>
  </si>
  <si>
    <t>Banco de Chile</t>
  </si>
  <si>
    <t>Banco BCI</t>
  </si>
  <si>
    <t>Banco del Estado</t>
  </si>
  <si>
    <t>Banco Falabella</t>
  </si>
  <si>
    <t>Banco Santander</t>
  </si>
  <si>
    <t xml:space="preserve">BankBoston </t>
  </si>
  <si>
    <t>Scotiabank</t>
  </si>
  <si>
    <t>Banefe</t>
  </si>
  <si>
    <t>(1)</t>
  </si>
  <si>
    <t>(2)</t>
  </si>
  <si>
    <t>(3)</t>
  </si>
  <si>
    <t>(4)</t>
  </si>
  <si>
    <t xml:space="preserve">Nombre de la </t>
  </si>
  <si>
    <t>Institución</t>
  </si>
  <si>
    <t>TAB + 1,5%</t>
  </si>
  <si>
    <t>TAB + 2,1%</t>
  </si>
  <si>
    <t>TAB + 1,4%</t>
  </si>
  <si>
    <t>TAB + 1,2%</t>
  </si>
  <si>
    <t>Sin techo</t>
  </si>
  <si>
    <t>TAB + 1,6%</t>
  </si>
  <si>
    <t>TAB + 2,0%</t>
  </si>
  <si>
    <t>TAB + 2,5%</t>
  </si>
  <si>
    <t>TAB + 3,9%</t>
  </si>
  <si>
    <t>TASA DE INTERÉS ANUAL CRÉDITOS HIPOTECARIOS PARA LA VIVIENDA</t>
  </si>
  <si>
    <t>OPERACIONES A TASA VARIABLE / MIXTA</t>
  </si>
  <si>
    <t>TAB + 1,9%</t>
  </si>
  <si>
    <t>TAB + 3,5%</t>
  </si>
  <si>
    <t>TAB + 0,8%</t>
  </si>
  <si>
    <t>TAB + 1,0%</t>
  </si>
  <si>
    <t>MUTUOS HIPOTECARIOS TASA DE INTERÉS MIXTA (4)</t>
  </si>
  <si>
    <r>
      <t>Tasa de interés mixta:</t>
    </r>
    <r>
      <rPr>
        <sz val="10"/>
        <rFont val="Arial"/>
        <family val="2"/>
      </rPr>
      <t xml:space="preserve"> se pacta un interés de tasa fija para los primeros años, y para los siguientes años, se pacta una tasa de interés variable.</t>
    </r>
  </si>
  <si>
    <t>CONCEPTOS</t>
  </si>
  <si>
    <t>Mutuo o Crédito Hipotecario</t>
  </si>
  <si>
    <t>Es un préstamo a mediano o largo plazo que se otorga para la compra, ampliación, reparación o construcción de una vivienda, compra de sitios, oficinas o locales comerciales, o para libre disponibilidad. La propiedad adquirida queda en garantía a favor del Banco para asegurar el cumplimiento del crédito.</t>
  </si>
  <si>
    <t>Los plazos a los cuales se otorgan estos créditos son de varios años, lo cual debe ser informado dentro de las características del crédito, debido a que hacen variar los costos y tasas de interés.</t>
  </si>
  <si>
    <t>Mutuo Hipotecario No Endosable</t>
  </si>
  <si>
    <t>En este caso el Banco financia el préstamo con recursos propios, y de acuerdo a la legislación vigente, no puede ser transferido mediante endoso.</t>
  </si>
  <si>
    <t>Su regulación queda circunscrita a lo que se pacte en el respectivo contrato y a la Ley 18.010 sobre operaciones de crédito de dinero.</t>
  </si>
  <si>
    <t>Mutuos Hipotecarios Tasa de Interés Variable</t>
  </si>
  <si>
    <t>La tasa pactada se modifica de acuerdo a un factor variable, por ejemplo, una tasa de interés promedio de referencia conocida, como es la tasa TAB que publica la Asociación de Bancos e Instituciones Financieras. Para los créditos hipotecarios generalmente se utiliza la tasa TAB en UF a 360 días y a ese factor se le agrega un spread.</t>
  </si>
  <si>
    <t>Mutuos Hipotecarios Tasa de Interés Mixta</t>
  </si>
  <si>
    <t>Generalmente se pacta un interés de tasa fija para los primeros años, y para los siguientes años, se pacta una tasa de interés variable.</t>
  </si>
  <si>
    <r>
      <t>Tasa de Interés Fija</t>
    </r>
    <r>
      <rPr>
        <sz val="10"/>
        <rFont val="Arial"/>
        <family val="2"/>
      </rPr>
      <t xml:space="preserve"> (llamada también de entrada)</t>
    </r>
  </si>
  <si>
    <t>Corresponde a la tasa de interés que se aplica al deudor por los primeros años, y es fija para ese período.</t>
  </si>
  <si>
    <r>
      <t>Tasa de Interés Techo</t>
    </r>
    <r>
      <rPr>
        <sz val="10"/>
        <rFont val="Arial"/>
        <family val="2"/>
      </rPr>
      <t xml:space="preserve"> </t>
    </r>
  </si>
  <si>
    <t>Corresponde a la tasa final máxima que puede aplicarse al deudor, una vez que se inicie el periodo de aplicación de la tasa variable.</t>
  </si>
  <si>
    <t>Tasa TAB</t>
  </si>
  <si>
    <t>Tasa de interés promedio ponderada para operaciones reajustables a 90, 180 y 360 días, que para cada día hábil bancario determina la Asociación de Bancos e Instituciones Financieras (AG),  sobre la base de los datos que le proporcionan cada día las instituciones financieras y que es publicada en medios de prensa al día siguiente de su determinación. Para los créditos hipotecarios generalmente se utiliza la tasa TAB en UF a 360 días.</t>
  </si>
  <si>
    <t>Más información en www.abif.cl</t>
  </si>
  <si>
    <r>
      <t>Tasa de interés variable</t>
    </r>
    <r>
      <rPr>
        <sz val="10"/>
        <rFont val="Arial"/>
        <family val="2"/>
      </rPr>
      <t>: la tasa pactada se modifica de acuerdo a un factor variable, por ejemplo, una tasa de interés promedio de referencia conocida,</t>
    </r>
  </si>
  <si>
    <t>NOTAS</t>
  </si>
  <si>
    <t>La información ha sido proporcionada por las propias instituciones financieras.</t>
  </si>
  <si>
    <t xml:space="preserve">El monto del crédito equivale al 75% del valor de la propiedad. </t>
  </si>
  <si>
    <t>Consulte su caso particular directamente con cada institución, antes de iniciar cualquier operación o transacción.</t>
  </si>
  <si>
    <t>tasa TAB en UF a 360 días, y a ese factor se le agrega un spread.</t>
  </si>
  <si>
    <t xml:space="preserve">como es la tasa TAB que publica la Asociación de Bancos e Instituciones Financieras. Para los créditos hipotecarios generalmente se utiliza la </t>
  </si>
  <si>
    <r>
      <t>Tasa de interés fija</t>
    </r>
    <r>
      <rPr>
        <sz val="10"/>
        <rFont val="Arial"/>
        <family val="2"/>
      </rPr>
      <t xml:space="preserve"> (llamada también de entrada): corresponde a la tasa de interés que se aplica al deudor por los primeros años, y es fija para ese período.</t>
    </r>
  </si>
  <si>
    <r>
      <t>Tasa de interés techo</t>
    </r>
    <r>
      <rPr>
        <sz val="10"/>
        <rFont val="Arial"/>
        <family val="2"/>
      </rPr>
      <t>: corresponde a la tasa final máxima que puede aplicarse al deudor, luego de iniciado el periodo de aplicación de la tasa variable.</t>
    </r>
  </si>
  <si>
    <r>
      <t>n/o:</t>
    </r>
    <r>
      <rPr>
        <sz val="10"/>
        <rFont val="Arial"/>
        <family val="2"/>
      </rPr>
      <t xml:space="preserve"> no ofrece el producto</t>
    </r>
  </si>
  <si>
    <t>TAB + 2,4%</t>
  </si>
  <si>
    <t>TAB + 2,2%</t>
  </si>
  <si>
    <t>TAB + 1,3%</t>
  </si>
  <si>
    <t>Se supone que el cliente debe cumplir con todos los requisitos exigidos por el banco para otorgar este tipo de créditos.</t>
  </si>
  <si>
    <t>(5)</t>
  </si>
  <si>
    <t>Fecha de la consulta: 22 al 26 de mayo de 2006</t>
  </si>
  <si>
    <t>Valor tasa TAB en UF para 360 días al 25 de mayo de 2006:   3,26%</t>
  </si>
  <si>
    <t>Banco Security         (5)</t>
  </si>
  <si>
    <t>Banco Security          (5)</t>
  </si>
  <si>
    <t xml:space="preserve"> - </t>
  </si>
  <si>
    <t>Este producto sólo se ofrece a quienes cuentan con la calidad de cuenta correntista del banco.</t>
  </si>
  <si>
    <t>Para Imprimir: Control+P</t>
  </si>
  <si>
    <t>Para Guardar: F12</t>
  </si>
  <si>
    <t>Fuente: Superintendencia de Bancos e Instituciones Financieras - SBIF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</si>
</sst>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00%"/>
    <numFmt numFmtId="166" formatCode="0.0%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justify" vertical="justify" wrapText="1"/>
    </xf>
    <xf numFmtId="0" fontId="5" fillId="2" borderId="0" xfId="0" applyFont="1" applyFill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6" fillId="2" borderId="0" xfId="15" applyFill="1" applyAlignment="1">
      <alignment horizontal="justify" vertical="justify" wrapText="1"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 horizontal="justify" vertical="justify" wrapText="1"/>
    </xf>
    <xf numFmtId="0" fontId="0" fillId="2" borderId="0" xfId="0" applyNumberFormat="1" applyFont="1" applyFill="1" applyAlignment="1">
      <alignment horizontal="justify" vertical="justify" wrapText="1"/>
    </xf>
    <xf numFmtId="0" fontId="0" fillId="2" borderId="0" xfId="0" applyFont="1" applyFill="1" applyAlignment="1">
      <alignment horizontal="justify" vertical="justify" wrapText="1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15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1" xfId="2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right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6" fontId="0" fillId="0" borderId="1" xfId="2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64" fontId="0" fillId="0" borderId="5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49" fontId="0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166" fontId="0" fillId="0" borderId="2" xfId="2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2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2" borderId="0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76200</xdr:rowOff>
    </xdr:from>
    <xdr:to>
      <xdr:col>1</xdr:col>
      <xdr:colOff>1219200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61975"/>
          <a:ext cx="1219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76200</xdr:rowOff>
    </xdr:from>
    <xdr:to>
      <xdr:col>0</xdr:col>
      <xdr:colOff>1323975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1219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bif.cl/sbifweb/servlet/LeyNorma?indice=3.4&amp;idContenido=12" TargetMode="External" /><Relationship Id="rId2" Type="http://schemas.openxmlformats.org/officeDocument/2006/relationships/hyperlink" Target="http://www.abif.cl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23.7109375" style="0" customWidth="1"/>
    <col min="3" max="3" width="2.7109375" style="0" customWidth="1"/>
    <col min="4" max="4" width="22.140625" style="0" customWidth="1"/>
    <col min="5" max="5" width="3.140625" style="0" bestFit="1" customWidth="1"/>
    <col min="6" max="6" width="12.8515625" style="0" bestFit="1" customWidth="1"/>
    <col min="7" max="7" width="3.57421875" style="0" customWidth="1"/>
    <col min="8" max="8" width="10.57421875" style="0" bestFit="1" customWidth="1"/>
    <col min="9" max="9" width="15.00390625" style="0" bestFit="1" customWidth="1"/>
    <col min="10" max="10" width="12.8515625" style="0" bestFit="1" customWidth="1"/>
    <col min="11" max="11" width="10.57421875" style="0" bestFit="1" customWidth="1"/>
    <col min="12" max="12" width="15.00390625" style="0" bestFit="1" customWidth="1"/>
    <col min="13" max="13" width="12.8515625" style="0" bestFit="1" customWidth="1"/>
  </cols>
  <sheetData>
    <row r="1" ht="12.75">
      <c r="A1" s="141" t="s">
        <v>92</v>
      </c>
    </row>
    <row r="2" ht="12.75">
      <c r="A2" s="141" t="s">
        <v>93</v>
      </c>
    </row>
    <row r="4" spans="2:13" ht="15.75">
      <c r="B4" s="142" t="s">
        <v>45</v>
      </c>
      <c r="C4" s="142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2:13" ht="15.75">
      <c r="B5" s="142" t="s">
        <v>46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2:13" ht="12.75">
      <c r="B6" s="128" t="s">
        <v>86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13" ht="12.75">
      <c r="B7" s="1"/>
      <c r="C7" s="1"/>
      <c r="D7" s="30"/>
      <c r="E7" s="30"/>
      <c r="F7" s="31"/>
      <c r="G7" s="30"/>
      <c r="H7" s="30"/>
      <c r="I7" s="2"/>
      <c r="J7" s="2"/>
      <c r="K7" s="2"/>
      <c r="L7" s="2"/>
      <c r="M7" s="2"/>
    </row>
    <row r="8" spans="2:13" ht="12.75">
      <c r="B8" s="1"/>
      <c r="C8" s="1"/>
      <c r="D8" s="32" t="s">
        <v>0</v>
      </c>
      <c r="E8" s="33"/>
      <c r="F8" s="34" t="s">
        <v>1</v>
      </c>
      <c r="G8" s="35"/>
      <c r="H8" s="36"/>
      <c r="I8" s="36"/>
      <c r="J8" s="2"/>
      <c r="K8" s="2"/>
      <c r="L8" s="2"/>
      <c r="M8" s="2"/>
    </row>
    <row r="9" spans="2:13" ht="12.75">
      <c r="B9" s="1"/>
      <c r="C9" s="1"/>
      <c r="D9" s="37" t="s">
        <v>4</v>
      </c>
      <c r="E9" s="9"/>
      <c r="F9" s="38" t="s">
        <v>5</v>
      </c>
      <c r="G9" s="35"/>
      <c r="H9" s="36"/>
      <c r="I9" s="36"/>
      <c r="J9" s="2"/>
      <c r="K9" s="2"/>
      <c r="L9" s="2"/>
      <c r="M9" s="2"/>
    </row>
    <row r="10" spans="2:13" ht="12.75">
      <c r="B10" s="1"/>
      <c r="C10" s="1"/>
      <c r="D10" s="19" t="s">
        <v>8</v>
      </c>
      <c r="E10" s="20"/>
      <c r="F10" s="21" t="s">
        <v>9</v>
      </c>
      <c r="G10" s="35"/>
      <c r="H10" s="8"/>
      <c r="I10" s="8"/>
      <c r="J10" s="2"/>
      <c r="K10" s="2"/>
      <c r="L10" s="2"/>
      <c r="M10" s="2"/>
    </row>
    <row r="11" spans="2:13" ht="12.75">
      <c r="B11" s="1"/>
      <c r="C11" s="1"/>
      <c r="D11" s="35"/>
      <c r="E11" s="35"/>
      <c r="F11" s="35"/>
      <c r="G11" s="35"/>
      <c r="H11" s="39"/>
      <c r="I11" s="39"/>
      <c r="J11" s="2"/>
      <c r="K11" s="2"/>
      <c r="L11" s="2"/>
      <c r="M11" s="2"/>
    </row>
    <row r="12" spans="1:13" ht="12.75">
      <c r="A12" s="3"/>
      <c r="B12" s="40"/>
      <c r="C12" s="39"/>
      <c r="D12" s="118" t="s">
        <v>10</v>
      </c>
      <c r="E12" s="119"/>
      <c r="F12" s="120"/>
      <c r="G12" s="42"/>
      <c r="H12" s="121" t="s">
        <v>51</v>
      </c>
      <c r="I12" s="122"/>
      <c r="J12" s="122"/>
      <c r="K12" s="122"/>
      <c r="L12" s="122"/>
      <c r="M12" s="123"/>
    </row>
    <row r="13" spans="1:13" ht="12.75">
      <c r="A13" s="4"/>
      <c r="B13" s="5" t="s">
        <v>34</v>
      </c>
      <c r="C13" s="4"/>
      <c r="D13" s="124" t="s">
        <v>12</v>
      </c>
      <c r="E13" s="125"/>
      <c r="F13" s="126"/>
      <c r="G13" s="13"/>
      <c r="H13" s="127" t="s">
        <v>13</v>
      </c>
      <c r="I13" s="122"/>
      <c r="J13" s="123"/>
      <c r="K13" s="127" t="s">
        <v>14</v>
      </c>
      <c r="L13" s="122"/>
      <c r="M13" s="123"/>
    </row>
    <row r="14" spans="1:13" ht="12.75">
      <c r="A14" s="4"/>
      <c r="B14" s="5" t="s">
        <v>35</v>
      </c>
      <c r="C14" s="4"/>
      <c r="D14" s="127" t="s">
        <v>15</v>
      </c>
      <c r="E14" s="123"/>
      <c r="F14" s="43" t="s">
        <v>16</v>
      </c>
      <c r="G14" s="39"/>
      <c r="H14" s="44" t="s">
        <v>17</v>
      </c>
      <c r="I14" s="45" t="s">
        <v>15</v>
      </c>
      <c r="J14" s="43" t="s">
        <v>16</v>
      </c>
      <c r="K14" s="46" t="s">
        <v>17</v>
      </c>
      <c r="L14" s="45" t="s">
        <v>15</v>
      </c>
      <c r="M14" s="43" t="s">
        <v>16</v>
      </c>
    </row>
    <row r="15" spans="1:13" ht="12.75">
      <c r="A15" s="3"/>
      <c r="B15" s="47"/>
      <c r="C15" s="39"/>
      <c r="D15" s="127" t="s">
        <v>18</v>
      </c>
      <c r="E15" s="122"/>
      <c r="F15" s="123"/>
      <c r="G15" s="42"/>
      <c r="H15" s="127" t="s">
        <v>18</v>
      </c>
      <c r="I15" s="122"/>
      <c r="J15" s="123"/>
      <c r="K15" s="122" t="s">
        <v>18</v>
      </c>
      <c r="L15" s="122"/>
      <c r="M15" s="123"/>
    </row>
    <row r="16" spans="1:13" ht="12.75">
      <c r="A16" s="3"/>
      <c r="B16" s="39"/>
      <c r="C16" s="39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2.75">
      <c r="A17" s="3"/>
      <c r="B17" s="48" t="s">
        <v>19</v>
      </c>
      <c r="C17" s="49"/>
      <c r="D17" s="50" t="s">
        <v>36</v>
      </c>
      <c r="E17" s="41"/>
      <c r="F17" s="51" t="s">
        <v>40</v>
      </c>
      <c r="G17" s="52"/>
      <c r="H17" s="51" t="s">
        <v>20</v>
      </c>
      <c r="I17" s="51" t="s">
        <v>20</v>
      </c>
      <c r="J17" s="51" t="s">
        <v>20</v>
      </c>
      <c r="K17" s="51" t="s">
        <v>20</v>
      </c>
      <c r="L17" s="51" t="s">
        <v>20</v>
      </c>
      <c r="M17" s="51" t="s">
        <v>20</v>
      </c>
    </row>
    <row r="18" spans="1:13" ht="12.75">
      <c r="A18" s="3"/>
      <c r="B18" s="53" t="s">
        <v>21</v>
      </c>
      <c r="C18" s="49"/>
      <c r="D18" s="54" t="s">
        <v>83</v>
      </c>
      <c r="E18" s="55"/>
      <c r="F18" s="58">
        <v>0.075</v>
      </c>
      <c r="G18" s="52"/>
      <c r="H18" s="52" t="s">
        <v>20</v>
      </c>
      <c r="I18" s="52" t="s">
        <v>20</v>
      </c>
      <c r="J18" s="52" t="s">
        <v>20</v>
      </c>
      <c r="K18" s="56">
        <v>0.0545</v>
      </c>
      <c r="L18" s="52" t="s">
        <v>42</v>
      </c>
      <c r="M18" s="58">
        <v>0.075</v>
      </c>
    </row>
    <row r="19" spans="1:13" ht="12.75">
      <c r="A19" s="3"/>
      <c r="B19" s="53" t="s">
        <v>22</v>
      </c>
      <c r="C19" s="49"/>
      <c r="D19" s="54" t="s">
        <v>81</v>
      </c>
      <c r="E19" s="57"/>
      <c r="F19" s="58">
        <v>0.069</v>
      </c>
      <c r="G19" s="52"/>
      <c r="H19" s="58">
        <v>0.05</v>
      </c>
      <c r="I19" s="52" t="s">
        <v>81</v>
      </c>
      <c r="J19" s="58">
        <v>0.069</v>
      </c>
      <c r="K19" s="58">
        <v>0.05</v>
      </c>
      <c r="L19" s="52" t="s">
        <v>81</v>
      </c>
      <c r="M19" s="58">
        <v>0.069</v>
      </c>
    </row>
    <row r="20" spans="1:13" ht="12.75">
      <c r="A20" s="3"/>
      <c r="B20" s="53" t="s">
        <v>23</v>
      </c>
      <c r="C20" s="49"/>
      <c r="D20" s="54" t="s">
        <v>38</v>
      </c>
      <c r="E20" s="57"/>
      <c r="F20" s="52" t="s">
        <v>40</v>
      </c>
      <c r="G20" s="52"/>
      <c r="H20" s="56">
        <f>(4.3+1.4)/100</f>
        <v>0.056999999999999995</v>
      </c>
      <c r="I20" s="57" t="s">
        <v>38</v>
      </c>
      <c r="J20" s="52" t="s">
        <v>40</v>
      </c>
      <c r="K20" s="56">
        <f>(4.1+1.4)/100</f>
        <v>0.055</v>
      </c>
      <c r="L20" s="57" t="s">
        <v>38</v>
      </c>
      <c r="M20" s="52" t="s">
        <v>40</v>
      </c>
    </row>
    <row r="21" spans="1:13" ht="12.75">
      <c r="A21" s="3"/>
      <c r="B21" s="53" t="s">
        <v>24</v>
      </c>
      <c r="C21" s="49"/>
      <c r="D21" s="54" t="s">
        <v>20</v>
      </c>
      <c r="E21" s="57"/>
      <c r="F21" s="52" t="s">
        <v>20</v>
      </c>
      <c r="G21" s="52"/>
      <c r="H21" s="52" t="s">
        <v>20</v>
      </c>
      <c r="I21" s="52" t="s">
        <v>20</v>
      </c>
      <c r="J21" s="52" t="s">
        <v>20</v>
      </c>
      <c r="K21" s="58">
        <v>0.052</v>
      </c>
      <c r="L21" s="52" t="s">
        <v>37</v>
      </c>
      <c r="M21" s="58">
        <v>0.079</v>
      </c>
    </row>
    <row r="22" spans="1:13" ht="12.75">
      <c r="A22" s="3"/>
      <c r="B22" s="53" t="s">
        <v>25</v>
      </c>
      <c r="C22" s="49"/>
      <c r="D22" s="54" t="s">
        <v>20</v>
      </c>
      <c r="E22" s="57"/>
      <c r="F22" s="52" t="s">
        <v>20</v>
      </c>
      <c r="G22" s="52"/>
      <c r="H22" s="58">
        <v>0.053</v>
      </c>
      <c r="I22" s="52" t="s">
        <v>37</v>
      </c>
      <c r="J22" s="52" t="s">
        <v>40</v>
      </c>
      <c r="K22" s="58">
        <v>0.058</v>
      </c>
      <c r="L22" s="52" t="s">
        <v>37</v>
      </c>
      <c r="M22" s="52" t="s">
        <v>40</v>
      </c>
    </row>
    <row r="23" spans="1:13" ht="12.75">
      <c r="A23" s="3"/>
      <c r="B23" s="53" t="s">
        <v>26</v>
      </c>
      <c r="C23" s="49"/>
      <c r="D23" s="54" t="s">
        <v>37</v>
      </c>
      <c r="E23" s="57"/>
      <c r="F23" s="58">
        <v>0.069</v>
      </c>
      <c r="G23" s="52"/>
      <c r="H23" s="52" t="s">
        <v>20</v>
      </c>
      <c r="I23" s="52" t="s">
        <v>20</v>
      </c>
      <c r="J23" s="52" t="s">
        <v>20</v>
      </c>
      <c r="K23" s="56">
        <v>0.0505</v>
      </c>
      <c r="L23" s="52" t="s">
        <v>43</v>
      </c>
      <c r="M23" s="58">
        <v>0.069</v>
      </c>
    </row>
    <row r="24" spans="1:13" ht="12.75">
      <c r="A24" s="3"/>
      <c r="B24" s="53" t="s">
        <v>27</v>
      </c>
      <c r="C24" s="49"/>
      <c r="D24" s="54" t="s">
        <v>39</v>
      </c>
      <c r="E24" s="57"/>
      <c r="F24" s="52" t="s">
        <v>40</v>
      </c>
      <c r="G24" s="52"/>
      <c r="H24" s="52" t="s">
        <v>20</v>
      </c>
      <c r="I24" s="52" t="s">
        <v>20</v>
      </c>
      <c r="J24" s="52" t="s">
        <v>20</v>
      </c>
      <c r="K24" s="56">
        <v>0.0465</v>
      </c>
      <c r="L24" s="52" t="s">
        <v>41</v>
      </c>
      <c r="M24" s="52" t="s">
        <v>40</v>
      </c>
    </row>
    <row r="25" spans="1:13" ht="12.75">
      <c r="A25" s="3"/>
      <c r="B25" s="53" t="s">
        <v>28</v>
      </c>
      <c r="C25" s="49"/>
      <c r="D25" s="54" t="s">
        <v>37</v>
      </c>
      <c r="E25" s="57"/>
      <c r="F25" s="58">
        <v>0.079</v>
      </c>
      <c r="G25" s="52"/>
      <c r="H25" s="58">
        <v>0.044</v>
      </c>
      <c r="I25" s="52" t="s">
        <v>37</v>
      </c>
      <c r="J25" s="52">
        <v>7.9</v>
      </c>
      <c r="K25" s="58">
        <v>0.048</v>
      </c>
      <c r="L25" s="52" t="s">
        <v>37</v>
      </c>
      <c r="M25" s="58">
        <v>0.079</v>
      </c>
    </row>
    <row r="26" spans="1:13" ht="12.75">
      <c r="A26" s="3"/>
      <c r="B26" s="5"/>
      <c r="C26" s="4"/>
      <c r="D26" s="54"/>
      <c r="E26" s="57"/>
      <c r="F26" s="52"/>
      <c r="G26" s="52"/>
      <c r="H26" s="52"/>
      <c r="I26" s="52"/>
      <c r="J26" s="52"/>
      <c r="K26" s="58"/>
      <c r="L26" s="52"/>
      <c r="M26" s="52"/>
    </row>
    <row r="27" spans="1:13" ht="12.75">
      <c r="A27" s="3"/>
      <c r="B27" s="6" t="s">
        <v>29</v>
      </c>
      <c r="C27" s="13"/>
      <c r="D27" s="44" t="s">
        <v>20</v>
      </c>
      <c r="E27" s="43"/>
      <c r="F27" s="45" t="s">
        <v>20</v>
      </c>
      <c r="G27" s="52"/>
      <c r="H27" s="59">
        <v>0.061</v>
      </c>
      <c r="I27" s="45" t="s">
        <v>44</v>
      </c>
      <c r="J27" s="59">
        <v>0.069</v>
      </c>
      <c r="K27" s="59">
        <v>0.061</v>
      </c>
      <c r="L27" s="45" t="s">
        <v>44</v>
      </c>
      <c r="M27" s="59">
        <v>0.069</v>
      </c>
    </row>
    <row r="28" spans="1:13" ht="12.75">
      <c r="A28" s="3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2.75">
      <c r="A29" s="3"/>
      <c r="B29" s="7" t="s">
        <v>87</v>
      </c>
      <c r="C29" s="12"/>
      <c r="D29" s="60"/>
      <c r="E29" s="60"/>
      <c r="F29" s="61"/>
      <c r="G29" s="39"/>
      <c r="H29" s="39"/>
      <c r="I29" s="39"/>
      <c r="J29" s="39"/>
      <c r="K29" s="39"/>
      <c r="L29" s="39"/>
      <c r="M29" s="39"/>
    </row>
    <row r="30" spans="1:13" ht="12.75">
      <c r="A30" s="3"/>
      <c r="B30" s="9"/>
      <c r="C30" s="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>
      <c r="A31" s="10" t="s">
        <v>30</v>
      </c>
      <c r="B31" s="11" t="s">
        <v>71</v>
      </c>
      <c r="C31" s="11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>
      <c r="A32" s="10"/>
      <c r="B32" s="113" t="s">
        <v>77</v>
      </c>
      <c r="C32" s="11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>
      <c r="A33" s="10"/>
      <c r="B33" s="113" t="s">
        <v>76</v>
      </c>
      <c r="C33" s="11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2.75">
      <c r="A34" s="10" t="s">
        <v>31</v>
      </c>
      <c r="B34" s="11" t="s">
        <v>79</v>
      </c>
      <c r="C34" s="11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2.75">
      <c r="A35" s="10" t="s">
        <v>32</v>
      </c>
      <c r="B35" s="11" t="s">
        <v>78</v>
      </c>
      <c r="C35" s="11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2.75">
      <c r="A36" s="10" t="s">
        <v>33</v>
      </c>
      <c r="B36" s="11" t="s">
        <v>52</v>
      </c>
      <c r="C36" s="11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2.75">
      <c r="A37" s="10"/>
      <c r="B37" s="9" t="s">
        <v>80</v>
      </c>
      <c r="C37" s="11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2:13" ht="12.75">
      <c r="B38" s="11"/>
      <c r="C38" s="11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2.75">
      <c r="A39" s="27" t="s">
        <v>72</v>
      </c>
      <c r="B39" s="28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2.75">
      <c r="A40" s="28"/>
      <c r="B40" s="115" t="s">
        <v>73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2" ht="12.75">
      <c r="A41" s="28"/>
      <c r="B41" s="115" t="s">
        <v>74</v>
      </c>
    </row>
    <row r="42" spans="1:2" ht="12.75">
      <c r="A42" s="28"/>
      <c r="B42" s="116" t="s">
        <v>84</v>
      </c>
    </row>
    <row r="43" spans="1:2" ht="12.75">
      <c r="A43" s="28"/>
      <c r="B43" s="116" t="s">
        <v>75</v>
      </c>
    </row>
    <row r="45" ht="12.75">
      <c r="B45" s="35" t="s">
        <v>94</v>
      </c>
    </row>
  </sheetData>
  <mergeCells count="12">
    <mergeCell ref="D14:E14"/>
    <mergeCell ref="D15:F15"/>
    <mergeCell ref="H15:J15"/>
    <mergeCell ref="K15:M15"/>
    <mergeCell ref="B4:M4"/>
    <mergeCell ref="D12:F12"/>
    <mergeCell ref="H12:M12"/>
    <mergeCell ref="D13:F13"/>
    <mergeCell ref="H13:J13"/>
    <mergeCell ref="K13:M13"/>
    <mergeCell ref="B5:M5"/>
    <mergeCell ref="B6:M6"/>
  </mergeCells>
  <printOptions/>
  <pageMargins left="0.75" right="0.75" top="1" bottom="1" header="0" footer="0"/>
  <pageSetup fitToHeight="1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21.28125" style="0" customWidth="1"/>
    <col min="3" max="3" width="2.7109375" style="0" customWidth="1"/>
    <col min="4" max="4" width="22.140625" style="0" customWidth="1"/>
    <col min="5" max="5" width="3.140625" style="0" bestFit="1" customWidth="1"/>
    <col min="6" max="6" width="12.8515625" style="0" bestFit="1" customWidth="1"/>
    <col min="7" max="7" width="4.421875" style="0" customWidth="1"/>
    <col min="8" max="8" width="10.57421875" style="0" bestFit="1" customWidth="1"/>
    <col min="9" max="9" width="15.00390625" style="0" bestFit="1" customWidth="1"/>
    <col min="10" max="10" width="12.8515625" style="0" bestFit="1" customWidth="1"/>
    <col min="11" max="11" width="10.57421875" style="0" bestFit="1" customWidth="1"/>
    <col min="12" max="12" width="15.00390625" style="0" bestFit="1" customWidth="1"/>
    <col min="13" max="13" width="12.8515625" style="0" bestFit="1" customWidth="1"/>
  </cols>
  <sheetData>
    <row r="1" ht="12.75">
      <c r="A1" s="141" t="s">
        <v>92</v>
      </c>
    </row>
    <row r="2" ht="12.75">
      <c r="A2" s="141" t="s">
        <v>93</v>
      </c>
    </row>
    <row r="4" spans="2:13" ht="15.75">
      <c r="B4" s="142" t="s">
        <v>45</v>
      </c>
      <c r="C4" s="142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2:13" ht="15.75">
      <c r="B5" s="142" t="s">
        <v>46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12.75">
      <c r="A6" s="62"/>
      <c r="B6" s="128" t="s">
        <v>86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 ht="12.75">
      <c r="A7" s="64"/>
      <c r="B7" s="63"/>
      <c r="C7" s="63"/>
      <c r="D7" s="65"/>
      <c r="E7" s="65"/>
      <c r="F7" s="66"/>
      <c r="G7" s="67"/>
      <c r="H7" s="67"/>
      <c r="I7" s="68"/>
      <c r="J7" s="69"/>
      <c r="K7" s="69"/>
      <c r="L7" s="69"/>
      <c r="M7" s="69"/>
    </row>
    <row r="8" spans="1:13" ht="12.75">
      <c r="A8" s="64"/>
      <c r="B8" s="63"/>
      <c r="C8" s="63"/>
      <c r="D8" s="70" t="s">
        <v>0</v>
      </c>
      <c r="E8" s="71"/>
      <c r="F8" s="72" t="s">
        <v>2</v>
      </c>
      <c r="G8" s="73"/>
      <c r="H8" s="74"/>
      <c r="I8" s="73"/>
      <c r="J8" s="69"/>
      <c r="K8" s="69"/>
      <c r="L8" s="69"/>
      <c r="M8" s="69"/>
    </row>
    <row r="9" spans="1:13" ht="12.75">
      <c r="A9" s="64"/>
      <c r="B9" s="63"/>
      <c r="C9" s="63"/>
      <c r="D9" s="75" t="s">
        <v>4</v>
      </c>
      <c r="E9" s="76"/>
      <c r="F9" s="77" t="s">
        <v>6</v>
      </c>
      <c r="G9" s="73"/>
      <c r="H9" s="74"/>
      <c r="I9" s="73"/>
      <c r="J9" s="69"/>
      <c r="K9" s="69"/>
      <c r="L9" s="69"/>
      <c r="M9" s="69"/>
    </row>
    <row r="10" spans="1:13" ht="12.75">
      <c r="A10" s="64"/>
      <c r="B10" s="63"/>
      <c r="C10" s="63"/>
      <c r="D10" s="78" t="s">
        <v>8</v>
      </c>
      <c r="E10" s="79"/>
      <c r="F10" s="80" t="s">
        <v>9</v>
      </c>
      <c r="G10" s="81"/>
      <c r="H10" s="74"/>
      <c r="I10" s="81"/>
      <c r="J10" s="69"/>
      <c r="K10" s="69"/>
      <c r="L10" s="69"/>
      <c r="M10" s="69"/>
    </row>
    <row r="11" spans="1:13" ht="12.75">
      <c r="A11" s="64"/>
      <c r="B11" s="63"/>
      <c r="C11" s="63"/>
      <c r="D11" s="64"/>
      <c r="E11" s="64"/>
      <c r="F11" s="64"/>
      <c r="G11" s="74"/>
      <c r="H11" s="74"/>
      <c r="I11" s="74"/>
      <c r="J11" s="69"/>
      <c r="K11" s="69"/>
      <c r="L11" s="69"/>
      <c r="M11" s="69"/>
    </row>
    <row r="12" spans="1:13" ht="12.75">
      <c r="A12" s="74"/>
      <c r="B12" s="82"/>
      <c r="C12" s="74"/>
      <c r="D12" s="129" t="s">
        <v>10</v>
      </c>
      <c r="E12" s="130"/>
      <c r="F12" s="131"/>
      <c r="G12" s="84"/>
      <c r="H12" s="132" t="s">
        <v>11</v>
      </c>
      <c r="I12" s="133"/>
      <c r="J12" s="133"/>
      <c r="K12" s="133"/>
      <c r="L12" s="133"/>
      <c r="M12" s="134"/>
    </row>
    <row r="13" spans="1:13" ht="12.75">
      <c r="A13" s="68"/>
      <c r="B13" s="85" t="s">
        <v>34</v>
      </c>
      <c r="C13" s="68"/>
      <c r="D13" s="135" t="s">
        <v>12</v>
      </c>
      <c r="E13" s="136"/>
      <c r="F13" s="137"/>
      <c r="G13" s="87"/>
      <c r="H13" s="138" t="s">
        <v>13</v>
      </c>
      <c r="I13" s="133"/>
      <c r="J13" s="134"/>
      <c r="K13" s="138" t="s">
        <v>14</v>
      </c>
      <c r="L13" s="133"/>
      <c r="M13" s="134"/>
    </row>
    <row r="14" spans="1:13" ht="12.75">
      <c r="A14" s="68"/>
      <c r="B14" s="85" t="s">
        <v>35</v>
      </c>
      <c r="C14" s="68"/>
      <c r="D14" s="138" t="s">
        <v>15</v>
      </c>
      <c r="E14" s="134"/>
      <c r="F14" s="86" t="s">
        <v>16</v>
      </c>
      <c r="G14" s="74"/>
      <c r="H14" s="88" t="s">
        <v>17</v>
      </c>
      <c r="I14" s="89" t="s">
        <v>15</v>
      </c>
      <c r="J14" s="86" t="s">
        <v>16</v>
      </c>
      <c r="K14" s="90" t="s">
        <v>17</v>
      </c>
      <c r="L14" s="89" t="s">
        <v>15</v>
      </c>
      <c r="M14" s="86" t="s">
        <v>16</v>
      </c>
    </row>
    <row r="15" spans="1:13" ht="12.75">
      <c r="A15" s="74"/>
      <c r="B15" s="91"/>
      <c r="C15" s="74"/>
      <c r="D15" s="138" t="s">
        <v>18</v>
      </c>
      <c r="E15" s="133"/>
      <c r="F15" s="134"/>
      <c r="G15" s="84"/>
      <c r="H15" s="138" t="s">
        <v>18</v>
      </c>
      <c r="I15" s="133"/>
      <c r="J15" s="134"/>
      <c r="K15" s="133" t="s">
        <v>18</v>
      </c>
      <c r="L15" s="133"/>
      <c r="M15" s="134"/>
    </row>
    <row r="16" spans="1:13" ht="12.75">
      <c r="A16" s="74"/>
      <c r="B16" s="74"/>
      <c r="C16" s="7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12.75">
      <c r="A17" s="74"/>
      <c r="B17" s="92" t="s">
        <v>19</v>
      </c>
      <c r="C17" s="93"/>
      <c r="D17" s="94" t="s">
        <v>36</v>
      </c>
      <c r="E17" s="83"/>
      <c r="F17" s="95" t="s">
        <v>40</v>
      </c>
      <c r="G17" s="96"/>
      <c r="H17" s="95" t="s">
        <v>20</v>
      </c>
      <c r="I17" s="95" t="s">
        <v>20</v>
      </c>
      <c r="J17" s="95" t="s">
        <v>20</v>
      </c>
      <c r="K17" s="95" t="s">
        <v>20</v>
      </c>
      <c r="L17" s="95" t="s">
        <v>20</v>
      </c>
      <c r="M17" s="95" t="s">
        <v>20</v>
      </c>
    </row>
    <row r="18" spans="1:13" ht="12.75">
      <c r="A18" s="74"/>
      <c r="B18" s="97" t="s">
        <v>21</v>
      </c>
      <c r="C18" s="93"/>
      <c r="D18" s="54" t="s">
        <v>83</v>
      </c>
      <c r="E18" s="99"/>
      <c r="F18" s="100">
        <v>0.075</v>
      </c>
      <c r="G18" s="96"/>
      <c r="H18" s="96" t="s">
        <v>20</v>
      </c>
      <c r="I18" s="96" t="s">
        <v>20</v>
      </c>
      <c r="J18" s="96" t="s">
        <v>20</v>
      </c>
      <c r="K18" s="100">
        <v>0.0535</v>
      </c>
      <c r="L18" s="96" t="s">
        <v>42</v>
      </c>
      <c r="M18" s="100">
        <v>0.075</v>
      </c>
    </row>
    <row r="19" spans="1:13" ht="12.75">
      <c r="A19" s="74"/>
      <c r="B19" s="97" t="s">
        <v>22</v>
      </c>
      <c r="C19" s="93"/>
      <c r="D19" s="98" t="s">
        <v>82</v>
      </c>
      <c r="E19" s="101"/>
      <c r="F19" s="100">
        <v>0.069</v>
      </c>
      <c r="G19" s="96"/>
      <c r="H19" s="100">
        <v>0.049</v>
      </c>
      <c r="I19" s="96" t="s">
        <v>82</v>
      </c>
      <c r="J19" s="100">
        <v>0.069</v>
      </c>
      <c r="K19" s="100">
        <v>0.049</v>
      </c>
      <c r="L19" s="96" t="s">
        <v>82</v>
      </c>
      <c r="M19" s="100">
        <v>0.069</v>
      </c>
    </row>
    <row r="20" spans="1:13" ht="12.75">
      <c r="A20" s="74"/>
      <c r="B20" s="97" t="s">
        <v>23</v>
      </c>
      <c r="C20" s="93"/>
      <c r="D20" s="98" t="s">
        <v>39</v>
      </c>
      <c r="E20" s="101"/>
      <c r="F20" s="96" t="s">
        <v>40</v>
      </c>
      <c r="G20" s="96"/>
      <c r="H20" s="102">
        <f>(4.1+1.4)/100</f>
        <v>0.055</v>
      </c>
      <c r="I20" s="101" t="s">
        <v>39</v>
      </c>
      <c r="J20" s="96" t="s">
        <v>40</v>
      </c>
      <c r="K20" s="102">
        <f>(4.1+1.2)/100</f>
        <v>0.053</v>
      </c>
      <c r="L20" s="101" t="s">
        <v>39</v>
      </c>
      <c r="M20" s="96" t="s">
        <v>40</v>
      </c>
    </row>
    <row r="21" spans="1:13" ht="12.75">
      <c r="A21" s="74"/>
      <c r="B21" s="97" t="s">
        <v>24</v>
      </c>
      <c r="C21" s="93"/>
      <c r="D21" s="98" t="s">
        <v>20</v>
      </c>
      <c r="E21" s="101"/>
      <c r="F21" s="96" t="s">
        <v>20</v>
      </c>
      <c r="G21" s="96"/>
      <c r="H21" s="96" t="s">
        <v>20</v>
      </c>
      <c r="I21" s="96" t="s">
        <v>20</v>
      </c>
      <c r="J21" s="96" t="s">
        <v>20</v>
      </c>
      <c r="K21" s="58">
        <v>0.052</v>
      </c>
      <c r="L21" s="52" t="s">
        <v>37</v>
      </c>
      <c r="M21" s="100">
        <v>0.079</v>
      </c>
    </row>
    <row r="22" spans="1:13" ht="12.75">
      <c r="A22" s="74"/>
      <c r="B22" s="97" t="s">
        <v>89</v>
      </c>
      <c r="C22" s="93"/>
      <c r="D22" s="98" t="s">
        <v>90</v>
      </c>
      <c r="E22" s="117"/>
      <c r="F22" s="96" t="s">
        <v>90</v>
      </c>
      <c r="G22" s="96"/>
      <c r="H22" s="100" t="s">
        <v>90</v>
      </c>
      <c r="I22" s="96" t="s">
        <v>90</v>
      </c>
      <c r="J22" s="96" t="s">
        <v>90</v>
      </c>
      <c r="K22" s="100" t="s">
        <v>90</v>
      </c>
      <c r="L22" s="96" t="s">
        <v>90</v>
      </c>
      <c r="M22" s="96" t="s">
        <v>90</v>
      </c>
    </row>
    <row r="23" spans="1:13" ht="12.75">
      <c r="A23" s="74"/>
      <c r="B23" s="97" t="s">
        <v>25</v>
      </c>
      <c r="C23" s="93"/>
      <c r="D23" s="98" t="s">
        <v>20</v>
      </c>
      <c r="E23" s="101"/>
      <c r="F23" s="96" t="s">
        <v>20</v>
      </c>
      <c r="G23" s="96"/>
      <c r="H23" s="100">
        <v>0.053</v>
      </c>
      <c r="I23" s="96" t="s">
        <v>37</v>
      </c>
      <c r="J23" s="96" t="s">
        <v>40</v>
      </c>
      <c r="K23" s="100">
        <v>0.058</v>
      </c>
      <c r="L23" s="96" t="s">
        <v>37</v>
      </c>
      <c r="M23" s="96" t="s">
        <v>40</v>
      </c>
    </row>
    <row r="24" spans="1:13" ht="12.75">
      <c r="A24" s="74"/>
      <c r="B24" s="97" t="s">
        <v>26</v>
      </c>
      <c r="C24" s="93"/>
      <c r="D24" s="98" t="s">
        <v>37</v>
      </c>
      <c r="E24" s="101"/>
      <c r="F24" s="100">
        <v>0.069</v>
      </c>
      <c r="G24" s="96"/>
      <c r="H24" s="96" t="s">
        <v>20</v>
      </c>
      <c r="I24" s="96" t="s">
        <v>20</v>
      </c>
      <c r="J24" s="96" t="s">
        <v>20</v>
      </c>
      <c r="K24" s="102">
        <v>0.0505</v>
      </c>
      <c r="L24" s="96" t="s">
        <v>43</v>
      </c>
      <c r="M24" s="100">
        <v>0.069</v>
      </c>
    </row>
    <row r="25" spans="1:13" ht="12.75">
      <c r="A25" s="74"/>
      <c r="B25" s="97" t="s">
        <v>27</v>
      </c>
      <c r="C25" s="93"/>
      <c r="D25" s="98" t="s">
        <v>39</v>
      </c>
      <c r="E25" s="101"/>
      <c r="F25" s="96" t="s">
        <v>40</v>
      </c>
      <c r="G25" s="96"/>
      <c r="H25" s="96" t="s">
        <v>20</v>
      </c>
      <c r="I25" s="96" t="s">
        <v>20</v>
      </c>
      <c r="J25" s="96" t="s">
        <v>20</v>
      </c>
      <c r="K25" s="102">
        <v>0.0465</v>
      </c>
      <c r="L25" s="96" t="s">
        <v>41</v>
      </c>
      <c r="M25" s="96" t="s">
        <v>40</v>
      </c>
    </row>
    <row r="26" spans="1:13" ht="12.75">
      <c r="A26" s="74"/>
      <c r="B26" s="97" t="s">
        <v>28</v>
      </c>
      <c r="C26" s="93"/>
      <c r="D26" s="98" t="s">
        <v>37</v>
      </c>
      <c r="E26" s="101"/>
      <c r="F26" s="100">
        <v>0.079</v>
      </c>
      <c r="G26" s="96"/>
      <c r="H26" s="100">
        <v>0.044</v>
      </c>
      <c r="I26" s="96" t="s">
        <v>37</v>
      </c>
      <c r="J26" s="100">
        <v>0.079</v>
      </c>
      <c r="K26" s="100">
        <v>0.048</v>
      </c>
      <c r="L26" s="96" t="s">
        <v>37</v>
      </c>
      <c r="M26" s="100">
        <v>0.079</v>
      </c>
    </row>
    <row r="27" spans="1:13" ht="12.75">
      <c r="A27" s="74"/>
      <c r="B27" s="85"/>
      <c r="C27" s="68"/>
      <c r="D27" s="98"/>
      <c r="E27" s="101"/>
      <c r="F27" s="96"/>
      <c r="G27" s="96"/>
      <c r="H27" s="96"/>
      <c r="I27" s="96"/>
      <c r="J27" s="96"/>
      <c r="K27" s="96"/>
      <c r="L27" s="96"/>
      <c r="M27" s="96"/>
    </row>
    <row r="28" spans="1:13" ht="12.75">
      <c r="A28" s="74"/>
      <c r="B28" s="103" t="s">
        <v>29</v>
      </c>
      <c r="C28" s="87"/>
      <c r="D28" s="104" t="s">
        <v>20</v>
      </c>
      <c r="E28" s="105"/>
      <c r="F28" s="89" t="s">
        <v>20</v>
      </c>
      <c r="G28" s="96"/>
      <c r="H28" s="114">
        <v>0.06</v>
      </c>
      <c r="I28" s="89" t="s">
        <v>48</v>
      </c>
      <c r="J28" s="106">
        <v>0.069</v>
      </c>
      <c r="K28" s="114">
        <v>0.06</v>
      </c>
      <c r="L28" s="89" t="s">
        <v>48</v>
      </c>
      <c r="M28" s="106">
        <v>0.069</v>
      </c>
    </row>
    <row r="29" spans="1:13" ht="12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1:13" ht="12.75">
      <c r="A30" s="74"/>
      <c r="B30" s="7" t="s">
        <v>87</v>
      </c>
      <c r="C30" s="107"/>
      <c r="D30" s="108"/>
      <c r="E30" s="108"/>
      <c r="F30" s="109"/>
      <c r="G30" s="74"/>
      <c r="H30" s="74"/>
      <c r="I30" s="74"/>
      <c r="J30" s="74"/>
      <c r="K30" s="74"/>
      <c r="L30" s="74"/>
      <c r="M30" s="74"/>
    </row>
    <row r="31" spans="1:13" ht="12.75">
      <c r="A31" s="74"/>
      <c r="B31" s="76"/>
      <c r="C31" s="76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ht="12.75">
      <c r="A32" s="10" t="s">
        <v>30</v>
      </c>
      <c r="B32" s="11" t="s">
        <v>71</v>
      </c>
      <c r="C32" s="76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ht="12.75">
      <c r="A33" s="10"/>
      <c r="B33" s="113" t="s">
        <v>77</v>
      </c>
      <c r="C33" s="110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13" ht="12.75">
      <c r="A34" s="10"/>
      <c r="B34" s="113" t="s">
        <v>76</v>
      </c>
      <c r="C34" s="110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3" ht="12.75">
      <c r="A35" s="10" t="s">
        <v>31</v>
      </c>
      <c r="B35" s="11" t="s">
        <v>79</v>
      </c>
      <c r="C35" s="110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ht="12.75">
      <c r="A36" s="10" t="s">
        <v>32</v>
      </c>
      <c r="B36" s="11" t="s">
        <v>78</v>
      </c>
      <c r="C36" s="110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3" ht="12.75">
      <c r="A37" s="10" t="s">
        <v>33</v>
      </c>
      <c r="B37" s="11" t="s">
        <v>52</v>
      </c>
      <c r="C37" s="110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ht="12.75">
      <c r="A38" s="10" t="s">
        <v>85</v>
      </c>
      <c r="B38" t="s">
        <v>91</v>
      </c>
      <c r="C38" s="110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3" ht="12.75">
      <c r="A39" s="10"/>
      <c r="B39" s="9" t="s">
        <v>80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2:13" ht="12.75">
      <c r="B40" s="11"/>
      <c r="C40" s="110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12.75">
      <c r="A41" s="27" t="s">
        <v>72</v>
      </c>
      <c r="B41" s="28"/>
      <c r="C41" s="110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75">
      <c r="A42" s="28"/>
      <c r="B42" s="115" t="s">
        <v>73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2" ht="12.75">
      <c r="A43" s="28"/>
      <c r="B43" s="115" t="s">
        <v>74</v>
      </c>
    </row>
    <row r="44" spans="1:2" ht="12.75">
      <c r="A44" s="28"/>
      <c r="B44" s="116" t="s">
        <v>84</v>
      </c>
    </row>
    <row r="45" spans="1:2" ht="12.75">
      <c r="A45" s="28"/>
      <c r="B45" s="116" t="s">
        <v>75</v>
      </c>
    </row>
    <row r="47" ht="12.75">
      <c r="B47" s="35" t="s">
        <v>94</v>
      </c>
    </row>
  </sheetData>
  <mergeCells count="12">
    <mergeCell ref="D14:E14"/>
    <mergeCell ref="D15:F15"/>
    <mergeCell ref="H15:J15"/>
    <mergeCell ref="K15:M15"/>
    <mergeCell ref="B4:M4"/>
    <mergeCell ref="D12:F12"/>
    <mergeCell ref="H12:M12"/>
    <mergeCell ref="D13:F13"/>
    <mergeCell ref="H13:J13"/>
    <mergeCell ref="K13:M13"/>
    <mergeCell ref="B5:M5"/>
    <mergeCell ref="B6:M6"/>
  </mergeCells>
  <printOptions/>
  <pageMargins left="0.75" right="0.75" top="1" bottom="1" header="0" footer="0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20.7109375" style="0" customWidth="1"/>
    <col min="3" max="3" width="2.7109375" style="0" customWidth="1"/>
    <col min="4" max="4" width="21.8515625" style="0" customWidth="1"/>
    <col min="5" max="5" width="3.140625" style="0" bestFit="1" customWidth="1"/>
    <col min="6" max="6" width="12.8515625" style="0" bestFit="1" customWidth="1"/>
    <col min="7" max="7" width="2.28125" style="0" customWidth="1"/>
    <col min="8" max="8" width="10.57421875" style="0" bestFit="1" customWidth="1"/>
    <col min="9" max="9" width="15.00390625" style="0" bestFit="1" customWidth="1"/>
    <col min="10" max="10" width="12.8515625" style="0" bestFit="1" customWidth="1"/>
    <col min="11" max="11" width="10.57421875" style="0" bestFit="1" customWidth="1"/>
    <col min="12" max="12" width="15.00390625" style="0" bestFit="1" customWidth="1"/>
    <col min="13" max="13" width="12.8515625" style="0" bestFit="1" customWidth="1"/>
  </cols>
  <sheetData>
    <row r="1" ht="12.75">
      <c r="A1" s="141" t="s">
        <v>92</v>
      </c>
    </row>
    <row r="2" ht="12.75">
      <c r="A2" s="141" t="s">
        <v>93</v>
      </c>
    </row>
    <row r="4" spans="2:13" ht="15.75">
      <c r="B4" s="142" t="s">
        <v>45</v>
      </c>
      <c r="C4" s="142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2:13" ht="15.75">
      <c r="B5" s="142" t="s">
        <v>46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12.75">
      <c r="A6" s="62"/>
      <c r="B6" s="128" t="s">
        <v>86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 ht="12.75">
      <c r="A7" s="64"/>
      <c r="B7" s="63"/>
      <c r="C7" s="63"/>
      <c r="D7" s="65"/>
      <c r="E7" s="65"/>
      <c r="F7" s="66"/>
      <c r="G7" s="67"/>
      <c r="H7" s="67"/>
      <c r="I7" s="69"/>
      <c r="J7" s="69"/>
      <c r="K7" s="69"/>
      <c r="L7" s="69"/>
      <c r="M7" s="69"/>
    </row>
    <row r="8" spans="1:13" ht="12.75">
      <c r="A8" s="64"/>
      <c r="B8" s="63"/>
      <c r="C8" s="63"/>
      <c r="D8" s="70" t="s">
        <v>0</v>
      </c>
      <c r="E8" s="71"/>
      <c r="F8" s="72" t="s">
        <v>3</v>
      </c>
      <c r="G8" s="73"/>
      <c r="H8" s="73"/>
      <c r="I8" s="64"/>
      <c r="J8" s="69"/>
      <c r="K8" s="69"/>
      <c r="L8" s="69"/>
      <c r="M8" s="69"/>
    </row>
    <row r="9" spans="1:13" ht="12.75">
      <c r="A9" s="64"/>
      <c r="B9" s="63"/>
      <c r="C9" s="63"/>
      <c r="D9" s="75" t="s">
        <v>4</v>
      </c>
      <c r="E9" s="76"/>
      <c r="F9" s="77" t="s">
        <v>7</v>
      </c>
      <c r="G9" s="73"/>
      <c r="H9" s="73"/>
      <c r="I9" s="64"/>
      <c r="J9" s="69"/>
      <c r="K9" s="69"/>
      <c r="L9" s="69"/>
      <c r="M9" s="69"/>
    </row>
    <row r="10" spans="1:13" ht="12.75">
      <c r="A10" s="64"/>
      <c r="B10" s="63"/>
      <c r="C10" s="63"/>
      <c r="D10" s="78" t="s">
        <v>8</v>
      </c>
      <c r="E10" s="79"/>
      <c r="F10" s="80" t="s">
        <v>9</v>
      </c>
      <c r="G10" s="81"/>
      <c r="H10" s="81"/>
      <c r="I10" s="64"/>
      <c r="J10" s="69"/>
      <c r="K10" s="69"/>
      <c r="L10" s="69"/>
      <c r="M10" s="69"/>
    </row>
    <row r="11" spans="1:13" ht="12.75">
      <c r="A11" s="64"/>
      <c r="B11" s="63"/>
      <c r="C11" s="63"/>
      <c r="D11" s="64"/>
      <c r="E11" s="64"/>
      <c r="F11" s="64"/>
      <c r="G11" s="64"/>
      <c r="H11" s="64"/>
      <c r="I11" s="64"/>
      <c r="J11" s="69"/>
      <c r="K11" s="69"/>
      <c r="L11" s="69"/>
      <c r="M11" s="69"/>
    </row>
    <row r="12" spans="1:13" ht="12.75">
      <c r="A12" s="74"/>
      <c r="B12" s="82"/>
      <c r="C12" s="74"/>
      <c r="D12" s="129" t="s">
        <v>10</v>
      </c>
      <c r="E12" s="130"/>
      <c r="F12" s="131"/>
      <c r="G12" s="84"/>
      <c r="H12" s="132" t="s">
        <v>11</v>
      </c>
      <c r="I12" s="133"/>
      <c r="J12" s="133"/>
      <c r="K12" s="133"/>
      <c r="L12" s="133"/>
      <c r="M12" s="134"/>
    </row>
    <row r="13" spans="1:13" ht="12.75">
      <c r="A13" s="68"/>
      <c r="B13" s="85" t="s">
        <v>34</v>
      </c>
      <c r="C13" s="68"/>
      <c r="D13" s="135" t="s">
        <v>12</v>
      </c>
      <c r="E13" s="136"/>
      <c r="F13" s="137"/>
      <c r="G13" s="87"/>
      <c r="H13" s="138" t="s">
        <v>13</v>
      </c>
      <c r="I13" s="133"/>
      <c r="J13" s="134"/>
      <c r="K13" s="138" t="s">
        <v>14</v>
      </c>
      <c r="L13" s="133"/>
      <c r="M13" s="134"/>
    </row>
    <row r="14" spans="1:13" ht="12.75">
      <c r="A14" s="68"/>
      <c r="B14" s="85" t="s">
        <v>35</v>
      </c>
      <c r="C14" s="68"/>
      <c r="D14" s="138" t="s">
        <v>15</v>
      </c>
      <c r="E14" s="134"/>
      <c r="F14" s="86" t="s">
        <v>16</v>
      </c>
      <c r="G14" s="74"/>
      <c r="H14" s="88" t="s">
        <v>17</v>
      </c>
      <c r="I14" s="89" t="s">
        <v>15</v>
      </c>
      <c r="J14" s="86" t="s">
        <v>16</v>
      </c>
      <c r="K14" s="90" t="s">
        <v>17</v>
      </c>
      <c r="L14" s="89" t="s">
        <v>15</v>
      </c>
      <c r="M14" s="86" t="s">
        <v>16</v>
      </c>
    </row>
    <row r="15" spans="1:13" ht="12.75">
      <c r="A15" s="74"/>
      <c r="B15" s="91"/>
      <c r="C15" s="74"/>
      <c r="D15" s="138" t="s">
        <v>18</v>
      </c>
      <c r="E15" s="133"/>
      <c r="F15" s="134"/>
      <c r="G15" s="84"/>
      <c r="H15" s="139" t="s">
        <v>18</v>
      </c>
      <c r="I15" s="140"/>
      <c r="J15" s="137"/>
      <c r="K15" s="140" t="s">
        <v>18</v>
      </c>
      <c r="L15" s="140"/>
      <c r="M15" s="137"/>
    </row>
    <row r="16" spans="1:13" ht="12.75">
      <c r="A16" s="74"/>
      <c r="B16" s="74"/>
      <c r="C16" s="7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12.75">
      <c r="A17" s="74"/>
      <c r="B17" s="92" t="s">
        <v>19</v>
      </c>
      <c r="C17" s="93"/>
      <c r="D17" s="94" t="s">
        <v>39</v>
      </c>
      <c r="E17" s="83"/>
      <c r="F17" s="95" t="s">
        <v>40</v>
      </c>
      <c r="G17" s="96"/>
      <c r="H17" s="95" t="s">
        <v>20</v>
      </c>
      <c r="I17" s="95" t="s">
        <v>20</v>
      </c>
      <c r="J17" s="95" t="s">
        <v>20</v>
      </c>
      <c r="K17" s="95" t="s">
        <v>20</v>
      </c>
      <c r="L17" s="95" t="s">
        <v>20</v>
      </c>
      <c r="M17" s="95" t="s">
        <v>20</v>
      </c>
    </row>
    <row r="18" spans="1:13" ht="12.75">
      <c r="A18" s="74"/>
      <c r="B18" s="97" t="s">
        <v>21</v>
      </c>
      <c r="C18" s="93"/>
      <c r="D18" s="54" t="s">
        <v>83</v>
      </c>
      <c r="E18" s="111"/>
      <c r="F18" s="100">
        <v>0.075</v>
      </c>
      <c r="G18" s="96"/>
      <c r="H18" s="96" t="s">
        <v>20</v>
      </c>
      <c r="I18" s="96" t="s">
        <v>20</v>
      </c>
      <c r="J18" s="96" t="s">
        <v>20</v>
      </c>
      <c r="K18" s="100">
        <v>0.0535</v>
      </c>
      <c r="L18" s="96" t="s">
        <v>47</v>
      </c>
      <c r="M18" s="100">
        <v>0.075</v>
      </c>
    </row>
    <row r="19" spans="1:13" ht="12.75">
      <c r="A19" s="74"/>
      <c r="B19" s="97" t="s">
        <v>22</v>
      </c>
      <c r="C19" s="93"/>
      <c r="D19" s="98" t="s">
        <v>47</v>
      </c>
      <c r="E19" s="101"/>
      <c r="F19" s="100">
        <v>0.069</v>
      </c>
      <c r="G19" s="96"/>
      <c r="H19" s="100">
        <v>0.048</v>
      </c>
      <c r="I19" s="101" t="s">
        <v>47</v>
      </c>
      <c r="J19" s="100">
        <v>0.069</v>
      </c>
      <c r="K19" s="100">
        <v>0.048</v>
      </c>
      <c r="L19" s="101" t="s">
        <v>47</v>
      </c>
      <c r="M19" s="100">
        <v>0.069</v>
      </c>
    </row>
    <row r="20" spans="1:13" ht="12.75">
      <c r="A20" s="74"/>
      <c r="B20" s="97" t="s">
        <v>23</v>
      </c>
      <c r="C20" s="93"/>
      <c r="D20" s="98" t="s">
        <v>49</v>
      </c>
      <c r="E20" s="101"/>
      <c r="F20" s="96" t="s">
        <v>40</v>
      </c>
      <c r="G20" s="96"/>
      <c r="H20" s="102">
        <f>(4.3+0.8)/100</f>
        <v>0.051</v>
      </c>
      <c r="I20" s="101" t="s">
        <v>49</v>
      </c>
      <c r="J20" s="96" t="s">
        <v>40</v>
      </c>
      <c r="K20" s="102">
        <f>(4.1+0.8)/100</f>
        <v>0.048999999999999995</v>
      </c>
      <c r="L20" s="101" t="s">
        <v>49</v>
      </c>
      <c r="M20" s="96" t="s">
        <v>40</v>
      </c>
    </row>
    <row r="21" spans="1:13" ht="12.75">
      <c r="A21" s="74"/>
      <c r="B21" s="97" t="s">
        <v>24</v>
      </c>
      <c r="C21" s="93"/>
      <c r="D21" s="98" t="s">
        <v>20</v>
      </c>
      <c r="E21" s="101"/>
      <c r="F21" s="96" t="s">
        <v>20</v>
      </c>
      <c r="G21" s="96"/>
      <c r="H21" s="96" t="s">
        <v>20</v>
      </c>
      <c r="I21" s="96" t="s">
        <v>20</v>
      </c>
      <c r="J21" s="96" t="s">
        <v>20</v>
      </c>
      <c r="K21" s="100">
        <v>0.051</v>
      </c>
      <c r="L21" s="96" t="s">
        <v>42</v>
      </c>
      <c r="M21" s="100">
        <v>0.079</v>
      </c>
    </row>
    <row r="22" spans="1:13" ht="12.75">
      <c r="A22" s="74"/>
      <c r="B22" s="97" t="s">
        <v>88</v>
      </c>
      <c r="C22" s="93"/>
      <c r="D22" s="112" t="s">
        <v>90</v>
      </c>
      <c r="E22" s="10"/>
      <c r="F22" s="96" t="s">
        <v>90</v>
      </c>
      <c r="G22" s="96"/>
      <c r="H22" s="100" t="s">
        <v>90</v>
      </c>
      <c r="I22" s="112" t="s">
        <v>90</v>
      </c>
      <c r="J22" s="96" t="s">
        <v>90</v>
      </c>
      <c r="K22" s="100" t="s">
        <v>90</v>
      </c>
      <c r="L22" s="112" t="s">
        <v>90</v>
      </c>
      <c r="M22" s="96" t="s">
        <v>90</v>
      </c>
    </row>
    <row r="23" spans="1:13" ht="12.75">
      <c r="A23" s="74"/>
      <c r="B23" s="97" t="s">
        <v>25</v>
      </c>
      <c r="C23" s="93"/>
      <c r="D23" s="98" t="s">
        <v>20</v>
      </c>
      <c r="E23" s="101"/>
      <c r="F23" s="96" t="s">
        <v>20</v>
      </c>
      <c r="G23" s="96"/>
      <c r="H23" s="100">
        <v>0.053</v>
      </c>
      <c r="I23" s="96" t="s">
        <v>37</v>
      </c>
      <c r="J23" s="96" t="s">
        <v>40</v>
      </c>
      <c r="K23" s="100">
        <v>0.058</v>
      </c>
      <c r="L23" s="96" t="s">
        <v>37</v>
      </c>
      <c r="M23" s="96" t="s">
        <v>40</v>
      </c>
    </row>
    <row r="24" spans="1:13" ht="12.75">
      <c r="A24" s="74"/>
      <c r="B24" s="97" t="s">
        <v>26</v>
      </c>
      <c r="C24" s="93"/>
      <c r="D24" s="98" t="s">
        <v>37</v>
      </c>
      <c r="E24" s="101"/>
      <c r="F24" s="100">
        <v>0.069</v>
      </c>
      <c r="G24" s="96"/>
      <c r="H24" s="96" t="s">
        <v>20</v>
      </c>
      <c r="I24" s="96" t="s">
        <v>20</v>
      </c>
      <c r="J24" s="96" t="s">
        <v>20</v>
      </c>
      <c r="K24" s="100">
        <v>0.047</v>
      </c>
      <c r="L24" s="96" t="s">
        <v>36</v>
      </c>
      <c r="M24" s="100">
        <v>0.069</v>
      </c>
    </row>
    <row r="25" spans="1:13" ht="12.75">
      <c r="A25" s="74"/>
      <c r="B25" s="97" t="s">
        <v>27</v>
      </c>
      <c r="C25" s="93"/>
      <c r="D25" s="98" t="s">
        <v>50</v>
      </c>
      <c r="E25" s="101"/>
      <c r="F25" s="96" t="s">
        <v>40</v>
      </c>
      <c r="G25" s="96"/>
      <c r="H25" s="96" t="s">
        <v>20</v>
      </c>
      <c r="I25" s="96" t="s">
        <v>20</v>
      </c>
      <c r="J25" s="96" t="s">
        <v>20</v>
      </c>
      <c r="K25" s="102">
        <v>0.0455</v>
      </c>
      <c r="L25" s="96" t="s">
        <v>39</v>
      </c>
      <c r="M25" s="96" t="s">
        <v>40</v>
      </c>
    </row>
    <row r="26" spans="1:13" ht="12.75">
      <c r="A26" s="74"/>
      <c r="B26" s="97" t="s">
        <v>28</v>
      </c>
      <c r="C26" s="93"/>
      <c r="D26" s="98" t="s">
        <v>47</v>
      </c>
      <c r="E26" s="101"/>
      <c r="F26" s="100">
        <v>0.079</v>
      </c>
      <c r="G26" s="96"/>
      <c r="H26" s="100">
        <v>0.042</v>
      </c>
      <c r="I26" s="96" t="s">
        <v>47</v>
      </c>
      <c r="J26" s="100">
        <v>0.079</v>
      </c>
      <c r="K26" s="100">
        <v>0.046</v>
      </c>
      <c r="L26" s="96" t="s">
        <v>47</v>
      </c>
      <c r="M26" s="100">
        <v>0.079</v>
      </c>
    </row>
    <row r="27" spans="1:13" ht="12.75">
      <c r="A27" s="74"/>
      <c r="B27" s="85"/>
      <c r="C27" s="68"/>
      <c r="D27" s="98"/>
      <c r="E27" s="101"/>
      <c r="F27" s="96"/>
      <c r="G27" s="96"/>
      <c r="H27" s="96"/>
      <c r="I27" s="96"/>
      <c r="J27" s="96"/>
      <c r="K27" s="96"/>
      <c r="L27" s="96"/>
      <c r="M27" s="96"/>
    </row>
    <row r="28" spans="1:13" ht="12.75">
      <c r="A28" s="74"/>
      <c r="B28" s="103" t="s">
        <v>29</v>
      </c>
      <c r="C28" s="87"/>
      <c r="D28" s="104" t="s">
        <v>20</v>
      </c>
      <c r="E28" s="105"/>
      <c r="F28" s="89" t="s">
        <v>20</v>
      </c>
      <c r="G28" s="96"/>
      <c r="H28" s="114">
        <v>0.06</v>
      </c>
      <c r="I28" s="89" t="s">
        <v>48</v>
      </c>
      <c r="J28" s="106">
        <v>0.069</v>
      </c>
      <c r="K28" s="114">
        <v>0.06</v>
      </c>
      <c r="L28" s="89" t="s">
        <v>48</v>
      </c>
      <c r="M28" s="106">
        <v>0.069</v>
      </c>
    </row>
    <row r="29" spans="1:13" ht="12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1:13" ht="12.75">
      <c r="A30" s="74"/>
      <c r="B30" s="7" t="s">
        <v>87</v>
      </c>
      <c r="C30" s="107"/>
      <c r="D30" s="108"/>
      <c r="E30" s="108"/>
      <c r="F30" s="109"/>
      <c r="G30" s="74"/>
      <c r="H30" s="74"/>
      <c r="I30" s="74"/>
      <c r="J30" s="74"/>
      <c r="K30" s="74"/>
      <c r="L30" s="74"/>
      <c r="M30" s="74"/>
    </row>
    <row r="31" spans="1:13" ht="12.75">
      <c r="A31" s="74"/>
      <c r="B31" s="76"/>
      <c r="C31" s="76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ht="12.75">
      <c r="A32" s="10" t="s">
        <v>30</v>
      </c>
      <c r="B32" s="11" t="s">
        <v>71</v>
      </c>
      <c r="C32" s="76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ht="12.75">
      <c r="A33" s="10"/>
      <c r="B33" s="113" t="s">
        <v>77</v>
      </c>
      <c r="C33" s="110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13" ht="12.75">
      <c r="A34" s="10"/>
      <c r="B34" s="113" t="s">
        <v>76</v>
      </c>
      <c r="C34" s="110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3" ht="12.75">
      <c r="A35" s="10" t="s">
        <v>31</v>
      </c>
      <c r="B35" s="11" t="s">
        <v>79</v>
      </c>
      <c r="C35" s="110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ht="12.75">
      <c r="A36" s="10" t="s">
        <v>32</v>
      </c>
      <c r="B36" s="11" t="s">
        <v>78</v>
      </c>
      <c r="C36" s="110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3" ht="12.75">
      <c r="A37" s="10" t="s">
        <v>33</v>
      </c>
      <c r="B37" s="11" t="s">
        <v>52</v>
      </c>
      <c r="C37" s="110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ht="12.75">
      <c r="A38" s="10" t="s">
        <v>85</v>
      </c>
      <c r="B38" t="s">
        <v>91</v>
      </c>
      <c r="C38" s="110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3" ht="12.75">
      <c r="A39" s="10"/>
      <c r="B39" s="9" t="s">
        <v>80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2:13" ht="12.75">
      <c r="B40" s="11"/>
      <c r="C40" s="110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12.75">
      <c r="A41" s="27" t="s">
        <v>72</v>
      </c>
      <c r="B41" s="28"/>
      <c r="C41" s="110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75">
      <c r="A42" s="28"/>
      <c r="B42" s="115" t="s">
        <v>73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ht="12.75">
      <c r="A43" s="28"/>
      <c r="B43" s="115" t="s">
        <v>74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13" ht="12.75">
      <c r="A44" s="28"/>
      <c r="B44" s="116" t="s">
        <v>84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2" ht="12.75">
      <c r="A45" s="28"/>
      <c r="B45" s="116" t="s">
        <v>75</v>
      </c>
    </row>
    <row r="47" ht="12.75">
      <c r="B47" s="35" t="s">
        <v>94</v>
      </c>
    </row>
  </sheetData>
  <mergeCells count="12">
    <mergeCell ref="D14:E14"/>
    <mergeCell ref="D15:F15"/>
    <mergeCell ref="H15:J15"/>
    <mergeCell ref="K15:M15"/>
    <mergeCell ref="B4:M4"/>
    <mergeCell ref="D12:F12"/>
    <mergeCell ref="H12:M12"/>
    <mergeCell ref="D13:F13"/>
    <mergeCell ref="H13:J13"/>
    <mergeCell ref="K13:M13"/>
    <mergeCell ref="B5:M5"/>
    <mergeCell ref="B6:M6"/>
  </mergeCells>
  <printOptions/>
  <pageMargins left="0.75" right="0.75" top="1" bottom="1" header="0" footer="0"/>
  <pageSetup fitToHeight="1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00.8515625" style="0" customWidth="1"/>
  </cols>
  <sheetData>
    <row r="1" ht="12.75">
      <c r="A1" s="14"/>
    </row>
    <row r="2" ht="12.75">
      <c r="A2" s="14"/>
    </row>
    <row r="3" ht="12.75">
      <c r="A3" s="15" t="s">
        <v>53</v>
      </c>
    </row>
    <row r="4" ht="12.75">
      <c r="A4" s="14"/>
    </row>
    <row r="5" ht="12.75">
      <c r="A5" s="14"/>
    </row>
    <row r="6" ht="12.75">
      <c r="A6" s="14"/>
    </row>
    <row r="7" ht="12.75">
      <c r="A7" s="14"/>
    </row>
    <row r="8" ht="12.75">
      <c r="A8" s="16" t="s">
        <v>54</v>
      </c>
    </row>
    <row r="9" ht="38.25">
      <c r="A9" s="17" t="s">
        <v>55</v>
      </c>
    </row>
    <row r="10" ht="25.5">
      <c r="A10" s="17" t="s">
        <v>56</v>
      </c>
    </row>
    <row r="11" ht="12.75">
      <c r="A11" s="14"/>
    </row>
    <row r="12" ht="12.75">
      <c r="A12" s="18" t="s">
        <v>57</v>
      </c>
    </row>
    <row r="13" ht="25.5">
      <c r="A13" s="17" t="s">
        <v>58</v>
      </c>
    </row>
    <row r="14" ht="25.5">
      <c r="A14" s="22" t="s">
        <v>59</v>
      </c>
    </row>
    <row r="15" ht="12.75">
      <c r="A15" s="14"/>
    </row>
    <row r="16" ht="12.75">
      <c r="A16" s="23" t="s">
        <v>60</v>
      </c>
    </row>
    <row r="17" ht="38.25">
      <c r="A17" s="24" t="s">
        <v>61</v>
      </c>
    </row>
    <row r="18" ht="12.75">
      <c r="A18" s="25"/>
    </row>
    <row r="19" ht="12.75">
      <c r="A19" s="23" t="s">
        <v>62</v>
      </c>
    </row>
    <row r="20" ht="25.5">
      <c r="A20" s="26" t="s">
        <v>63</v>
      </c>
    </row>
    <row r="21" ht="12.75">
      <c r="A21" s="26"/>
    </row>
    <row r="22" ht="12.75">
      <c r="A22" s="27" t="s">
        <v>64</v>
      </c>
    </row>
    <row r="23" ht="12.75">
      <c r="A23" s="28" t="s">
        <v>65</v>
      </c>
    </row>
    <row r="24" ht="12.75">
      <c r="A24" s="27"/>
    </row>
    <row r="25" ht="12.75">
      <c r="A25" s="27" t="s">
        <v>66</v>
      </c>
    </row>
    <row r="26" ht="25.5">
      <c r="A26" s="26" t="s">
        <v>67</v>
      </c>
    </row>
    <row r="27" ht="12.75">
      <c r="A27" s="26"/>
    </row>
    <row r="28" ht="12.75">
      <c r="A28" s="27" t="s">
        <v>68</v>
      </c>
    </row>
    <row r="29" ht="51">
      <c r="A29" s="17" t="s">
        <v>69</v>
      </c>
    </row>
    <row r="30" ht="12.75">
      <c r="A30" s="29" t="s">
        <v>70</v>
      </c>
    </row>
    <row r="31" ht="12.75">
      <c r="A31" s="14"/>
    </row>
    <row r="32" ht="12.75">
      <c r="A32" s="35" t="s">
        <v>94</v>
      </c>
    </row>
  </sheetData>
  <hyperlinks>
    <hyperlink ref="A14" r:id="rId1" display="http://www.sbif.cl/sbifweb/servlet/LeyNorma?indice=3.4&amp;idContenido=12"/>
    <hyperlink ref="A30" r:id="rId2" display="www.abif.cl"/>
  </hyperlinks>
  <printOptions/>
  <pageMargins left="0.75" right="0.75" top="1" bottom="1" header="0" footer="0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Tasa de interés anual Créditos Hipotecarios para la Vivienda - Tasa Variable</dc:title>
  <dc:subject/>
  <dc:creator>SBIF</dc:creator>
  <cp:keywords/>
  <dc:description/>
  <cp:lastModifiedBy>Juan C. Camus</cp:lastModifiedBy>
  <cp:lastPrinted>2006-06-05T15:02:23Z</cp:lastPrinted>
  <dcterms:created xsi:type="dcterms:W3CDTF">2006-05-19T20:04:42Z</dcterms:created>
  <dcterms:modified xsi:type="dcterms:W3CDTF">2006-06-05T15:04:47Z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