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55" windowWidth="13155" windowHeight="6810" tabRatio="599" activeTab="0"/>
  </bookViews>
  <sheets>
    <sheet name="Indice" sheetId="1" r:id="rId1"/>
    <sheet name="Tarjetas Vigente Marca" sheetId="2" r:id="rId2"/>
    <sheet name="Tarjetas Vencimiento" sheetId="3" r:id="rId3"/>
    <sheet name="Tarjetas por Emisor" sheetId="4" r:id="rId4"/>
    <sheet name="Mov. Trim Oct-Dic" sheetId="5" r:id="rId5"/>
    <sheet name="Montos Asociados" sheetId="6" r:id="rId6"/>
    <sheet name="Col. por Tarjeta" sheetId="7" r:id="rId7"/>
    <sheet name="Distribución Montos" sheetId="8" r:id="rId8"/>
    <sheet name="Porcentaje Uso Línea" sheetId="9" r:id="rId9"/>
    <sheet name="Morosidad Crédito por Marca" sheetId="10" r:id="rId10"/>
    <sheet name="Morosidad Crédito por Emisor" sheetId="11" r:id="rId11"/>
    <sheet name="Transacciones realizadas" sheetId="12" r:id="rId12"/>
    <sheet name="Transacciones por Emisor" sheetId="13" r:id="rId13"/>
    <sheet name="Trans. Débito por Emisor" sheetId="14" r:id="rId14"/>
    <sheet name="Trans. Débito Regiones" sheetId="15" r:id="rId15"/>
    <sheet name="Evolución Débito" sheetId="16" r:id="rId16"/>
  </sheets>
  <externalReferences>
    <externalReference r:id="rId19"/>
  </externalReferences>
  <definedNames>
    <definedName name="AL__200503__________________FECHA__06_06_2005">'[1]Clasif. Contratos # Arrend. Bco'!#REF!</definedName>
    <definedName name="AL__200503__________________FECHA__06_06_2005a">'[1]Clasif. Contratos # Arrend. Bco'!#REF!</definedName>
    <definedName name="_xlnm.Print_Area" localSheetId="6">'Col. por Tarjeta'!$A$3:$F$44</definedName>
    <definedName name="_xlnm.Print_Area" localSheetId="7">'Distribución Montos'!$A$3:$H$31</definedName>
    <definedName name="_xlnm.Print_Area" localSheetId="15">'Evolución Débito'!$A$3:$H$22</definedName>
    <definedName name="_xlnm.Print_Area" localSheetId="0">'Indice'!$A$1:$C$28</definedName>
    <definedName name="_xlnm.Print_Area" localSheetId="5">'Montos Asociados'!$A$4:$H$82</definedName>
    <definedName name="_xlnm.Print_Area" localSheetId="10">'Morosidad Crédito por Emisor'!$A$3:$K$44</definedName>
    <definedName name="_xlnm.Print_Area" localSheetId="9">'Morosidad Crédito por Marca'!$A$3:$K$27</definedName>
    <definedName name="_xlnm.Print_Area" localSheetId="4">'Mov. Trim Oct-Dic'!$A$4:$H$37</definedName>
    <definedName name="_xlnm.Print_Area" localSheetId="8">'Porcentaje Uso Línea'!$A$3:$H$32</definedName>
    <definedName name="_xlnm.Print_Area" localSheetId="3">'Tarjetas por Emisor'!$A$3:$H$42</definedName>
    <definedName name="_xlnm.Print_Area" localSheetId="2">'Tarjetas Vencimiento'!$A$3:$I$41</definedName>
    <definedName name="_xlnm.Print_Area" localSheetId="1">'Tarjetas Vigente Marca'!$A$2:$J$23</definedName>
    <definedName name="_xlnm.Print_Area" localSheetId="13">'Trans. Débito por Emisor'!$A$4:$D$46</definedName>
    <definedName name="_xlnm.Print_Area" localSheetId="14">'Trans. Débito Regiones'!$A$4:$D$34</definedName>
    <definedName name="_xlnm.Print_Area" localSheetId="12">'Transacciones por Emisor'!$A$4:$I$42</definedName>
    <definedName name="_xlnm.Print_Area" localSheetId="11">'Transacciones realizadas'!$A$3:$J$19</definedName>
  </definedNames>
  <calcPr fullCalcOnLoad="1"/>
</workbook>
</file>

<file path=xl/sharedStrings.xml><?xml version="1.0" encoding="utf-8"?>
<sst xmlns="http://schemas.openxmlformats.org/spreadsheetml/2006/main" count="571" uniqueCount="325">
  <si>
    <t xml:space="preserve"> </t>
  </si>
  <si>
    <t xml:space="preserve">                            -----------------------------     -------------------------------      ------------------------------</t>
  </si>
  <si>
    <t xml:space="preserve"> T O T A L          </t>
  </si>
  <si>
    <t xml:space="preserve"> VIGENTES </t>
  </si>
  <si>
    <t xml:space="preserve">A 6 meses o menos           </t>
  </si>
  <si>
    <t>De mas de 6 meses a 12 meses</t>
  </si>
  <si>
    <t xml:space="preserve">De mas de 18 meses          </t>
  </si>
  <si>
    <t xml:space="preserve">         </t>
  </si>
  <si>
    <t xml:space="preserve">TOTAL VIGENTES              </t>
  </si>
  <si>
    <t xml:space="preserve">TARJETAS BLOQUEADAS         </t>
  </si>
  <si>
    <t xml:space="preserve">   </t>
  </si>
  <si>
    <t xml:space="preserve">VENCIDAS </t>
  </si>
  <si>
    <t xml:space="preserve">TOTAL VENCIDAS              </t>
  </si>
  <si>
    <t xml:space="preserve">POR ACTIVAR                 </t>
  </si>
  <si>
    <t xml:space="preserve">INACTIVAS                   </t>
  </si>
  <si>
    <t xml:space="preserve"> TOTAL EMITIDAS             </t>
  </si>
  <si>
    <t xml:space="preserve">BANCO BICE          </t>
  </si>
  <si>
    <t>BANCO BILBAO VIZCAYA</t>
  </si>
  <si>
    <t xml:space="preserve">BANCO DE CHILE      </t>
  </si>
  <si>
    <t>BANCO DE CREDITO E I</t>
  </si>
  <si>
    <t>BANCO DEL DESARROLLO</t>
  </si>
  <si>
    <t xml:space="preserve">BANCO DEL ESTADO DE </t>
  </si>
  <si>
    <t xml:space="preserve">BANCO FALABELLA     </t>
  </si>
  <si>
    <t xml:space="preserve">BANCO PARIS         </t>
  </si>
  <si>
    <t xml:space="preserve">BANCO RIPLEY        </t>
  </si>
  <si>
    <t>BANCO SANTANDER-CHIL</t>
  </si>
  <si>
    <t xml:space="preserve">BANCO SECURITY      </t>
  </si>
  <si>
    <t xml:space="preserve">BANKBOSTON, N.A.    </t>
  </si>
  <si>
    <t xml:space="preserve">CITIBANK N.A.       </t>
  </si>
  <si>
    <t xml:space="preserve">CORPBANCA           </t>
  </si>
  <si>
    <t>SCOTIABANK SUD AMERI</t>
  </si>
  <si>
    <t>Tarjetas de Chile S.</t>
  </si>
  <si>
    <t xml:space="preserve">COOPEUCH            </t>
  </si>
  <si>
    <t xml:space="preserve">TOTAL GENERAL       </t>
  </si>
  <si>
    <t>BANCO BILBAO VIZCAYA ARGENTARI</t>
  </si>
  <si>
    <t xml:space="preserve">BANCO BICE                    </t>
  </si>
  <si>
    <t xml:space="preserve">BANCO FALABELLA               </t>
  </si>
  <si>
    <t xml:space="preserve">BANCO INTERNACIONAL           </t>
  </si>
  <si>
    <t xml:space="preserve">BANCO PARIS                   </t>
  </si>
  <si>
    <t xml:space="preserve">BANCO RIPLEY                  </t>
  </si>
  <si>
    <t xml:space="preserve">BANCO SECURITY                </t>
  </si>
  <si>
    <t xml:space="preserve">SCOTIABANK SUD AMERICANO      </t>
  </si>
  <si>
    <t xml:space="preserve">BANKBOSTON, N.A.              </t>
  </si>
  <si>
    <t xml:space="preserve">BANCO DE CHILE                </t>
  </si>
  <si>
    <t xml:space="preserve">CORPBANCA                     </t>
  </si>
  <si>
    <t>BANCO DE CREDITO E INVERSIONES</t>
  </si>
  <si>
    <t xml:space="preserve">BANCO SANTANDER-CHILE         </t>
  </si>
  <si>
    <t xml:space="preserve">BANCO DEL DESARROLLO          </t>
  </si>
  <si>
    <t xml:space="preserve">BANCO DEL ESTADO DE CHILE     </t>
  </si>
  <si>
    <t xml:space="preserve">CITIBANK N.A.                 </t>
  </si>
  <si>
    <t xml:space="preserve">Tarjetas de Chile S. A        </t>
  </si>
  <si>
    <t xml:space="preserve">TOTAL GENERAL                 </t>
  </si>
  <si>
    <t xml:space="preserve"> LINEA DE CREDITO DE LAS TARJETAS NACIONALES          </t>
  </si>
  <si>
    <t>BANCO BILBAO VIZCAYA A</t>
  </si>
  <si>
    <t xml:space="preserve">BANCO BICE            </t>
  </si>
  <si>
    <t xml:space="preserve">BANCO FALABELLA       </t>
  </si>
  <si>
    <t xml:space="preserve">BANCO PARIS           </t>
  </si>
  <si>
    <t xml:space="preserve">BANCO RIPLEY          </t>
  </si>
  <si>
    <t xml:space="preserve">BANCO SECURITY        </t>
  </si>
  <si>
    <t>SCOTIABANK SUD AMERICA</t>
  </si>
  <si>
    <t xml:space="preserve">BANKBOSTON, N.A.      </t>
  </si>
  <si>
    <t xml:space="preserve">BANCO DE CHILE        </t>
  </si>
  <si>
    <t xml:space="preserve">CORPBANCA             </t>
  </si>
  <si>
    <t>BANCO DE CREDITO E INV</t>
  </si>
  <si>
    <t xml:space="preserve">BANCO SANTANDER-CHILE </t>
  </si>
  <si>
    <t xml:space="preserve">BANCO DEL DESARROLLO  </t>
  </si>
  <si>
    <t>BANCO DEL ESTADO DE CH</t>
  </si>
  <si>
    <t xml:space="preserve">CITIBANK N.A.         </t>
  </si>
  <si>
    <t>Tarjetas de Chile S. A</t>
  </si>
  <si>
    <t xml:space="preserve">COOPEUCH              </t>
  </si>
  <si>
    <t xml:space="preserve">TOTAL GENERAL         </t>
  </si>
  <si>
    <t xml:space="preserve">BANCO BILBAO VIZCAYA ARGENTARIA </t>
  </si>
  <si>
    <t xml:space="preserve">BANCO BICE                      </t>
  </si>
  <si>
    <t xml:space="preserve">BANCO FALABELLA                 </t>
  </si>
  <si>
    <t xml:space="preserve">BANCO PARIS                     </t>
  </si>
  <si>
    <t xml:space="preserve">BANCO RIPLEY                    </t>
  </si>
  <si>
    <t xml:space="preserve">BANCO SECURITY                  </t>
  </si>
  <si>
    <t xml:space="preserve">SCOTIABANK SUD AMERICANO        </t>
  </si>
  <si>
    <t xml:space="preserve">BANKBOSTON, N.A.                </t>
  </si>
  <si>
    <t xml:space="preserve">BANCO DE CHILE                  </t>
  </si>
  <si>
    <t xml:space="preserve">CORPBANCA                       </t>
  </si>
  <si>
    <t xml:space="preserve">BANCO DE CREDITO E INVERSIONES  </t>
  </si>
  <si>
    <t xml:space="preserve">BANCO SANTANDER-CHILE           </t>
  </si>
  <si>
    <t xml:space="preserve">BANCO DEL DESARROLLO            </t>
  </si>
  <si>
    <t xml:space="preserve">BANCO DEL ESTADO DE CHILE       </t>
  </si>
  <si>
    <t xml:space="preserve">CITIBANK N.A.                   </t>
  </si>
  <si>
    <t xml:space="preserve">T O T A L                       </t>
  </si>
  <si>
    <t xml:space="preserve">Tarjetas de Chile S. A          </t>
  </si>
  <si>
    <t xml:space="preserve">Hasta 20 UF          </t>
  </si>
  <si>
    <t>Mas de 20 hasta 30 UF</t>
  </si>
  <si>
    <t>Mas de 30 hasta 45 UF</t>
  </si>
  <si>
    <t>Mas de 45 hasta 60 UF</t>
  </si>
  <si>
    <t>Mas de 60 hasta 100 U</t>
  </si>
  <si>
    <t xml:space="preserve">Mas de 100 hasta 150 </t>
  </si>
  <si>
    <t xml:space="preserve">Mas de 150 hasta 200 </t>
  </si>
  <si>
    <t xml:space="preserve">Mas de 200 hasta 250 </t>
  </si>
  <si>
    <t xml:space="preserve">Mas de 250 hasta 300 </t>
  </si>
  <si>
    <t xml:space="preserve">Mas de 300 UF        </t>
  </si>
  <si>
    <t xml:space="preserve">T  O  T  A  L        </t>
  </si>
  <si>
    <t xml:space="preserve"> Notas : </t>
  </si>
  <si>
    <t xml:space="preserve"> 1 Estos cuadros contienen informacion solo de los titulares de tarjetas nacionales e internacionales.</t>
  </si>
  <si>
    <t xml:space="preserve"> 3 Utilizacion de las lineas de las tarjetas nacionales o internacionales en colocaciones, </t>
  </si>
  <si>
    <t xml:space="preserve">   compras y otros, respecto a la linea autorizada por monto</t>
  </si>
  <si>
    <t xml:space="preserve"> 4 Utilizacion de las lineas de las tarjetas nacionales o internacionales por marcas de </t>
  </si>
  <si>
    <t xml:space="preserve">   tarjetas de credito en colocaciones, compras y otros, respecto a la linea autorizada por monto</t>
  </si>
  <si>
    <t xml:space="preserve">MOROSIDAD DE LOS CREDITOS POR MARCA DE TARJETAS </t>
  </si>
  <si>
    <t xml:space="preserve">Visa     </t>
  </si>
  <si>
    <t>Mastercar</t>
  </si>
  <si>
    <t xml:space="preserve">Magna    </t>
  </si>
  <si>
    <t xml:space="preserve">Diners   </t>
  </si>
  <si>
    <t xml:space="preserve">Otras    </t>
  </si>
  <si>
    <t>T O T A L</t>
  </si>
  <si>
    <t xml:space="preserve">Notas: </t>
  </si>
  <si>
    <t xml:space="preserve">1. Para establecer los dias de morosidad, se considera la fecha a que se refiere la informacion, </t>
  </si>
  <si>
    <t xml:space="preserve">   con respecto al primer pago minimo no cubierto, de manera que la deuda total quedara asociada a esa antiguedad </t>
  </si>
  <si>
    <t>2. Se indica el numero de titulares y el monto de la deuda total, ya sea de tarjetas vigentes, vencidas o bloqueadas</t>
  </si>
  <si>
    <t>3. El monto de la deuda total de los titulares esta asociada a colocaciones, compras y otros.</t>
  </si>
  <si>
    <t>MOROSIDAD DE LOS CREDITOS POR EMISOR DE TARJETAS</t>
  </si>
  <si>
    <t xml:space="preserve"> Total                </t>
  </si>
  <si>
    <t xml:space="preserve">Notas : </t>
  </si>
  <si>
    <t xml:space="preserve">1.  Para establecer los dias de morosidad, se considera la fecha a a que se refiere la informacion, con respecto al primer pago </t>
  </si>
  <si>
    <t xml:space="preserve">    minimo no cubierto, de manera que la deuda total quedara asociada a esa antiguedad.</t>
  </si>
  <si>
    <t>2. Se indica el numero de titulares y el monto de la deuda total, ya sea de tarjetas vigentes, vencidas o bloqueadas.</t>
  </si>
  <si>
    <t>3. El monto de la deuda total de los titulares esta asociada a colocaciones, compras y otros</t>
  </si>
  <si>
    <t xml:space="preserve"> NUMERO Y MONTO DE  TRANSACCIONES DE LAS TARJETAS DE DEBITO SEGREGADAS POR </t>
  </si>
  <si>
    <t xml:space="preserve"> INSTITUCIONES FINANCIERAS </t>
  </si>
  <si>
    <t xml:space="preserve">ABN AMRO BANK (CHILE)                    </t>
  </si>
  <si>
    <t xml:space="preserve">BANCO BICE                               </t>
  </si>
  <si>
    <t xml:space="preserve">BANCO BILBAO VIZCAYA ARGENTARIA CHILE    </t>
  </si>
  <si>
    <t xml:space="preserve">BANCO DE CHILE                           </t>
  </si>
  <si>
    <t xml:space="preserve">BANCO DE CREDITO E INVERSIONES           </t>
  </si>
  <si>
    <t xml:space="preserve">BANCO DE LA NACION ARGENTINA             </t>
  </si>
  <si>
    <t xml:space="preserve">BANCO DEL DESARROLLO                     </t>
  </si>
  <si>
    <t xml:space="preserve">BANCO DEL ESTADO DE CHILE                </t>
  </si>
  <si>
    <t xml:space="preserve">BANCO DO BRASIL S.A.                     </t>
  </si>
  <si>
    <t xml:space="preserve">BANCO FALABELLA                          </t>
  </si>
  <si>
    <t xml:space="preserve">BANCO INTERNACIONAL                      </t>
  </si>
  <si>
    <t xml:space="preserve">BANCO MONEX                              </t>
  </si>
  <si>
    <t xml:space="preserve">BANCO PARIS                              </t>
  </si>
  <si>
    <t xml:space="preserve">BANCO PENTA                              </t>
  </si>
  <si>
    <t xml:space="preserve">BANCO RIPLEY                             </t>
  </si>
  <si>
    <t xml:space="preserve">BANCO SANTANDER-CHILE                    </t>
  </si>
  <si>
    <t xml:space="preserve">BANCO SECURITY                           </t>
  </si>
  <si>
    <t xml:space="preserve">BANKBOSTON, N.A.                         </t>
  </si>
  <si>
    <t xml:space="preserve">CITIBANK N.A.                            </t>
  </si>
  <si>
    <t xml:space="preserve">CORPBANCA                                </t>
  </si>
  <si>
    <t xml:space="preserve">DEUTSCHE BANK CHILE                      </t>
  </si>
  <si>
    <t xml:space="preserve">HNS BANCO                                </t>
  </si>
  <si>
    <t xml:space="preserve">HSBC BANK CHILE                          </t>
  </si>
  <si>
    <t xml:space="preserve">JP MORGAN CHASE BANK                     </t>
  </si>
  <si>
    <t xml:space="preserve">SCOTIABANK SUD AMERICANO                 </t>
  </si>
  <si>
    <t xml:space="preserve">COOCRETAL                                </t>
  </si>
  <si>
    <t xml:space="preserve">COOPEUCH                                 </t>
  </si>
  <si>
    <t xml:space="preserve">TOTAL                                    </t>
  </si>
  <si>
    <t xml:space="preserve"> (1) Incluye la suma de las tarjetas titulares y adicionales.</t>
  </si>
  <si>
    <t xml:space="preserve">PRIMERA REGION                           </t>
  </si>
  <si>
    <t xml:space="preserve">SEGUNDA REGION                           </t>
  </si>
  <si>
    <t xml:space="preserve">TERCERA REGION                           </t>
  </si>
  <si>
    <t xml:space="preserve">CUARTA REGION                            </t>
  </si>
  <si>
    <t xml:space="preserve">QUINTA REGION                            </t>
  </si>
  <si>
    <t xml:space="preserve">SEXTA REGION                             </t>
  </si>
  <si>
    <t xml:space="preserve">SEPTIMA REGION                           </t>
  </si>
  <si>
    <t xml:space="preserve">OCTAVA REGION                            </t>
  </si>
  <si>
    <t xml:space="preserve">NOVENA REGION                            </t>
  </si>
  <si>
    <t xml:space="preserve">DECIMA REGION                            </t>
  </si>
  <si>
    <t xml:space="preserve">UNDECIMA REGION                          </t>
  </si>
  <si>
    <t xml:space="preserve">DUODECIMA REGION                         </t>
  </si>
  <si>
    <t xml:space="preserve">AREA METROPOLITANA                       </t>
  </si>
  <si>
    <t xml:space="preserve">NUMERO DE TARJETAS VIGENTES POR MARCA </t>
  </si>
  <si>
    <t xml:space="preserve">ESTADISTICAS DEL MERCADO DE TARJETAS DE CREDITO </t>
  </si>
  <si>
    <t>Total</t>
  </si>
  <si>
    <t>Tarjetas Internacionales</t>
  </si>
  <si>
    <t>Tarjetas Nacionales</t>
  </si>
  <si>
    <t>Adicionales</t>
  </si>
  <si>
    <t>Titulares</t>
  </si>
  <si>
    <t>Fuente: Superintendencia de Bancos e Instituciones Financieras - SBIF (Chile)</t>
  </si>
  <si>
    <t>SITUACION DE LAS TARJETAS DE CREDITO DE ACUERDO A SU VENCIMIENTO</t>
  </si>
  <si>
    <t>Con deuda</t>
  </si>
  <si>
    <t>Sin deuda</t>
  </si>
  <si>
    <t>Tarjetas vigentes activas son aquellas que, a la fecha de la información, no se encuentran con sus plásticos vencidos y no les afecta ningún tipo</t>
  </si>
  <si>
    <t>de bloqueo, pudiendo ser utilizadas por sus usuarios.</t>
  </si>
  <si>
    <t>Tarjetas bloqueadas son aquellas que, a la fecha de la información, están afectadas por bloqueos transitorios o permanentes.</t>
  </si>
  <si>
    <t>Tarjetas vencidas son aquellas que se encuentran con sus plásticos vencidos, pero que mantienen deudas o aún pueden recibir comprobantes</t>
  </si>
  <si>
    <t>para su cobro.</t>
  </si>
  <si>
    <t>Tarjetas por activar son las que aún no han sido puestas en circulación en el sistema.</t>
  </si>
  <si>
    <t>Nota:La información presentada incluye el número de tarjetas nacionales e internacionales, de titulares y adicionales.</t>
  </si>
  <si>
    <t>Vigentes</t>
  </si>
  <si>
    <t>Bloqueadas</t>
  </si>
  <si>
    <t>Sin Deuda</t>
  </si>
  <si>
    <t>Por Activar</t>
  </si>
  <si>
    <t>Inactivas</t>
  </si>
  <si>
    <t>Con Deuda</t>
  </si>
  <si>
    <t>Tarjetas Vigentes</t>
  </si>
  <si>
    <t>Tarjetas Vencidas</t>
  </si>
  <si>
    <t>Otras Tarjetas</t>
  </si>
  <si>
    <t>Total Tarjetas Emitidas</t>
  </si>
  <si>
    <t>Internacional</t>
  </si>
  <si>
    <t>Nacional</t>
  </si>
  <si>
    <t>Cuentas abiertas activadas</t>
  </si>
  <si>
    <t>Cuentas renovadas</t>
  </si>
  <si>
    <t xml:space="preserve">MONTOS ASOCIADOS A LAS TARJETAS DE CREDITO </t>
  </si>
  <si>
    <t xml:space="preserve">LINEA DE CREDITO DE LAS TARJETAS EXTRANJERAS         </t>
  </si>
  <si>
    <t>Número de titulares</t>
  </si>
  <si>
    <t>Líneas autorizadas (en UF)</t>
  </si>
  <si>
    <t>Líneas utilizadas</t>
  </si>
  <si>
    <t>Colocaciones (en UF)</t>
  </si>
  <si>
    <t>Compras (en UF)</t>
  </si>
  <si>
    <t>Otros (en UF)</t>
  </si>
  <si>
    <t>Promedio de utilización (en UF) (3)</t>
  </si>
  <si>
    <t>% de utilización de líneas autorizadas (4)</t>
  </si>
  <si>
    <t>Notas:</t>
  </si>
  <si>
    <t>1. Estos cuadros contienen información sólo de los titulares de tarjetas nacionales e internacionales.</t>
  </si>
  <si>
    <t>3. Utilización de las líneas sobre el número de titulares.</t>
  </si>
  <si>
    <t>4. Utilización de las líneas sobre las líneas autorizadas.</t>
  </si>
  <si>
    <t xml:space="preserve">IMPORTANCIA DE LAS COLOCACIONES A TRAVES DE TARJETAS DE CREDITO    </t>
  </si>
  <si>
    <t>(1) Estos cuadros contienen información relativa a colocaciones sólo de aquellos titulares de tarjetas nacionales e internacionales.</t>
  </si>
  <si>
    <t>(2) Respecto al total de colocaciones más las operaciones con pacto de retrocompra del estado de situación.</t>
  </si>
  <si>
    <t>(3) En el caso de los emisores financieros, considera sólo los préstamos de consumo de corto plazo.</t>
  </si>
  <si>
    <t>(4) Respecto a los préstamos de consumo totales del emisor.</t>
  </si>
  <si>
    <t>(5) Respecto al capital y reservas del emisor.</t>
  </si>
  <si>
    <t>Préstamos de corto plazo (3)</t>
  </si>
  <si>
    <t>Colocaciones (2)</t>
  </si>
  <si>
    <t>Consumo totales (4)</t>
  </si>
  <si>
    <t>Capital (5)</t>
  </si>
  <si>
    <t>% de importancia  respecto a</t>
  </si>
  <si>
    <t>Coloc. Tarjeta de crédito MM$ (1)</t>
  </si>
  <si>
    <t xml:space="preserve">DISTRIBUCION DE LOS MONTOS DE LINEAS AUTORIZADAS </t>
  </si>
  <si>
    <t>LINEAS AUTORIZADAS POR MARCA (Cifras en UF)</t>
  </si>
  <si>
    <t>Visa</t>
  </si>
  <si>
    <t>Mastercard</t>
  </si>
  <si>
    <t>Magna</t>
  </si>
  <si>
    <t>Diners</t>
  </si>
  <si>
    <t>Otras</t>
  </si>
  <si>
    <t>Total Líneas Autorizadas</t>
  </si>
  <si>
    <t>Montos Autorizados</t>
  </si>
  <si>
    <t xml:space="preserve">PORCENTAJE DE UTILIZACION DE LAS LINEAS AUTORIZADAS </t>
  </si>
  <si>
    <t>% LINEAS AUTORIZADAS POR MARCA (Cifras en UF)</t>
  </si>
  <si>
    <t>Total % Líneas Autorizadas</t>
  </si>
  <si>
    <t>Sin Mora</t>
  </si>
  <si>
    <t>De 1  a  30  dias</t>
  </si>
  <si>
    <t xml:space="preserve">       De 31  a  60  dias</t>
  </si>
  <si>
    <t xml:space="preserve">       De 61  a  90 dias</t>
  </si>
  <si>
    <t xml:space="preserve">          T o t a l </t>
  </si>
  <si>
    <t>Número de Titulares</t>
  </si>
  <si>
    <t>Deuda total M$</t>
  </si>
  <si>
    <t>TRANSACCIONES EN EL PAIS</t>
  </si>
  <si>
    <t>TRANSACCIONES EN EL EXTERIOR</t>
  </si>
  <si>
    <t>TARJETAS NACIONALES</t>
  </si>
  <si>
    <t>TARJETAS INTERNACIONALES</t>
  </si>
  <si>
    <t xml:space="preserve">T O T A L  </t>
  </si>
  <si>
    <t>Número de Transacciones</t>
  </si>
  <si>
    <t>Monto (MM$)</t>
  </si>
  <si>
    <t>INSTITUCION</t>
  </si>
  <si>
    <t>Número de tarjetas (1)</t>
  </si>
  <si>
    <t>Número de transacciones</t>
  </si>
  <si>
    <t>Monto de transacciones (MM$)</t>
  </si>
  <si>
    <t>Región</t>
  </si>
  <si>
    <t xml:space="preserve">SEGREGADAS POR REGIONES </t>
  </si>
  <si>
    <t>NUMERO Y MONTO DE  TRANSACCIONES DE LAS TARJETAS DE DEBITO</t>
  </si>
  <si>
    <t>EVOLUCION HISTORICA DE NUMERO DE TRANSACCIONES, MONTO DE LAS TRANSACCIONES</t>
  </si>
  <si>
    <t xml:space="preserve">Y NUMERO DE TARJETAS DE DEBITO </t>
  </si>
  <si>
    <t>Número de Tarjetas (1)</t>
  </si>
  <si>
    <t>Monto de Transacciones (MM$)</t>
  </si>
  <si>
    <t>Período</t>
  </si>
  <si>
    <t>Diciembre 2001</t>
  </si>
  <si>
    <t>Diciembre 2002</t>
  </si>
  <si>
    <t>Diciembre 2003</t>
  </si>
  <si>
    <t>Diciembre 2004</t>
  </si>
  <si>
    <t>Información disponible en esta publicación</t>
  </si>
  <si>
    <t>Fuente: Superintendencia de Bancos e Instituciones Financieras</t>
  </si>
  <si>
    <t>Tarjetas de Crédito y Débito</t>
  </si>
  <si>
    <t>Estadísticas de las</t>
  </si>
  <si>
    <t>COMPOSICION DE LAS TARJETAS DE CREDITO POR EMISOR DE ACUERDO A SU ESTADO</t>
  </si>
  <si>
    <t xml:space="preserve">Número de tarjetas vigentes por marca </t>
  </si>
  <si>
    <t>Situación de las tarjetas de crédito de acuerdo a su vencimiento</t>
  </si>
  <si>
    <t>Composición de las tarjetas de crédito por emisor de acuerdo a su estado</t>
  </si>
  <si>
    <t xml:space="preserve">Montos asociados a las tarjetas de crédito </t>
  </si>
  <si>
    <t xml:space="preserve">Importancia de las colocaciones a través de tarjetas de crédito </t>
  </si>
  <si>
    <t xml:space="preserve">Distribución de los montos de líneas autorizadas </t>
  </si>
  <si>
    <t xml:space="preserve">Porcentaje de utilización de las líneas autorizadas </t>
  </si>
  <si>
    <t xml:space="preserve">Morosidad de los créditos por marca de tarjetas </t>
  </si>
  <si>
    <t>Morosidad de los créditos por emisor de tarjetas</t>
  </si>
  <si>
    <t xml:space="preserve">Número y monto de transacciones de las tarjetas de debito segregadas por instituciones financieras </t>
  </si>
  <si>
    <t xml:space="preserve">Número y monto de transacciones de las tarjetas de debito segregadas por regiones </t>
  </si>
  <si>
    <t xml:space="preserve">Evolución histórica de número de transacciones, monto de las transacciones y numero de tarjetas de debito </t>
  </si>
  <si>
    <t>Volver</t>
  </si>
  <si>
    <t xml:space="preserve">Mastercard </t>
  </si>
  <si>
    <t>De mas de 12 meses a 18 meses</t>
  </si>
  <si>
    <t>Diciembre 2005</t>
  </si>
  <si>
    <t xml:space="preserve"> 2 Convertido segun cambio U.F. = $     17.974,81</t>
  </si>
  <si>
    <t>DICIEMBRE 2005</t>
  </si>
  <si>
    <t>MOVIMIENTOS EN EL NUMERO DE TARJETAS TITULARES EN EL TRIMESTRE OCTUBRE - DICIEMBRE 2005</t>
  </si>
  <si>
    <t>2. Convertido según cambio U.F. = $ 17.974,81.</t>
  </si>
  <si>
    <t xml:space="preserve"> 2 Convertido segun cambio U.F. = $     17.974,81.</t>
  </si>
  <si>
    <t>TRANSACCIONES REALIZADAS EN EL TRIMESTRE   OCTUBRE     -  DICIEMBRE     2005   POR MARCA</t>
  </si>
  <si>
    <t>TRANSACCIONES REALIZADAS EN EL TRIMESTRE  OCTUBRE     - DICIEMBRE       2005 POR EMISOR</t>
  </si>
  <si>
    <t xml:space="preserve">THE BANK OF TOKYO-MITSUBISHI, UFJ  LTD.       </t>
  </si>
  <si>
    <t>Los antecedentes considerados corresponden a información presentada por los emisores de tarjetas de crédito.</t>
  </si>
  <si>
    <t>Se incluyen las tarjetas emitidas por Copeuch</t>
  </si>
  <si>
    <t>CONSORCIO</t>
  </si>
  <si>
    <t>TOTAL EMISORES BANCARIOS</t>
  </si>
  <si>
    <t xml:space="preserve">TOTAL NO BANCARIOS </t>
  </si>
  <si>
    <t>Consorcio</t>
  </si>
  <si>
    <t>COPEUCH</t>
  </si>
  <si>
    <t>TOTAL NO BANCARIOS</t>
  </si>
  <si>
    <t xml:space="preserve">T O T A L  BANCARIOS                      </t>
  </si>
  <si>
    <t xml:space="preserve">TOTAL  BANCARIOS               </t>
  </si>
  <si>
    <t xml:space="preserve">TOTAL BANCARIOS                </t>
  </si>
  <si>
    <t>-</t>
  </si>
  <si>
    <t xml:space="preserve">TOTAL BANCARIOS              </t>
  </si>
  <si>
    <t>Tarjetas de Chile S.A</t>
  </si>
  <si>
    <t>TOTAL BANCARIOS</t>
  </si>
  <si>
    <t xml:space="preserve">TOTAL </t>
  </si>
  <si>
    <t xml:space="preserve"> NOTA: EL ULTIMO PERIODO ACUMULA EL NUMERO Y MONTO DE LAS TRANSACCIONES A PARTIR DE ENERO DEL AÑO EN CURSO. </t>
  </si>
  <si>
    <t>Acumulado a DICIEMBRE       2005</t>
  </si>
  <si>
    <t>Acumulado a DICIEMBRE     2005</t>
  </si>
  <si>
    <t>Tarjetas de crédito</t>
  </si>
  <si>
    <t>Tarjetas de débito</t>
  </si>
  <si>
    <t>Transacciones realizadas en el trimestre octubre - diciembre 2005 por marca</t>
  </si>
  <si>
    <t>Transacciones realizadas en el trimestre octubre - diciembre 2005 por emisor</t>
  </si>
  <si>
    <t>Movimientos en el número de tarjetas titulares en el trimestre octubre - diciembre 2005</t>
  </si>
  <si>
    <t xml:space="preserve">Se incluyen tarjetas tanto de emisores bancarios como no bancarios, tales como Copeuch, Consorcio y Tarjetas de Chile </t>
  </si>
  <si>
    <t xml:space="preserve">Otras </t>
  </si>
  <si>
    <t>Act.: 19/06/2006</t>
  </si>
  <si>
    <t>COOPEUCH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</si>
</sst>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0.00000"/>
    <numFmt numFmtId="210" formatCode="0.0000000"/>
    <numFmt numFmtId="211" formatCode="0.000000"/>
    <numFmt numFmtId="212" formatCode="0.00000000"/>
    <numFmt numFmtId="213" formatCode="[$-340A]dddd\,\ dd&quot; de &quot;mmmm&quot; de &quot;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u val="single"/>
      <sz val="10"/>
      <color indexed="21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/>
    </xf>
    <xf numFmtId="17" fontId="0" fillId="2" borderId="1" xfId="0" applyNumberFormat="1" applyFill="1" applyBorder="1" applyAlignment="1" quotePrefix="1">
      <alignment/>
    </xf>
    <xf numFmtId="0" fontId="0" fillId="2" borderId="0" xfId="21" applyFill="1">
      <alignment/>
      <protection/>
    </xf>
    <xf numFmtId="0" fontId="5" fillId="2" borderId="0" xfId="21" applyFont="1" applyFill="1" applyAlignment="1">
      <alignment horizontal="center"/>
      <protection/>
    </xf>
    <xf numFmtId="0" fontId="6" fillId="3" borderId="3" xfId="21" applyFont="1" applyFill="1" applyBorder="1">
      <alignment/>
      <protection/>
    </xf>
    <xf numFmtId="0" fontId="6" fillId="3" borderId="4" xfId="21" applyFont="1" applyFill="1" applyBorder="1">
      <alignment/>
      <protection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2" borderId="0" xfId="15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178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183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3" borderId="0" xfId="21" applyFont="1" applyFill="1" applyBorder="1">
      <alignment/>
      <protection/>
    </xf>
    <xf numFmtId="0" fontId="9" fillId="2" borderId="0" xfId="21" applyFont="1" applyFill="1">
      <alignment/>
      <protection/>
    </xf>
    <xf numFmtId="3" fontId="0" fillId="0" borderId="1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179" fontId="0" fillId="2" borderId="0" xfId="0" applyNumberFormat="1" applyFill="1" applyBorder="1" applyAlignment="1">
      <alignment/>
    </xf>
    <xf numFmtId="49" fontId="2" fillId="2" borderId="0" xfId="0" applyNumberFormat="1" applyFont="1" applyFill="1" applyAlignment="1">
      <alignment/>
    </xf>
    <xf numFmtId="185" fontId="2" fillId="2" borderId="0" xfId="0" applyNumberFormat="1" applyFont="1" applyFill="1" applyAlignment="1">
      <alignment/>
    </xf>
    <xf numFmtId="0" fontId="10" fillId="2" borderId="0" xfId="21" applyFont="1" applyFill="1">
      <alignment/>
      <protection/>
    </xf>
    <xf numFmtId="49" fontId="2" fillId="2" borderId="0" xfId="21" applyNumberFormat="1" applyFont="1" applyFill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2" borderId="0" xfId="15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%20sbif\filiales\200503-filiales\200503%20-%20Fili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ecedentes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Filiales"/>
      <sheetName val="Clasif. Contratos - Bien-Bcos"/>
      <sheetName val="Clasif. Contratos - Bien-Fil"/>
      <sheetName val="Clasif. Contratos # Arrend. Bco"/>
      <sheetName val="Clasif. Contratos # Arrend. Fil"/>
      <sheetName val="EEFF Leasing Filiales"/>
      <sheetName val="EEFF Asesoría Financiera"/>
      <sheetName val="EEFF Agente Valores"/>
      <sheetName val="EEFF Corredores Bolsa"/>
      <sheetName val="EEFF Admin Fondos Mutuos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1"/>
    <pageSetUpPr fitToPage="1"/>
  </sheetPr>
  <dimension ref="B2:C31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14" customWidth="1"/>
    <col min="3" max="3" width="92.8515625" style="14" bestFit="1" customWidth="1"/>
    <col min="4" max="16384" width="11.421875" style="14" customWidth="1"/>
  </cols>
  <sheetData>
    <row r="2" ht="15.75">
      <c r="C2" s="15" t="s">
        <v>271</v>
      </c>
    </row>
    <row r="3" ht="15.75">
      <c r="C3" s="15" t="s">
        <v>270</v>
      </c>
    </row>
    <row r="4" ht="12.75">
      <c r="C4" s="54" t="s">
        <v>288</v>
      </c>
    </row>
    <row r="7" spans="2:3" ht="12.75">
      <c r="B7" s="16" t="s">
        <v>268</v>
      </c>
      <c r="C7" s="17"/>
    </row>
    <row r="8" spans="2:3" ht="12.75">
      <c r="B8" s="46"/>
      <c r="C8" s="46"/>
    </row>
    <row r="9" spans="2:3" ht="14.25">
      <c r="B9" s="47" t="s">
        <v>316</v>
      </c>
      <c r="C9" s="18"/>
    </row>
    <row r="10" spans="2:3" ht="14.25">
      <c r="B10" s="18"/>
      <c r="C10" s="20" t="s">
        <v>273</v>
      </c>
    </row>
    <row r="11" ht="12.75">
      <c r="C11" s="20" t="s">
        <v>274</v>
      </c>
    </row>
    <row r="12" ht="12.75">
      <c r="C12" s="20" t="s">
        <v>275</v>
      </c>
    </row>
    <row r="13" ht="12.75">
      <c r="C13" s="62" t="s">
        <v>320</v>
      </c>
    </row>
    <row r="14" ht="12.75">
      <c r="C14" s="20" t="s">
        <v>276</v>
      </c>
    </row>
    <row r="15" ht="12.75">
      <c r="C15" s="20" t="s">
        <v>277</v>
      </c>
    </row>
    <row r="16" ht="12.75">
      <c r="C16" s="20" t="s">
        <v>278</v>
      </c>
    </row>
    <row r="17" ht="12.75">
      <c r="C17" s="20" t="s">
        <v>279</v>
      </c>
    </row>
    <row r="18" ht="12.75">
      <c r="C18" s="20" t="s">
        <v>280</v>
      </c>
    </row>
    <row r="19" ht="12.75">
      <c r="C19" s="20" t="s">
        <v>281</v>
      </c>
    </row>
    <row r="20" ht="12.75">
      <c r="C20" s="20" t="s">
        <v>318</v>
      </c>
    </row>
    <row r="21" ht="12.75">
      <c r="C21" s="20" t="s">
        <v>319</v>
      </c>
    </row>
    <row r="22" ht="12.75">
      <c r="C22" s="20"/>
    </row>
    <row r="23" spans="2:3" ht="12.75">
      <c r="B23" s="47" t="s">
        <v>317</v>
      </c>
      <c r="C23" s="20"/>
    </row>
    <row r="24" ht="12.75">
      <c r="C24" s="20" t="s">
        <v>282</v>
      </c>
    </row>
    <row r="25" ht="12.75">
      <c r="C25" s="20" t="s">
        <v>283</v>
      </c>
    </row>
    <row r="26" ht="12.75">
      <c r="C26" s="20" t="s">
        <v>284</v>
      </c>
    </row>
    <row r="27" ht="12.75">
      <c r="C27" s="19"/>
    </row>
    <row r="29" ht="14.25">
      <c r="B29" s="18" t="s">
        <v>269</v>
      </c>
    </row>
    <row r="31" ht="12.75">
      <c r="B31" s="53" t="s">
        <v>323</v>
      </c>
    </row>
  </sheetData>
  <hyperlinks>
    <hyperlink ref="C10" location="'Tarjetas Vigente Marca'!A1" display="Número de tarjetas vigentes por marca "/>
    <hyperlink ref="C11" location="'Tarjetas Vencimiento'!A1" display="Situación de las tarjetas de crédito de acuerdo a su vencimiento"/>
    <hyperlink ref="C12" location="'Tarjetas por Emisor'!A1" display="Composición de las tarjetas de crédito por emisor de acuerdo a su estado"/>
    <hyperlink ref="C13" location="'Tarjetas por Emisor'!A1" display="Movimientos en el número de tarjetas titulares en el trimestre octubre - diciembre 2005"/>
    <hyperlink ref="C14" location="'Montos Asociados'!A1" display="Montos asociados a las tarjetas de crédito "/>
    <hyperlink ref="C15" location="'Col. por Tarjeta'!A1" display="Importancia de las colocaciones a través de tarjetas de crédito "/>
    <hyperlink ref="C16" location="'Distribución Montos'!A1" display="Distribución de los montos de líneas autorizadas "/>
    <hyperlink ref="C17" location="'Porcentaje Uso Línea'!A1" display="Porcentaje de utilización de las líneas autorizadas "/>
    <hyperlink ref="C18" location="'Morosidad Crédito por Marca'!A1" display="Morosidad de los créditos por marca de tarjetas "/>
    <hyperlink ref="C19" location="'Morosidad Crédito por Emisor'!A1" display="Morosidad de los créditos por emisor de tarjetas"/>
    <hyperlink ref="C20" location="'Transacciones realizadas'!A1" display="Transacciones realizadas en el trimestre enero - marzo 2005 por marca"/>
    <hyperlink ref="C21" location="'Transacciones por Emisor'!A1" display="Transacciones realizadas en el trimestre enero - marzo 2005 por emisor"/>
    <hyperlink ref="C24" location="'Transacciones por Emisor'!A1" display="Número y monto de transacciones de las tarjetas de debito segregadas por instituciones financieras "/>
    <hyperlink ref="C25" location="'Trans. Débito Regiones'!A1" display="Número y monto de transacciones de las tarjetas de debito segregadas por regiones "/>
    <hyperlink ref="C26" location="'Evolución Débito'!A1" display="Evolución histórica de número de transacciones, monto de las transacciones y numero de tarjetas de debito 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2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2.75">
      <c r="A1" s="20" t="s">
        <v>285</v>
      </c>
    </row>
    <row r="4" ht="12.75">
      <c r="A4" s="2" t="s">
        <v>105</v>
      </c>
    </row>
    <row r="5" ht="12.75">
      <c r="A5" s="3" t="s">
        <v>290</v>
      </c>
    </row>
    <row r="6" ht="12.75">
      <c r="A6" s="3"/>
    </row>
    <row r="9" spans="2:11" ht="12.75">
      <c r="B9" s="55" t="s">
        <v>238</v>
      </c>
      <c r="C9" s="55"/>
      <c r="D9" s="55" t="s">
        <v>239</v>
      </c>
      <c r="E9" s="55"/>
      <c r="F9" s="55" t="s">
        <v>240</v>
      </c>
      <c r="G9" s="55"/>
      <c r="H9" s="55" t="s">
        <v>241</v>
      </c>
      <c r="I9" s="55"/>
      <c r="J9" s="55" t="s">
        <v>242</v>
      </c>
      <c r="K9" s="55"/>
    </row>
    <row r="10" spans="2:11" ht="12.75">
      <c r="B10" s="56" t="s">
        <v>243</v>
      </c>
      <c r="C10" s="56" t="s">
        <v>244</v>
      </c>
      <c r="D10" s="56" t="s">
        <v>243</v>
      </c>
      <c r="E10" s="56" t="s">
        <v>244</v>
      </c>
      <c r="F10" s="56" t="s">
        <v>243</v>
      </c>
      <c r="G10" s="56" t="s">
        <v>244</v>
      </c>
      <c r="H10" s="56" t="s">
        <v>243</v>
      </c>
      <c r="I10" s="56" t="s">
        <v>244</v>
      </c>
      <c r="J10" s="56" t="s">
        <v>243</v>
      </c>
      <c r="K10" s="56" t="s">
        <v>244</v>
      </c>
    </row>
    <row r="11" spans="2:11" ht="12.75"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ht="12.75">
      <c r="A13" s="4" t="s">
        <v>106</v>
      </c>
      <c r="B13" s="5">
        <v>2016432</v>
      </c>
      <c r="C13" s="5">
        <v>299176728</v>
      </c>
      <c r="D13" s="5">
        <v>34929</v>
      </c>
      <c r="E13" s="5">
        <v>13850517</v>
      </c>
      <c r="F13" s="5">
        <v>11887</v>
      </c>
      <c r="G13" s="5">
        <v>4837655</v>
      </c>
      <c r="H13" s="5">
        <v>2899</v>
      </c>
      <c r="I13" s="5">
        <v>3134227</v>
      </c>
      <c r="J13" s="5">
        <v>2066147</v>
      </c>
      <c r="K13" s="5">
        <v>320999127</v>
      </c>
      <c r="L13" s="21"/>
    </row>
    <row r="14" spans="1:12" ht="12.75">
      <c r="A14" s="4" t="s">
        <v>107</v>
      </c>
      <c r="B14" s="5">
        <v>1376974</v>
      </c>
      <c r="C14" s="5">
        <v>256276443</v>
      </c>
      <c r="D14" s="5">
        <v>42206</v>
      </c>
      <c r="E14" s="5">
        <v>17415735</v>
      </c>
      <c r="F14" s="5">
        <v>14378</v>
      </c>
      <c r="G14" s="5">
        <v>6102388</v>
      </c>
      <c r="H14" s="5">
        <v>5325</v>
      </c>
      <c r="I14" s="5">
        <v>2717397</v>
      </c>
      <c r="J14" s="5">
        <v>1438883</v>
      </c>
      <c r="K14" s="5">
        <v>282511963</v>
      </c>
      <c r="L14" s="21"/>
    </row>
    <row r="15" spans="1:12" ht="12.75">
      <c r="A15" s="4" t="s">
        <v>108</v>
      </c>
      <c r="B15" s="5">
        <v>8825</v>
      </c>
      <c r="C15" s="5">
        <v>1900914</v>
      </c>
      <c r="D15" s="4">
        <v>323</v>
      </c>
      <c r="E15" s="5">
        <v>137701</v>
      </c>
      <c r="F15" s="4">
        <v>60</v>
      </c>
      <c r="G15" s="5">
        <v>27450</v>
      </c>
      <c r="H15" s="4">
        <v>28</v>
      </c>
      <c r="I15" s="5">
        <v>17786</v>
      </c>
      <c r="J15" s="5">
        <v>9236</v>
      </c>
      <c r="K15" s="5">
        <v>2083851</v>
      </c>
      <c r="L15" s="21"/>
    </row>
    <row r="16" spans="1:12" ht="12.75">
      <c r="A16" s="4" t="s">
        <v>109</v>
      </c>
      <c r="B16" s="5">
        <v>32708</v>
      </c>
      <c r="C16" s="5">
        <v>18958511</v>
      </c>
      <c r="D16" s="5">
        <v>3128</v>
      </c>
      <c r="E16" s="5">
        <v>1591437</v>
      </c>
      <c r="F16" s="4">
        <v>657</v>
      </c>
      <c r="G16" s="5">
        <v>156285</v>
      </c>
      <c r="H16" s="4">
        <v>412</v>
      </c>
      <c r="I16" s="5">
        <v>70831</v>
      </c>
      <c r="J16" s="5">
        <v>36905</v>
      </c>
      <c r="K16" s="5">
        <v>20777064</v>
      </c>
      <c r="L16" s="21"/>
    </row>
    <row r="17" spans="1:12" ht="12.75">
      <c r="A17" s="4" t="s">
        <v>110</v>
      </c>
      <c r="B17" s="5">
        <v>60400</v>
      </c>
      <c r="C17" s="48">
        <v>9220420</v>
      </c>
      <c r="D17" s="48">
        <v>717</v>
      </c>
      <c r="E17" s="48">
        <v>615998</v>
      </c>
      <c r="F17" s="48">
        <v>113</v>
      </c>
      <c r="G17" s="48">
        <v>88150</v>
      </c>
      <c r="H17" s="48">
        <v>44</v>
      </c>
      <c r="I17" s="48">
        <v>43679</v>
      </c>
      <c r="J17" s="5">
        <v>61274</v>
      </c>
      <c r="K17" s="5">
        <v>9968247</v>
      </c>
      <c r="L17" s="21"/>
    </row>
    <row r="18" spans="1:12" s="2" customFormat="1" ht="12.75">
      <c r="A18" s="24" t="s">
        <v>111</v>
      </c>
      <c r="B18" s="25">
        <v>3495339</v>
      </c>
      <c r="C18" s="25">
        <v>585533016</v>
      </c>
      <c r="D18" s="25">
        <v>81303</v>
      </c>
      <c r="E18" s="25">
        <v>33611388</v>
      </c>
      <c r="F18" s="25">
        <v>27095</v>
      </c>
      <c r="G18" s="25">
        <v>11211928</v>
      </c>
      <c r="H18" s="25">
        <v>8708</v>
      </c>
      <c r="I18" s="25">
        <v>5983920</v>
      </c>
      <c r="J18" s="25">
        <v>3612445</v>
      </c>
      <c r="K18" s="25">
        <v>636340252</v>
      </c>
      <c r="L18" s="21"/>
    </row>
    <row r="19" spans="1:11" ht="12.75">
      <c r="A19" s="1" t="s">
        <v>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1" t="s">
        <v>112</v>
      </c>
      <c r="J20" s="21"/>
      <c r="K20" s="21"/>
    </row>
    <row r="21" ht="12.75">
      <c r="A21" s="1" t="s">
        <v>113</v>
      </c>
    </row>
    <row r="22" ht="12.75">
      <c r="A22" s="1" t="s">
        <v>114</v>
      </c>
    </row>
    <row r="23" ht="12.75">
      <c r="A23" s="1" t="s">
        <v>115</v>
      </c>
    </row>
    <row r="24" ht="12.75">
      <c r="A24" s="1" t="s">
        <v>116</v>
      </c>
    </row>
    <row r="26" ht="12.75">
      <c r="A26" s="1" t="s">
        <v>175</v>
      </c>
    </row>
  </sheetData>
  <mergeCells count="15">
    <mergeCell ref="K10:K11"/>
    <mergeCell ref="J9:K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9:C9"/>
    <mergeCell ref="D9:E9"/>
    <mergeCell ref="F9:G9"/>
    <mergeCell ref="H9:I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M43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1" customWidth="1"/>
    <col min="2" max="2" width="13.28125" style="1" bestFit="1" customWidth="1"/>
    <col min="3" max="3" width="15.140625" style="1" bestFit="1" customWidth="1"/>
    <col min="4" max="4" width="11.7109375" style="1" bestFit="1" customWidth="1"/>
    <col min="5" max="5" width="14.421875" style="1" bestFit="1" customWidth="1"/>
    <col min="6" max="6" width="11.7109375" style="1" bestFit="1" customWidth="1"/>
    <col min="7" max="7" width="14.140625" style="1" bestFit="1" customWidth="1"/>
    <col min="8" max="8" width="11.7109375" style="1" bestFit="1" customWidth="1"/>
    <col min="9" max="9" width="14.8515625" style="1" bestFit="1" customWidth="1"/>
    <col min="10" max="10" width="13.28125" style="1" bestFit="1" customWidth="1"/>
    <col min="11" max="11" width="15.140625" style="1" bestFit="1" customWidth="1"/>
    <col min="12" max="16384" width="11.421875" style="1" customWidth="1"/>
  </cols>
  <sheetData>
    <row r="1" ht="12.75">
      <c r="A1" s="20" t="s">
        <v>285</v>
      </c>
    </row>
    <row r="4" ht="12.75">
      <c r="A4" s="2" t="s">
        <v>117</v>
      </c>
    </row>
    <row r="5" ht="12.75">
      <c r="A5" s="3" t="s">
        <v>290</v>
      </c>
    </row>
    <row r="7" spans="2:11" ht="12.75">
      <c r="B7" s="55" t="s">
        <v>238</v>
      </c>
      <c r="C7" s="55"/>
      <c r="D7" s="55" t="s">
        <v>239</v>
      </c>
      <c r="E7" s="55"/>
      <c r="F7" s="55" t="s">
        <v>240</v>
      </c>
      <c r="G7" s="55"/>
      <c r="H7" s="55" t="s">
        <v>241</v>
      </c>
      <c r="I7" s="55"/>
      <c r="J7" s="55" t="s">
        <v>242</v>
      </c>
      <c r="K7" s="55"/>
    </row>
    <row r="8" spans="2:11" ht="12.75">
      <c r="B8" s="56" t="s">
        <v>243</v>
      </c>
      <c r="C8" s="56" t="s">
        <v>244</v>
      </c>
      <c r="D8" s="56" t="s">
        <v>243</v>
      </c>
      <c r="E8" s="56" t="s">
        <v>244</v>
      </c>
      <c r="F8" s="56" t="s">
        <v>243</v>
      </c>
      <c r="G8" s="56" t="s">
        <v>244</v>
      </c>
      <c r="H8" s="56" t="s">
        <v>243</v>
      </c>
      <c r="I8" s="56" t="s">
        <v>244</v>
      </c>
      <c r="J8" s="56" t="s">
        <v>243</v>
      </c>
      <c r="K8" s="56" t="s">
        <v>244</v>
      </c>
    </row>
    <row r="9" spans="2:11" ht="12.75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12.75">
      <c r="A11" s="4" t="s">
        <v>54</v>
      </c>
      <c r="B11" s="5">
        <v>27477</v>
      </c>
      <c r="C11" s="5">
        <v>4863950</v>
      </c>
      <c r="D11" s="5">
        <v>75</v>
      </c>
      <c r="E11" s="5">
        <v>51455</v>
      </c>
      <c r="F11" s="5">
        <v>16</v>
      </c>
      <c r="G11" s="5">
        <v>16350</v>
      </c>
      <c r="H11" s="5">
        <v>0</v>
      </c>
      <c r="I11" s="5">
        <v>9560</v>
      </c>
      <c r="J11" s="5">
        <v>27568</v>
      </c>
      <c r="K11" s="5">
        <v>4941315</v>
      </c>
      <c r="L11" s="21"/>
      <c r="M11" s="21"/>
    </row>
    <row r="12" spans="1:13" ht="12.75">
      <c r="A12" s="4" t="s">
        <v>53</v>
      </c>
      <c r="B12" s="5">
        <v>140921</v>
      </c>
      <c r="C12" s="5">
        <v>15897688</v>
      </c>
      <c r="D12" s="5">
        <v>1044</v>
      </c>
      <c r="E12" s="5">
        <v>604437</v>
      </c>
      <c r="F12" s="5">
        <v>440</v>
      </c>
      <c r="G12" s="5">
        <v>273607</v>
      </c>
      <c r="H12" s="5">
        <v>63</v>
      </c>
      <c r="I12" s="5">
        <v>183853</v>
      </c>
      <c r="J12" s="5">
        <v>142468</v>
      </c>
      <c r="K12" s="5">
        <v>16959585</v>
      </c>
      <c r="L12" s="21"/>
      <c r="M12" s="21"/>
    </row>
    <row r="13" spans="1:13" ht="12.75">
      <c r="A13" s="4" t="s">
        <v>55</v>
      </c>
      <c r="B13" s="5">
        <v>35856</v>
      </c>
      <c r="C13" s="5">
        <v>7883953</v>
      </c>
      <c r="D13" s="5">
        <v>4226</v>
      </c>
      <c r="E13" s="5">
        <v>1006399</v>
      </c>
      <c r="F13" s="5">
        <v>1024</v>
      </c>
      <c r="G13" s="5">
        <v>287239</v>
      </c>
      <c r="H13" s="5">
        <v>659</v>
      </c>
      <c r="I13" s="5">
        <v>196781</v>
      </c>
      <c r="J13" s="5">
        <v>41765</v>
      </c>
      <c r="K13" s="5">
        <v>9374372</v>
      </c>
      <c r="L13" s="21"/>
      <c r="M13" s="21"/>
    </row>
    <row r="14" spans="1:13" ht="12.75">
      <c r="A14" s="4" t="s">
        <v>56</v>
      </c>
      <c r="B14" s="5">
        <v>21565</v>
      </c>
      <c r="C14" s="5">
        <v>2576740</v>
      </c>
      <c r="D14" s="5">
        <v>1726</v>
      </c>
      <c r="E14" s="5">
        <v>446803</v>
      </c>
      <c r="F14" s="5">
        <v>637</v>
      </c>
      <c r="G14" s="5">
        <v>191690</v>
      </c>
      <c r="H14" s="5">
        <v>271</v>
      </c>
      <c r="I14" s="5">
        <v>85907</v>
      </c>
      <c r="J14" s="5">
        <v>24199</v>
      </c>
      <c r="K14" s="5">
        <v>3301140</v>
      </c>
      <c r="L14" s="21"/>
      <c r="M14" s="21"/>
    </row>
    <row r="15" spans="1:13" ht="12.75">
      <c r="A15" s="4" t="s">
        <v>57</v>
      </c>
      <c r="B15" s="5">
        <v>70073</v>
      </c>
      <c r="C15" s="5">
        <v>31909</v>
      </c>
      <c r="D15" s="5">
        <v>1044</v>
      </c>
      <c r="E15" s="5">
        <v>133</v>
      </c>
      <c r="F15" s="5">
        <v>244</v>
      </c>
      <c r="G15" s="5">
        <v>87</v>
      </c>
      <c r="H15" s="5">
        <v>109</v>
      </c>
      <c r="I15" s="5">
        <v>60</v>
      </c>
      <c r="J15" s="5">
        <v>71470</v>
      </c>
      <c r="K15" s="5">
        <v>32189</v>
      </c>
      <c r="L15" s="21"/>
      <c r="M15" s="21"/>
    </row>
    <row r="16" spans="1:13" ht="12.75">
      <c r="A16" s="4" t="s">
        <v>58</v>
      </c>
      <c r="B16" s="5">
        <v>10659</v>
      </c>
      <c r="C16" s="5">
        <v>3015616</v>
      </c>
      <c r="D16" s="5">
        <v>62</v>
      </c>
      <c r="E16" s="5">
        <v>89215</v>
      </c>
      <c r="F16" s="5">
        <v>18</v>
      </c>
      <c r="G16" s="5">
        <v>26839</v>
      </c>
      <c r="H16" s="5">
        <v>4</v>
      </c>
      <c r="I16" s="5">
        <v>12247</v>
      </c>
      <c r="J16" s="5">
        <v>10743</v>
      </c>
      <c r="K16" s="5">
        <v>3143917</v>
      </c>
      <c r="L16" s="21"/>
      <c r="M16" s="21"/>
    </row>
    <row r="17" spans="1:13" ht="12.75">
      <c r="A17" s="4" t="s">
        <v>59</v>
      </c>
      <c r="B17" s="5">
        <v>163984</v>
      </c>
      <c r="C17" s="5">
        <v>18987530</v>
      </c>
      <c r="D17" s="5">
        <v>771</v>
      </c>
      <c r="E17" s="5">
        <v>498475</v>
      </c>
      <c r="F17" s="5">
        <v>452</v>
      </c>
      <c r="G17" s="5">
        <v>281920</v>
      </c>
      <c r="H17" s="5">
        <v>58</v>
      </c>
      <c r="I17" s="5">
        <v>243697</v>
      </c>
      <c r="J17" s="5">
        <v>165265</v>
      </c>
      <c r="K17" s="5">
        <v>20011622</v>
      </c>
      <c r="L17" s="21"/>
      <c r="M17" s="21"/>
    </row>
    <row r="18" spans="1:13" ht="12.75">
      <c r="A18" s="4" t="s">
        <v>60</v>
      </c>
      <c r="B18" s="5">
        <v>101194</v>
      </c>
      <c r="C18" s="5">
        <v>25348453</v>
      </c>
      <c r="D18" s="5">
        <v>1177</v>
      </c>
      <c r="E18" s="5">
        <v>1748292</v>
      </c>
      <c r="F18" s="5">
        <v>298</v>
      </c>
      <c r="G18" s="5">
        <v>471837</v>
      </c>
      <c r="H18" s="5">
        <v>0</v>
      </c>
      <c r="I18" s="5">
        <v>121730</v>
      </c>
      <c r="J18" s="5">
        <v>102669</v>
      </c>
      <c r="K18" s="5">
        <v>27690312</v>
      </c>
      <c r="L18" s="21"/>
      <c r="M18" s="21"/>
    </row>
    <row r="19" spans="1:13" ht="12.75">
      <c r="A19" s="4" t="s">
        <v>61</v>
      </c>
      <c r="B19" s="5">
        <v>912027</v>
      </c>
      <c r="C19" s="5">
        <v>141345147</v>
      </c>
      <c r="D19" s="5">
        <v>5269</v>
      </c>
      <c r="E19" s="5">
        <v>3003986</v>
      </c>
      <c r="F19" s="5">
        <v>3048</v>
      </c>
      <c r="G19" s="5">
        <v>1583762</v>
      </c>
      <c r="H19" s="5">
        <v>260</v>
      </c>
      <c r="I19" s="5">
        <v>806797</v>
      </c>
      <c r="J19" s="5">
        <v>920604</v>
      </c>
      <c r="K19" s="5">
        <v>146739692</v>
      </c>
      <c r="L19" s="21"/>
      <c r="M19" s="21"/>
    </row>
    <row r="20" spans="1:13" ht="12.75">
      <c r="A20" s="4" t="s">
        <v>62</v>
      </c>
      <c r="B20" s="5">
        <v>229769</v>
      </c>
      <c r="C20" s="5">
        <v>19912932</v>
      </c>
      <c r="D20" s="5">
        <v>3861</v>
      </c>
      <c r="E20" s="5">
        <v>1913780</v>
      </c>
      <c r="F20" s="5">
        <v>778</v>
      </c>
      <c r="G20" s="5">
        <v>299188</v>
      </c>
      <c r="H20" s="5">
        <v>94</v>
      </c>
      <c r="I20" s="5">
        <v>115945</v>
      </c>
      <c r="J20" s="5">
        <v>234502</v>
      </c>
      <c r="K20" s="5">
        <v>22241845</v>
      </c>
      <c r="L20" s="21"/>
      <c r="M20" s="21"/>
    </row>
    <row r="21" spans="1:13" ht="12.75">
      <c r="A21" s="4" t="s">
        <v>63</v>
      </c>
      <c r="B21" s="5">
        <v>413681</v>
      </c>
      <c r="C21" s="5">
        <v>52910226</v>
      </c>
      <c r="D21" s="5">
        <v>3967</v>
      </c>
      <c r="E21" s="5">
        <v>1847596</v>
      </c>
      <c r="F21" s="5">
        <v>1957</v>
      </c>
      <c r="G21" s="5">
        <v>949333</v>
      </c>
      <c r="H21" s="5">
        <v>134</v>
      </c>
      <c r="I21" s="5">
        <v>965513</v>
      </c>
      <c r="J21" s="5">
        <v>419739</v>
      </c>
      <c r="K21" s="5">
        <v>56672668</v>
      </c>
      <c r="L21" s="21"/>
      <c r="M21" s="21"/>
    </row>
    <row r="22" spans="1:13" ht="12.75">
      <c r="A22" s="4" t="s">
        <v>64</v>
      </c>
      <c r="B22" s="5">
        <v>864430</v>
      </c>
      <c r="C22" s="5">
        <v>210177461</v>
      </c>
      <c r="D22" s="5">
        <v>37721</v>
      </c>
      <c r="E22" s="5">
        <v>15835270</v>
      </c>
      <c r="F22" s="5">
        <v>12339</v>
      </c>
      <c r="G22" s="5">
        <v>5403784</v>
      </c>
      <c r="H22" s="5">
        <v>5479</v>
      </c>
      <c r="I22" s="5">
        <v>2408824</v>
      </c>
      <c r="J22" s="5">
        <v>919969</v>
      </c>
      <c r="K22" s="5">
        <v>233825339</v>
      </c>
      <c r="L22" s="21"/>
      <c r="M22" s="21"/>
    </row>
    <row r="23" spans="1:13" ht="12.75">
      <c r="A23" s="4" t="s">
        <v>65</v>
      </c>
      <c r="B23" s="5">
        <v>80125</v>
      </c>
      <c r="C23" s="5">
        <v>5946327</v>
      </c>
      <c r="D23" s="5">
        <v>1069</v>
      </c>
      <c r="E23" s="5">
        <v>278145</v>
      </c>
      <c r="F23" s="5">
        <v>540</v>
      </c>
      <c r="G23" s="5">
        <v>138994</v>
      </c>
      <c r="H23" s="5">
        <v>57</v>
      </c>
      <c r="I23" s="5">
        <v>110902</v>
      </c>
      <c r="J23" s="5">
        <v>81791</v>
      </c>
      <c r="K23" s="5">
        <v>6474368</v>
      </c>
      <c r="L23" s="21"/>
      <c r="M23" s="21"/>
    </row>
    <row r="24" spans="1:13" ht="12.75">
      <c r="A24" s="4" t="s">
        <v>66</v>
      </c>
      <c r="B24" s="5">
        <v>254736</v>
      </c>
      <c r="C24" s="5">
        <v>21430913</v>
      </c>
      <c r="D24" s="5">
        <v>6790</v>
      </c>
      <c r="E24" s="5">
        <v>2125239</v>
      </c>
      <c r="F24" s="5">
        <v>2442</v>
      </c>
      <c r="G24" s="5">
        <v>667285</v>
      </c>
      <c r="H24" s="5">
        <v>209</v>
      </c>
      <c r="I24" s="5">
        <v>391148</v>
      </c>
      <c r="J24" s="5">
        <v>264177</v>
      </c>
      <c r="K24" s="5">
        <v>24614585</v>
      </c>
      <c r="L24" s="21"/>
      <c r="M24" s="21"/>
    </row>
    <row r="25" spans="1:13" ht="12.75">
      <c r="A25" s="4" t="s">
        <v>67</v>
      </c>
      <c r="B25" s="5">
        <v>89044</v>
      </c>
      <c r="C25" s="5">
        <v>32369939</v>
      </c>
      <c r="D25" s="5">
        <v>7625</v>
      </c>
      <c r="E25" s="5">
        <v>2201519</v>
      </c>
      <c r="F25" s="5">
        <v>1414</v>
      </c>
      <c r="G25" s="5">
        <v>315499</v>
      </c>
      <c r="H25" s="5">
        <v>801</v>
      </c>
      <c r="I25" s="5">
        <v>167026</v>
      </c>
      <c r="J25" s="5">
        <v>98884</v>
      </c>
      <c r="K25" s="5">
        <v>35053983</v>
      </c>
      <c r="L25" s="21"/>
      <c r="M25" s="21"/>
    </row>
    <row r="26" spans="1:13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21"/>
      <c r="M26" s="21"/>
    </row>
    <row r="27" spans="1:13" ht="12.75">
      <c r="A27" s="4" t="s">
        <v>309</v>
      </c>
      <c r="B27" s="5">
        <v>3415541</v>
      </c>
      <c r="C27" s="5">
        <v>562698784</v>
      </c>
      <c r="D27" s="5">
        <v>76427</v>
      </c>
      <c r="E27" s="5">
        <v>31650744</v>
      </c>
      <c r="F27" s="5">
        <v>25647</v>
      </c>
      <c r="G27" s="5">
        <v>10907414</v>
      </c>
      <c r="H27" s="5">
        <v>8198</v>
      </c>
      <c r="I27" s="5">
        <v>5819990</v>
      </c>
      <c r="J27" s="5">
        <v>3525813</v>
      </c>
      <c r="K27" s="5">
        <v>611076932</v>
      </c>
      <c r="L27" s="21"/>
      <c r="M27" s="21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2" ht="12.75">
      <c r="A29" s="4" t="s">
        <v>68</v>
      </c>
      <c r="B29" s="5">
        <v>32708</v>
      </c>
      <c r="C29" s="5">
        <v>18958511</v>
      </c>
      <c r="D29" s="5">
        <v>3128</v>
      </c>
      <c r="E29" s="5">
        <v>1591437</v>
      </c>
      <c r="F29" s="5">
        <v>657</v>
      </c>
      <c r="G29" s="5">
        <v>156285</v>
      </c>
      <c r="H29" s="5">
        <v>412</v>
      </c>
      <c r="I29" s="5">
        <v>70831</v>
      </c>
      <c r="J29" s="5">
        <v>36905</v>
      </c>
      <c r="K29" s="5">
        <v>20777064</v>
      </c>
      <c r="L29" s="21"/>
    </row>
    <row r="30" spans="1:12" ht="12.75">
      <c r="A30" s="4" t="s">
        <v>299</v>
      </c>
      <c r="B30" s="5">
        <v>1453</v>
      </c>
      <c r="C30" s="5">
        <v>305455</v>
      </c>
      <c r="D30" s="5">
        <v>193</v>
      </c>
      <c r="E30" s="5">
        <v>68084</v>
      </c>
      <c r="F30" s="5">
        <v>63</v>
      </c>
      <c r="G30" s="5">
        <v>12976</v>
      </c>
      <c r="H30" s="5">
        <v>15</v>
      </c>
      <c r="I30" s="5">
        <v>5092</v>
      </c>
      <c r="J30" s="5">
        <v>1724</v>
      </c>
      <c r="K30" s="5">
        <v>391607</v>
      </c>
      <c r="L30" s="21"/>
    </row>
    <row r="31" spans="1:12" ht="12.75">
      <c r="A31" s="4" t="s">
        <v>69</v>
      </c>
      <c r="B31" s="5">
        <v>45637</v>
      </c>
      <c r="C31" s="5">
        <v>3570266</v>
      </c>
      <c r="D31" s="5">
        <v>1555</v>
      </c>
      <c r="E31" s="5">
        <v>301123</v>
      </c>
      <c r="F31" s="5">
        <v>728</v>
      </c>
      <c r="G31" s="5">
        <v>135253</v>
      </c>
      <c r="H31" s="5">
        <v>83</v>
      </c>
      <c r="I31" s="5">
        <v>88007</v>
      </c>
      <c r="J31" s="5">
        <v>48003</v>
      </c>
      <c r="K31" s="5">
        <v>4094649</v>
      </c>
      <c r="L31" s="21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21"/>
    </row>
    <row r="33" spans="1:12" ht="12.75">
      <c r="A33" s="4" t="s">
        <v>301</v>
      </c>
      <c r="B33" s="5">
        <v>79798</v>
      </c>
      <c r="C33" s="5">
        <v>22834231.642</v>
      </c>
      <c r="D33" s="5">
        <v>4876</v>
      </c>
      <c r="E33" s="5">
        <v>1960644</v>
      </c>
      <c r="F33" s="5">
        <v>1448</v>
      </c>
      <c r="G33" s="5">
        <v>304514</v>
      </c>
      <c r="H33" s="5">
        <v>510</v>
      </c>
      <c r="I33" s="5">
        <v>163930</v>
      </c>
      <c r="J33" s="5">
        <v>86632</v>
      </c>
      <c r="K33" s="5">
        <v>25263320</v>
      </c>
      <c r="L33" s="21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2" customFormat="1" ht="12.75">
      <c r="A35" s="24" t="s">
        <v>118</v>
      </c>
      <c r="B35" s="25">
        <v>3495339</v>
      </c>
      <c r="C35" s="25">
        <v>585533015.642</v>
      </c>
      <c r="D35" s="25">
        <v>81303</v>
      </c>
      <c r="E35" s="25">
        <v>33611388</v>
      </c>
      <c r="F35" s="25">
        <v>27095</v>
      </c>
      <c r="G35" s="25">
        <v>11211928</v>
      </c>
      <c r="H35" s="25">
        <v>8708</v>
      </c>
      <c r="I35" s="25">
        <v>5983920</v>
      </c>
      <c r="J35" s="25">
        <v>3612445</v>
      </c>
      <c r="K35" s="25">
        <v>636340252</v>
      </c>
    </row>
    <row r="36" spans="1:11" ht="12.7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1" t="s">
        <v>119</v>
      </c>
      <c r="J37" s="21"/>
      <c r="K37" s="21"/>
    </row>
    <row r="38" spans="1:11" ht="12.75">
      <c r="A38" s="1" t="s">
        <v>120</v>
      </c>
      <c r="J38" s="21"/>
      <c r="K38" s="21"/>
    </row>
    <row r="39" spans="1:11" ht="12.75">
      <c r="A39" s="1" t="s">
        <v>121</v>
      </c>
      <c r="J39" s="21"/>
      <c r="K39" s="21"/>
    </row>
    <row r="40" spans="1:11" ht="12.75">
      <c r="A40" s="1" t="s">
        <v>122</v>
      </c>
      <c r="J40" s="21"/>
      <c r="K40" s="21"/>
    </row>
    <row r="41" spans="1:11" ht="12.75">
      <c r="A41" s="1" t="s">
        <v>123</v>
      </c>
      <c r="J41" s="21"/>
      <c r="K41" s="21"/>
    </row>
    <row r="42" spans="9:11" ht="12.75">
      <c r="I42" s="21"/>
      <c r="J42" s="21"/>
      <c r="K42" s="21"/>
    </row>
    <row r="43" spans="1:11" ht="12.75">
      <c r="A43" s="1" t="s">
        <v>175</v>
      </c>
      <c r="J43" s="21"/>
      <c r="K43" s="21"/>
    </row>
  </sheetData>
  <mergeCells count="15">
    <mergeCell ref="K8:K9"/>
    <mergeCell ref="J7:K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B7:C7"/>
    <mergeCell ref="D7:E7"/>
    <mergeCell ref="F7:G7"/>
    <mergeCell ref="H7:I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1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9" width="15.7109375" style="10" customWidth="1"/>
    <col min="10" max="16384" width="11.421875" style="1" customWidth="1"/>
  </cols>
  <sheetData>
    <row r="1" ht="12.75">
      <c r="A1" s="20" t="s">
        <v>285</v>
      </c>
    </row>
    <row r="4" ht="12.75">
      <c r="A4" s="2" t="s">
        <v>294</v>
      </c>
    </row>
    <row r="7" spans="1:10" ht="12.75">
      <c r="A7" s="1" t="s">
        <v>0</v>
      </c>
      <c r="B7" s="56" t="s">
        <v>245</v>
      </c>
      <c r="C7" s="56"/>
      <c r="D7" s="56"/>
      <c r="E7" s="56"/>
      <c r="F7" s="55" t="s">
        <v>246</v>
      </c>
      <c r="G7" s="55"/>
      <c r="H7" s="55"/>
      <c r="I7" s="55"/>
      <c r="J7" s="12"/>
    </row>
    <row r="8" spans="2:9" ht="12.75">
      <c r="B8" s="56" t="s">
        <v>247</v>
      </c>
      <c r="C8" s="56"/>
      <c r="D8" s="56" t="s">
        <v>248</v>
      </c>
      <c r="E8" s="56"/>
      <c r="F8" s="56" t="s">
        <v>248</v>
      </c>
      <c r="G8" s="56"/>
      <c r="H8" s="56" t="s">
        <v>249</v>
      </c>
      <c r="I8" s="56"/>
    </row>
    <row r="9" spans="2:9" ht="12.75">
      <c r="B9" s="56" t="s">
        <v>250</v>
      </c>
      <c r="C9" s="56" t="s">
        <v>251</v>
      </c>
      <c r="D9" s="56" t="s">
        <v>250</v>
      </c>
      <c r="E9" s="56" t="s">
        <v>251</v>
      </c>
      <c r="F9" s="56" t="s">
        <v>250</v>
      </c>
      <c r="G9" s="56" t="s">
        <v>251</v>
      </c>
      <c r="H9" s="56" t="s">
        <v>250</v>
      </c>
      <c r="I9" s="56" t="s">
        <v>251</v>
      </c>
    </row>
    <row r="10" spans="2:9" ht="12.75">
      <c r="B10" s="57"/>
      <c r="C10" s="57"/>
      <c r="D10" s="57"/>
      <c r="E10" s="57"/>
      <c r="F10" s="57"/>
      <c r="G10" s="57"/>
      <c r="H10" s="57"/>
      <c r="I10" s="57"/>
    </row>
    <row r="11" spans="1:9" ht="12.75">
      <c r="A11" s="4"/>
      <c r="B11" s="6"/>
      <c r="C11" s="6"/>
      <c r="D11" s="6"/>
      <c r="E11" s="6"/>
      <c r="F11" s="6"/>
      <c r="G11" s="6"/>
      <c r="H11" s="6"/>
      <c r="I11" s="6"/>
    </row>
    <row r="12" spans="1:11" ht="12.75">
      <c r="A12" s="4" t="s">
        <v>106</v>
      </c>
      <c r="B12" s="22">
        <v>1092266</v>
      </c>
      <c r="C12" s="22">
        <v>18293</v>
      </c>
      <c r="D12" s="22">
        <v>6574926</v>
      </c>
      <c r="E12" s="22">
        <v>218722</v>
      </c>
      <c r="F12" s="22">
        <v>459501</v>
      </c>
      <c r="G12" s="22">
        <v>28718</v>
      </c>
      <c r="H12" s="22">
        <f aca="true" t="shared" si="0" ref="H12:I16">+F12+D12+B12</f>
        <v>8126693</v>
      </c>
      <c r="I12" s="22">
        <f t="shared" si="0"/>
        <v>265733</v>
      </c>
      <c r="J12" s="21"/>
      <c r="K12" s="21"/>
    </row>
    <row r="13" spans="1:11" ht="12.75">
      <c r="A13" s="4" t="s">
        <v>229</v>
      </c>
      <c r="B13" s="22">
        <v>1078248</v>
      </c>
      <c r="C13" s="22">
        <v>11949</v>
      </c>
      <c r="D13" s="22">
        <v>5570019</v>
      </c>
      <c r="E13" s="22">
        <v>194059</v>
      </c>
      <c r="F13" s="22">
        <v>344277</v>
      </c>
      <c r="G13" s="22">
        <v>22810</v>
      </c>
      <c r="H13" s="22">
        <f t="shared" si="0"/>
        <v>6992544</v>
      </c>
      <c r="I13" s="22">
        <f t="shared" si="0"/>
        <v>228818</v>
      </c>
      <c r="J13" s="21"/>
      <c r="K13" s="21"/>
    </row>
    <row r="14" spans="1:11" ht="12.75">
      <c r="A14" s="4" t="s">
        <v>108</v>
      </c>
      <c r="B14" s="22">
        <v>42541</v>
      </c>
      <c r="C14" s="23">
        <v>393</v>
      </c>
      <c r="D14" s="23">
        <v>0</v>
      </c>
      <c r="E14" s="23">
        <v>0</v>
      </c>
      <c r="F14" s="23">
        <v>0</v>
      </c>
      <c r="G14" s="23">
        <v>0</v>
      </c>
      <c r="H14" s="22">
        <f t="shared" si="0"/>
        <v>42541</v>
      </c>
      <c r="I14" s="22">
        <f t="shared" si="0"/>
        <v>393</v>
      </c>
      <c r="J14" s="21"/>
      <c r="K14" s="21"/>
    </row>
    <row r="15" spans="1:11" ht="12.75">
      <c r="A15" s="4" t="s">
        <v>109</v>
      </c>
      <c r="B15" s="22">
        <v>38100</v>
      </c>
      <c r="C15" s="23">
        <v>818</v>
      </c>
      <c r="D15" s="22">
        <v>638887</v>
      </c>
      <c r="E15" s="22">
        <v>18875</v>
      </c>
      <c r="F15" s="22">
        <v>11571</v>
      </c>
      <c r="G15" s="23">
        <v>755</v>
      </c>
      <c r="H15" s="22">
        <f t="shared" si="0"/>
        <v>688558</v>
      </c>
      <c r="I15" s="22">
        <f t="shared" si="0"/>
        <v>20448</v>
      </c>
      <c r="J15" s="21"/>
      <c r="K15" s="21"/>
    </row>
    <row r="16" spans="1:11" ht="12.75">
      <c r="A16" s="4" t="s">
        <v>110</v>
      </c>
      <c r="B16" s="22">
        <v>875</v>
      </c>
      <c r="C16" s="23">
        <v>81</v>
      </c>
      <c r="D16" s="22">
        <v>173935</v>
      </c>
      <c r="E16" s="22">
        <v>5143</v>
      </c>
      <c r="F16" s="22">
        <v>12084</v>
      </c>
      <c r="G16" s="23">
        <v>935</v>
      </c>
      <c r="H16" s="22">
        <f t="shared" si="0"/>
        <v>186894</v>
      </c>
      <c r="I16" s="22">
        <f t="shared" si="0"/>
        <v>6159</v>
      </c>
      <c r="J16" s="21"/>
      <c r="K16" s="21"/>
    </row>
    <row r="17" spans="1:11" ht="12.75">
      <c r="A17" s="4" t="s">
        <v>111</v>
      </c>
      <c r="B17" s="27">
        <f aca="true" t="shared" si="1" ref="B17:I17">SUM(B12:B16)</f>
        <v>2252030</v>
      </c>
      <c r="C17" s="27">
        <f t="shared" si="1"/>
        <v>31534</v>
      </c>
      <c r="D17" s="27">
        <f t="shared" si="1"/>
        <v>12957767</v>
      </c>
      <c r="E17" s="27">
        <f t="shared" si="1"/>
        <v>436799</v>
      </c>
      <c r="F17" s="27">
        <f t="shared" si="1"/>
        <v>827433</v>
      </c>
      <c r="G17" s="27">
        <f t="shared" si="1"/>
        <v>53218</v>
      </c>
      <c r="H17" s="27">
        <f t="shared" si="1"/>
        <v>16037230</v>
      </c>
      <c r="I17" s="27">
        <f t="shared" si="1"/>
        <v>521551</v>
      </c>
      <c r="J17" s="21"/>
      <c r="K17" s="21"/>
    </row>
    <row r="18" spans="2:9" ht="12.75">
      <c r="B18" s="11"/>
      <c r="C18" s="11"/>
      <c r="D18" s="11"/>
      <c r="E18" s="11"/>
      <c r="F18" s="11"/>
      <c r="G18" s="11"/>
      <c r="H18" s="11"/>
      <c r="I18" s="11"/>
    </row>
  </sheetData>
  <mergeCells count="14">
    <mergeCell ref="F9:F10"/>
    <mergeCell ref="G9:G10"/>
    <mergeCell ref="H9:H10"/>
    <mergeCell ref="I9:I10"/>
    <mergeCell ref="B9:B10"/>
    <mergeCell ref="C9:C10"/>
    <mergeCell ref="D9:D10"/>
    <mergeCell ref="E9:E10"/>
    <mergeCell ref="H8:I8"/>
    <mergeCell ref="F7:I7"/>
    <mergeCell ref="B7:E7"/>
    <mergeCell ref="B8:C8"/>
    <mergeCell ref="D8:E8"/>
    <mergeCell ref="F8:G8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40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1" customWidth="1"/>
    <col min="2" max="2" width="14.140625" style="1" customWidth="1"/>
    <col min="3" max="3" width="14.00390625" style="1" customWidth="1"/>
    <col min="4" max="4" width="14.57421875" style="1" customWidth="1"/>
    <col min="5" max="5" width="14.7109375" style="1" customWidth="1"/>
    <col min="6" max="16384" width="11.421875" style="1" customWidth="1"/>
  </cols>
  <sheetData>
    <row r="1" ht="12.75">
      <c r="A1" s="20" t="s">
        <v>285</v>
      </c>
    </row>
    <row r="5" ht="12.75">
      <c r="A5" s="2" t="s">
        <v>295</v>
      </c>
    </row>
    <row r="6" ht="12.75">
      <c r="A6" s="1" t="s">
        <v>0</v>
      </c>
    </row>
    <row r="9" spans="2:9" ht="12.75">
      <c r="B9" s="56" t="s">
        <v>245</v>
      </c>
      <c r="C9" s="56"/>
      <c r="D9" s="56"/>
      <c r="E9" s="56"/>
      <c r="F9" s="55" t="s">
        <v>246</v>
      </c>
      <c r="G9" s="55"/>
      <c r="H9" s="55"/>
      <c r="I9" s="55"/>
    </row>
    <row r="10" spans="2:9" ht="12.75">
      <c r="B10" s="56" t="s">
        <v>247</v>
      </c>
      <c r="C10" s="56"/>
      <c r="D10" s="56" t="s">
        <v>248</v>
      </c>
      <c r="E10" s="56"/>
      <c r="F10" s="56" t="s">
        <v>248</v>
      </c>
      <c r="G10" s="56"/>
      <c r="H10" s="56" t="s">
        <v>249</v>
      </c>
      <c r="I10" s="56"/>
    </row>
    <row r="11" spans="2:9" ht="12.75">
      <c r="B11" s="56" t="s">
        <v>250</v>
      </c>
      <c r="C11" s="56" t="s">
        <v>251</v>
      </c>
      <c r="D11" s="56" t="s">
        <v>250</v>
      </c>
      <c r="E11" s="56" t="s">
        <v>251</v>
      </c>
      <c r="F11" s="56" t="s">
        <v>250</v>
      </c>
      <c r="G11" s="56" t="s">
        <v>251</v>
      </c>
      <c r="H11" s="56" t="s">
        <v>250</v>
      </c>
      <c r="I11" s="56" t="s">
        <v>251</v>
      </c>
    </row>
    <row r="12" spans="2:9" ht="12.75"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 t="s">
        <v>16</v>
      </c>
      <c r="B14" s="4">
        <v>0</v>
      </c>
      <c r="C14" s="4">
        <v>0</v>
      </c>
      <c r="D14" s="5">
        <v>180637</v>
      </c>
      <c r="E14" s="5">
        <v>6086</v>
      </c>
      <c r="F14" s="5">
        <v>22687</v>
      </c>
      <c r="G14" s="5">
        <v>1596</v>
      </c>
      <c r="H14" s="5">
        <v>203324</v>
      </c>
      <c r="I14" s="5">
        <v>7682</v>
      </c>
    </row>
    <row r="15" spans="1:9" ht="12.75">
      <c r="A15" s="4" t="s">
        <v>17</v>
      </c>
      <c r="B15" s="5">
        <v>60380</v>
      </c>
      <c r="C15" s="5">
        <v>1193</v>
      </c>
      <c r="D15" s="5">
        <v>199051</v>
      </c>
      <c r="E15" s="5">
        <v>6506</v>
      </c>
      <c r="F15" s="5">
        <v>18085</v>
      </c>
      <c r="G15" s="5">
        <v>1096</v>
      </c>
      <c r="H15" s="5">
        <v>277516</v>
      </c>
      <c r="I15" s="5">
        <v>8794</v>
      </c>
    </row>
    <row r="16" spans="1:9" ht="12.75">
      <c r="A16" s="4" t="s">
        <v>22</v>
      </c>
      <c r="B16" s="5">
        <v>78907</v>
      </c>
      <c r="C16" s="5">
        <v>1354</v>
      </c>
      <c r="D16" s="5">
        <v>61761</v>
      </c>
      <c r="E16" s="5">
        <v>1300</v>
      </c>
      <c r="F16" s="5">
        <v>2215</v>
      </c>
      <c r="G16" s="4">
        <v>117</v>
      </c>
      <c r="H16" s="5">
        <v>142883</v>
      </c>
      <c r="I16" s="5">
        <v>2770</v>
      </c>
    </row>
    <row r="17" spans="1:9" ht="12.75">
      <c r="A17" s="4" t="s">
        <v>23</v>
      </c>
      <c r="B17" s="5">
        <v>25003</v>
      </c>
      <c r="C17" s="4">
        <v>746</v>
      </c>
      <c r="D17" s="4">
        <v>10715</v>
      </c>
      <c r="E17" s="4">
        <v>445</v>
      </c>
      <c r="F17" s="4">
        <v>304</v>
      </c>
      <c r="G17" s="4">
        <v>9</v>
      </c>
      <c r="H17" s="5">
        <v>36022</v>
      </c>
      <c r="I17" s="4">
        <v>1200</v>
      </c>
    </row>
    <row r="18" spans="1:9" ht="12.75">
      <c r="A18" s="4" t="s">
        <v>24</v>
      </c>
      <c r="B18" s="4">
        <v>0</v>
      </c>
      <c r="C18" s="4">
        <v>0</v>
      </c>
      <c r="D18" s="5">
        <v>22415</v>
      </c>
      <c r="E18" s="5">
        <v>5882</v>
      </c>
      <c r="F18" s="4">
        <v>280</v>
      </c>
      <c r="G18" s="4">
        <v>15</v>
      </c>
      <c r="H18" s="5">
        <v>22695</v>
      </c>
      <c r="I18" s="5">
        <v>5896</v>
      </c>
    </row>
    <row r="19" spans="1:9" ht="12.75">
      <c r="A19" s="4" t="s">
        <v>26</v>
      </c>
      <c r="B19" s="4">
        <v>0</v>
      </c>
      <c r="C19" s="4">
        <v>0</v>
      </c>
      <c r="D19" s="5">
        <v>69590</v>
      </c>
      <c r="E19" s="5">
        <v>2417</v>
      </c>
      <c r="F19" s="5">
        <v>11797</v>
      </c>
      <c r="G19" s="4">
        <v>810</v>
      </c>
      <c r="H19" s="5">
        <v>81387</v>
      </c>
      <c r="I19" s="5">
        <v>3227</v>
      </c>
    </row>
    <row r="20" spans="1:9" ht="12.75">
      <c r="A20" s="4" t="s">
        <v>30</v>
      </c>
      <c r="B20" s="5">
        <v>96812</v>
      </c>
      <c r="C20" s="5">
        <v>1760</v>
      </c>
      <c r="D20" s="5">
        <v>389832</v>
      </c>
      <c r="E20" s="5">
        <v>10258</v>
      </c>
      <c r="F20" s="5">
        <v>23211</v>
      </c>
      <c r="G20" s="5">
        <v>1338</v>
      </c>
      <c r="H20" s="5">
        <v>509855</v>
      </c>
      <c r="I20" s="5">
        <v>13356</v>
      </c>
    </row>
    <row r="21" spans="1:9" ht="12.75">
      <c r="A21" s="4" t="s">
        <v>27</v>
      </c>
      <c r="B21" s="4">
        <v>0</v>
      </c>
      <c r="C21" s="4">
        <v>0</v>
      </c>
      <c r="D21" s="5">
        <v>477015</v>
      </c>
      <c r="E21" s="5">
        <v>17155</v>
      </c>
      <c r="F21" s="5">
        <v>45925</v>
      </c>
      <c r="G21" s="5">
        <v>3044</v>
      </c>
      <c r="H21" s="5">
        <v>522940</v>
      </c>
      <c r="I21" s="5">
        <v>20199</v>
      </c>
    </row>
    <row r="22" spans="1:9" ht="12.75">
      <c r="A22" s="4" t="s">
        <v>18</v>
      </c>
      <c r="B22" s="5">
        <v>176969</v>
      </c>
      <c r="C22" s="5">
        <v>3790</v>
      </c>
      <c r="D22" s="5">
        <v>3955374</v>
      </c>
      <c r="E22" s="5">
        <v>150417</v>
      </c>
      <c r="F22" s="5">
        <v>266356</v>
      </c>
      <c r="G22" s="5">
        <v>16465</v>
      </c>
      <c r="H22" s="5">
        <v>4398699</v>
      </c>
      <c r="I22" s="5">
        <v>170673</v>
      </c>
    </row>
    <row r="23" spans="1:9" ht="12.75">
      <c r="A23" s="4" t="s">
        <v>29</v>
      </c>
      <c r="B23" s="5">
        <v>90643</v>
      </c>
      <c r="C23" s="5">
        <v>1461</v>
      </c>
      <c r="D23" s="5">
        <v>404542</v>
      </c>
      <c r="E23" s="5">
        <v>10302</v>
      </c>
      <c r="F23" s="5">
        <v>23667</v>
      </c>
      <c r="G23" s="5">
        <v>1605</v>
      </c>
      <c r="H23" s="5">
        <v>518852</v>
      </c>
      <c r="I23" s="5">
        <v>13368</v>
      </c>
    </row>
    <row r="24" spans="1:9" ht="12.75">
      <c r="A24" s="4" t="s">
        <v>19</v>
      </c>
      <c r="B24" s="5">
        <v>125817</v>
      </c>
      <c r="C24" s="5">
        <v>2309</v>
      </c>
      <c r="D24" s="5">
        <v>1298225</v>
      </c>
      <c r="E24" s="5">
        <v>35165</v>
      </c>
      <c r="F24" s="5">
        <v>95603</v>
      </c>
      <c r="G24" s="5">
        <v>6243</v>
      </c>
      <c r="H24" s="5">
        <v>1519645</v>
      </c>
      <c r="I24" s="5">
        <v>43717</v>
      </c>
    </row>
    <row r="25" spans="1:9" ht="12.75">
      <c r="A25" s="4" t="s">
        <v>25</v>
      </c>
      <c r="B25" s="5">
        <v>1084058</v>
      </c>
      <c r="C25" s="5">
        <v>9630</v>
      </c>
      <c r="D25" s="5">
        <v>4513050</v>
      </c>
      <c r="E25" s="5">
        <v>148450</v>
      </c>
      <c r="F25" s="5">
        <v>221903</v>
      </c>
      <c r="G25" s="5">
        <v>14877</v>
      </c>
      <c r="H25" s="5">
        <v>5819011</v>
      </c>
      <c r="I25" s="5">
        <v>172957</v>
      </c>
    </row>
    <row r="26" spans="1:9" ht="12.75">
      <c r="A26" s="4" t="s">
        <v>20</v>
      </c>
      <c r="B26" s="5">
        <v>85571</v>
      </c>
      <c r="C26" s="5">
        <v>1442</v>
      </c>
      <c r="D26" s="5">
        <v>16616</v>
      </c>
      <c r="E26" s="4">
        <v>477</v>
      </c>
      <c r="F26" s="5">
        <v>2536</v>
      </c>
      <c r="G26" s="4">
        <v>166</v>
      </c>
      <c r="H26" s="5">
        <v>104723</v>
      </c>
      <c r="I26" s="5">
        <v>2085</v>
      </c>
    </row>
    <row r="27" spans="1:9" ht="12.75">
      <c r="A27" s="4" t="s">
        <v>21</v>
      </c>
      <c r="B27" s="5">
        <v>185263</v>
      </c>
      <c r="C27" s="5">
        <v>3369</v>
      </c>
      <c r="D27" s="5">
        <v>159369</v>
      </c>
      <c r="E27" s="5">
        <v>3419</v>
      </c>
      <c r="F27" s="5">
        <v>7579</v>
      </c>
      <c r="G27" s="4">
        <v>388</v>
      </c>
      <c r="H27" s="5">
        <v>352211</v>
      </c>
      <c r="I27" s="5">
        <v>7177</v>
      </c>
    </row>
    <row r="28" spans="1:9" ht="12.75">
      <c r="A28" s="4" t="s">
        <v>28</v>
      </c>
      <c r="B28" s="5">
        <v>115274</v>
      </c>
      <c r="C28" s="5">
        <v>2243</v>
      </c>
      <c r="D28" s="5">
        <v>526757</v>
      </c>
      <c r="E28" s="5">
        <v>18860</v>
      </c>
      <c r="F28" s="5">
        <v>72949</v>
      </c>
      <c r="G28" s="5">
        <v>4649</v>
      </c>
      <c r="H28" s="5">
        <v>714980</v>
      </c>
      <c r="I28" s="5">
        <v>25752</v>
      </c>
    </row>
    <row r="29" spans="1:9" ht="12.75">
      <c r="A29" s="4"/>
      <c r="B29" s="5"/>
      <c r="C29" s="5"/>
      <c r="D29" s="5"/>
      <c r="E29" s="5"/>
      <c r="F29" s="5"/>
      <c r="G29" s="5"/>
      <c r="H29" s="5"/>
      <c r="I29" s="5"/>
    </row>
    <row r="30" spans="1:9" ht="12.75">
      <c r="A30" s="4" t="s">
        <v>311</v>
      </c>
      <c r="B30" s="5">
        <v>2124697</v>
      </c>
      <c r="C30" s="5">
        <v>29297</v>
      </c>
      <c r="D30" s="5">
        <v>12284949</v>
      </c>
      <c r="E30" s="5">
        <v>417139</v>
      </c>
      <c r="F30" s="5">
        <v>815097</v>
      </c>
      <c r="G30" s="5">
        <v>52418</v>
      </c>
      <c r="H30" s="5">
        <v>15224743</v>
      </c>
      <c r="I30" s="5">
        <v>498853</v>
      </c>
    </row>
    <row r="31" spans="1:9" ht="12.75">
      <c r="A31" s="4"/>
      <c r="B31" s="5"/>
      <c r="C31" s="5"/>
      <c r="D31" s="5"/>
      <c r="E31" s="5"/>
      <c r="F31" s="5"/>
      <c r="G31" s="5"/>
      <c r="H31" s="5"/>
      <c r="I31" s="5"/>
    </row>
    <row r="32" spans="1:9" ht="12.75">
      <c r="A32" s="4" t="s">
        <v>310</v>
      </c>
      <c r="B32" s="5">
        <v>38100</v>
      </c>
      <c r="C32" s="4">
        <v>818</v>
      </c>
      <c r="D32" s="5">
        <v>638887</v>
      </c>
      <c r="E32" s="5">
        <v>18875</v>
      </c>
      <c r="F32" s="5">
        <v>11571</v>
      </c>
      <c r="G32" s="4">
        <v>755</v>
      </c>
      <c r="H32" s="5">
        <v>688558</v>
      </c>
      <c r="I32" s="5">
        <v>20449</v>
      </c>
    </row>
    <row r="33" spans="1:9" ht="12.75">
      <c r="A33" s="4" t="s">
        <v>299</v>
      </c>
      <c r="B33" s="5">
        <v>0</v>
      </c>
      <c r="C33" s="5">
        <v>0</v>
      </c>
      <c r="D33" s="5">
        <v>11277</v>
      </c>
      <c r="E33" s="5">
        <v>270.22060600000003</v>
      </c>
      <c r="F33" s="5">
        <v>284</v>
      </c>
      <c r="G33" s="5">
        <v>24</v>
      </c>
      <c r="H33" s="5">
        <v>11561</v>
      </c>
      <c r="I33" s="5">
        <v>294.77573500000005</v>
      </c>
    </row>
    <row r="34" spans="1:9" ht="12.75">
      <c r="A34" s="4" t="s">
        <v>32</v>
      </c>
      <c r="B34" s="5">
        <v>89233</v>
      </c>
      <c r="C34" s="5">
        <v>1419</v>
      </c>
      <c r="D34" s="5">
        <v>22654</v>
      </c>
      <c r="E34" s="4">
        <v>515</v>
      </c>
      <c r="F34" s="4">
        <v>481</v>
      </c>
      <c r="G34" s="4">
        <v>21</v>
      </c>
      <c r="H34" s="5">
        <v>112368</v>
      </c>
      <c r="I34" s="5">
        <v>1954</v>
      </c>
    </row>
    <row r="35" spans="1:9" ht="12.75">
      <c r="A35" s="4"/>
      <c r="B35" s="5"/>
      <c r="C35" s="5"/>
      <c r="D35" s="5"/>
      <c r="E35" s="5"/>
      <c r="F35" s="5"/>
      <c r="G35" s="5"/>
      <c r="H35" s="5"/>
      <c r="I35" s="5"/>
    </row>
    <row r="36" spans="1:9" ht="12.75">
      <c r="A36" s="4" t="s">
        <v>304</v>
      </c>
      <c r="B36" s="5">
        <v>127333</v>
      </c>
      <c r="C36" s="5">
        <v>2237</v>
      </c>
      <c r="D36" s="5">
        <v>672818</v>
      </c>
      <c r="E36" s="5">
        <v>19660.220606</v>
      </c>
      <c r="F36" s="5">
        <v>12336</v>
      </c>
      <c r="G36" s="5">
        <v>800</v>
      </c>
      <c r="H36" s="5">
        <v>812487</v>
      </c>
      <c r="I36" s="5">
        <v>22697.775735</v>
      </c>
    </row>
    <row r="37" spans="1:9" ht="12.75">
      <c r="A37" s="4"/>
      <c r="B37" s="5"/>
      <c r="C37" s="5"/>
      <c r="D37" s="5"/>
      <c r="E37" s="5"/>
      <c r="F37" s="5"/>
      <c r="G37" s="5"/>
      <c r="H37" s="5"/>
      <c r="I37" s="5"/>
    </row>
    <row r="38" spans="1:10" ht="12.75">
      <c r="A38" s="4" t="s">
        <v>312</v>
      </c>
      <c r="B38" s="5">
        <v>2252030</v>
      </c>
      <c r="C38" s="5">
        <v>31534</v>
      </c>
      <c r="D38" s="5">
        <v>12957767</v>
      </c>
      <c r="E38" s="5">
        <v>436799.220606</v>
      </c>
      <c r="F38" s="5">
        <v>827433</v>
      </c>
      <c r="G38" s="5">
        <v>53218</v>
      </c>
      <c r="H38" s="5">
        <v>16037230</v>
      </c>
      <c r="I38" s="5">
        <v>521550.775735</v>
      </c>
      <c r="J38" s="21"/>
    </row>
    <row r="39" spans="2:9" ht="12.75"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1" t="s">
        <v>175</v>
      </c>
      <c r="I40" s="21"/>
    </row>
  </sheetData>
  <mergeCells count="14">
    <mergeCell ref="F11:F12"/>
    <mergeCell ref="G11:G12"/>
    <mergeCell ref="H11:H12"/>
    <mergeCell ref="I11:I12"/>
    <mergeCell ref="B11:B12"/>
    <mergeCell ref="C11:C12"/>
    <mergeCell ref="D11:D12"/>
    <mergeCell ref="E11:E12"/>
    <mergeCell ref="B9:E9"/>
    <mergeCell ref="F9:I9"/>
    <mergeCell ref="B10:C10"/>
    <mergeCell ref="D10:E10"/>
    <mergeCell ref="F10:G10"/>
    <mergeCell ref="H10:I10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45"/>
  <sheetViews>
    <sheetView workbookViewId="0" topLeftCell="A1">
      <selection activeCell="A1" sqref="A1"/>
    </sheetView>
  </sheetViews>
  <sheetFormatPr defaultColWidth="11.421875" defaultRowHeight="12.75"/>
  <cols>
    <col min="1" max="1" width="44.8515625" style="1" customWidth="1"/>
    <col min="2" max="4" width="15.7109375" style="1" customWidth="1"/>
    <col min="5" max="16384" width="11.421875" style="1" customWidth="1"/>
  </cols>
  <sheetData>
    <row r="1" ht="12.75">
      <c r="A1" s="20" t="s">
        <v>285</v>
      </c>
    </row>
    <row r="5" ht="12.75">
      <c r="A5" s="2" t="s">
        <v>124</v>
      </c>
    </row>
    <row r="6" ht="12.75">
      <c r="A6" s="2" t="s">
        <v>125</v>
      </c>
    </row>
    <row r="7" ht="12.75">
      <c r="A7" s="2" t="s">
        <v>315</v>
      </c>
    </row>
    <row r="11" spans="1:4" ht="12.75">
      <c r="A11" s="60" t="s">
        <v>252</v>
      </c>
      <c r="B11" s="56" t="s">
        <v>253</v>
      </c>
      <c r="C11" s="56" t="s">
        <v>254</v>
      </c>
      <c r="D11" s="56" t="s">
        <v>255</v>
      </c>
    </row>
    <row r="12" spans="1:4" ht="27.75" customHeight="1">
      <c r="A12" s="61"/>
      <c r="B12" s="56"/>
      <c r="C12" s="56"/>
      <c r="D12" s="56"/>
    </row>
    <row r="13" spans="1:4" ht="12.75">
      <c r="A13" s="4" t="s">
        <v>126</v>
      </c>
      <c r="B13" s="5">
        <v>2182</v>
      </c>
      <c r="C13" s="5">
        <v>96582</v>
      </c>
      <c r="D13" s="5">
        <v>3371</v>
      </c>
    </row>
    <row r="14" spans="1:4" ht="12.75">
      <c r="A14" s="4" t="s">
        <v>127</v>
      </c>
      <c r="B14" s="5">
        <v>908127</v>
      </c>
      <c r="C14" s="5">
        <v>484021</v>
      </c>
      <c r="D14" s="5">
        <v>13014</v>
      </c>
    </row>
    <row r="15" spans="1:4" ht="12.75">
      <c r="A15" s="4" t="s">
        <v>128</v>
      </c>
      <c r="B15" s="5">
        <v>170192</v>
      </c>
      <c r="C15" s="5">
        <v>514256</v>
      </c>
      <c r="D15" s="5">
        <v>38492</v>
      </c>
    </row>
    <row r="16" spans="1:4" ht="12.75">
      <c r="A16" s="4" t="s">
        <v>129</v>
      </c>
      <c r="B16" s="5">
        <v>1193102</v>
      </c>
      <c r="C16" s="5">
        <v>15159731</v>
      </c>
      <c r="D16" s="5">
        <v>224675</v>
      </c>
    </row>
    <row r="17" spans="1:4" ht="12.75">
      <c r="A17" s="4" t="s">
        <v>130</v>
      </c>
      <c r="B17" s="5">
        <v>581485</v>
      </c>
      <c r="C17" s="5">
        <v>8855001</v>
      </c>
      <c r="D17" s="5">
        <v>135917</v>
      </c>
    </row>
    <row r="18" spans="1:4" ht="12.75">
      <c r="A18" s="4" t="s">
        <v>131</v>
      </c>
      <c r="B18" s="4">
        <v>0</v>
      </c>
      <c r="C18" s="4">
        <v>0</v>
      </c>
      <c r="D18" s="4">
        <v>0</v>
      </c>
    </row>
    <row r="19" spans="1:4" ht="12.75">
      <c r="A19" s="4" t="s">
        <v>132</v>
      </c>
      <c r="B19" s="5">
        <v>119432</v>
      </c>
      <c r="C19" s="5">
        <v>937003</v>
      </c>
      <c r="D19" s="5">
        <v>12911</v>
      </c>
    </row>
    <row r="20" spans="1:4" ht="12.75">
      <c r="A20" s="4" t="s">
        <v>133</v>
      </c>
      <c r="B20" s="5">
        <v>603638</v>
      </c>
      <c r="C20" s="5">
        <v>5604880</v>
      </c>
      <c r="D20" s="5">
        <v>82596</v>
      </c>
    </row>
    <row r="21" spans="1:4" ht="12.75">
      <c r="A21" s="4" t="s">
        <v>134</v>
      </c>
      <c r="B21" s="4">
        <v>0</v>
      </c>
      <c r="C21" s="4">
        <v>0</v>
      </c>
      <c r="D21" s="4">
        <v>0</v>
      </c>
    </row>
    <row r="22" spans="1:4" ht="12.75">
      <c r="A22" s="4" t="s">
        <v>135</v>
      </c>
      <c r="B22" s="4">
        <v>0</v>
      </c>
      <c r="C22" s="4">
        <v>0</v>
      </c>
      <c r="D22" s="4">
        <v>0</v>
      </c>
    </row>
    <row r="23" spans="1:4" ht="12.75">
      <c r="A23" s="4" t="s">
        <v>136</v>
      </c>
      <c r="B23" s="4">
        <v>0</v>
      </c>
      <c r="C23" s="4">
        <v>0</v>
      </c>
      <c r="D23" s="4">
        <v>0</v>
      </c>
    </row>
    <row r="24" spans="1:4" ht="12.75">
      <c r="A24" s="4" t="s">
        <v>137</v>
      </c>
      <c r="B24" s="4">
        <v>0</v>
      </c>
      <c r="C24" s="4">
        <v>0</v>
      </c>
      <c r="D24" s="4">
        <v>0</v>
      </c>
    </row>
    <row r="25" spans="1:4" ht="12.75">
      <c r="A25" s="4" t="s">
        <v>138</v>
      </c>
      <c r="B25" s="4">
        <v>2387</v>
      </c>
      <c r="C25" s="4">
        <v>406</v>
      </c>
      <c r="D25" s="4">
        <v>5</v>
      </c>
    </row>
    <row r="26" spans="1:4" ht="12.75">
      <c r="A26" s="4" t="s">
        <v>139</v>
      </c>
      <c r="B26" s="4">
        <v>0</v>
      </c>
      <c r="C26" s="4">
        <v>0</v>
      </c>
      <c r="D26" s="4">
        <v>0</v>
      </c>
    </row>
    <row r="27" spans="1:4" ht="12.75">
      <c r="A27" s="4" t="s">
        <v>140</v>
      </c>
      <c r="B27" s="4">
        <v>0</v>
      </c>
      <c r="C27" s="4">
        <v>0</v>
      </c>
      <c r="D27" s="4">
        <v>0</v>
      </c>
    </row>
    <row r="28" spans="1:4" ht="12.75">
      <c r="A28" s="4" t="s">
        <v>141</v>
      </c>
      <c r="B28" s="5">
        <v>1588782</v>
      </c>
      <c r="C28" s="5">
        <v>11694618</v>
      </c>
      <c r="D28" s="5">
        <v>169982</v>
      </c>
    </row>
    <row r="29" spans="1:4" ht="12.75">
      <c r="A29" s="4" t="s">
        <v>142</v>
      </c>
      <c r="B29" s="4">
        <v>32682</v>
      </c>
      <c r="C29" s="4">
        <v>1729088</v>
      </c>
      <c r="D29" s="4">
        <v>59535</v>
      </c>
    </row>
    <row r="30" spans="1:4" ht="12.75">
      <c r="A30" s="4" t="s">
        <v>143</v>
      </c>
      <c r="B30" s="4">
        <v>61245</v>
      </c>
      <c r="C30" s="4">
        <v>849366</v>
      </c>
      <c r="D30" s="4">
        <v>15851</v>
      </c>
    </row>
    <row r="31" spans="1:4" ht="12.75">
      <c r="A31" s="4" t="s">
        <v>144</v>
      </c>
      <c r="B31" s="5">
        <v>64514</v>
      </c>
      <c r="C31" s="5">
        <v>1428563</v>
      </c>
      <c r="D31" s="5">
        <v>26274</v>
      </c>
    </row>
    <row r="32" spans="1:4" ht="12.75">
      <c r="A32" s="4" t="s">
        <v>145</v>
      </c>
      <c r="B32" s="5">
        <v>155500</v>
      </c>
      <c r="C32" s="5">
        <v>3232449</v>
      </c>
      <c r="D32" s="5">
        <v>133905</v>
      </c>
    </row>
    <row r="33" spans="1:4" ht="12.75">
      <c r="A33" s="4" t="s">
        <v>146</v>
      </c>
      <c r="B33" s="4">
        <v>0</v>
      </c>
      <c r="C33" s="4">
        <v>0</v>
      </c>
      <c r="D33" s="4">
        <v>0</v>
      </c>
    </row>
    <row r="34" spans="1:4" ht="12.75">
      <c r="A34" s="4" t="s">
        <v>147</v>
      </c>
      <c r="B34" s="4">
        <v>0</v>
      </c>
      <c r="C34" s="4">
        <v>0</v>
      </c>
      <c r="D34" s="4">
        <v>0</v>
      </c>
    </row>
    <row r="35" spans="1:4" ht="12.75">
      <c r="A35" s="4" t="s">
        <v>148</v>
      </c>
      <c r="B35" s="4">
        <v>0</v>
      </c>
      <c r="C35" s="4">
        <v>0</v>
      </c>
      <c r="D35" s="4">
        <v>0</v>
      </c>
    </row>
    <row r="36" spans="1:4" ht="12.75">
      <c r="A36" s="4" t="s">
        <v>149</v>
      </c>
      <c r="B36" s="4">
        <v>0</v>
      </c>
      <c r="C36" s="4">
        <v>0</v>
      </c>
      <c r="D36" s="4">
        <v>0</v>
      </c>
    </row>
    <row r="37" spans="1:4" ht="12.75">
      <c r="A37" s="4" t="s">
        <v>150</v>
      </c>
      <c r="B37" s="5">
        <v>147195</v>
      </c>
      <c r="C37" s="5">
        <v>1571252</v>
      </c>
      <c r="D37" s="5">
        <v>25840</v>
      </c>
    </row>
    <row r="38" spans="1:4" ht="12.75">
      <c r="A38" s="4" t="s">
        <v>296</v>
      </c>
      <c r="B38" s="4">
        <v>0</v>
      </c>
      <c r="C38" s="4">
        <v>0</v>
      </c>
      <c r="D38" s="4">
        <v>0</v>
      </c>
    </row>
    <row r="39" spans="1:4" ht="12.75">
      <c r="A39" s="4" t="s">
        <v>151</v>
      </c>
      <c r="B39" s="4">
        <v>0</v>
      </c>
      <c r="C39" s="4">
        <v>0</v>
      </c>
      <c r="D39" s="4">
        <v>0</v>
      </c>
    </row>
    <row r="40" spans="1:4" ht="12.75">
      <c r="A40" s="4" t="s">
        <v>152</v>
      </c>
      <c r="B40" s="4">
        <v>0</v>
      </c>
      <c r="C40" s="4">
        <v>0</v>
      </c>
      <c r="D40" s="4">
        <v>0</v>
      </c>
    </row>
    <row r="41" spans="1:4" ht="12.75">
      <c r="A41" s="4" t="s">
        <v>153</v>
      </c>
      <c r="B41" s="5">
        <v>5630463</v>
      </c>
      <c r="C41" s="5">
        <v>52157216</v>
      </c>
      <c r="D41" s="5">
        <v>942368</v>
      </c>
    </row>
    <row r="42" spans="1:4" ht="12.75">
      <c r="A42" s="1" t="s">
        <v>0</v>
      </c>
      <c r="B42" s="21"/>
      <c r="C42" s="21"/>
      <c r="D42" s="21"/>
    </row>
    <row r="43" ht="12.75">
      <c r="A43" s="1" t="s">
        <v>154</v>
      </c>
    </row>
    <row r="45" ht="12.75">
      <c r="A45" s="1" t="s">
        <v>175</v>
      </c>
    </row>
  </sheetData>
  <mergeCells count="4">
    <mergeCell ref="B11:B12"/>
    <mergeCell ref="C11:C12"/>
    <mergeCell ref="D11:D12"/>
    <mergeCell ref="A11:A12"/>
  </mergeCells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D32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1" customWidth="1"/>
    <col min="2" max="4" width="15.7109375" style="1" customWidth="1"/>
    <col min="5" max="16384" width="11.421875" style="1" customWidth="1"/>
  </cols>
  <sheetData>
    <row r="1" ht="12.75">
      <c r="A1" s="20" t="s">
        <v>285</v>
      </c>
    </row>
    <row r="5" ht="12.75">
      <c r="A5" s="2" t="s">
        <v>258</v>
      </c>
    </row>
    <row r="6" ht="12.75">
      <c r="A6" s="2" t="s">
        <v>257</v>
      </c>
    </row>
    <row r="7" ht="12.75">
      <c r="A7" s="2" t="s">
        <v>314</v>
      </c>
    </row>
    <row r="8" ht="12.75">
      <c r="A8" s="2"/>
    </row>
    <row r="10" spans="1:4" ht="12.75">
      <c r="A10" s="57" t="s">
        <v>256</v>
      </c>
      <c r="B10" s="56" t="s">
        <v>253</v>
      </c>
      <c r="C10" s="56" t="s">
        <v>254</v>
      </c>
      <c r="D10" s="56" t="s">
        <v>255</v>
      </c>
    </row>
    <row r="11" spans="1:4" ht="28.5" customHeight="1">
      <c r="A11" s="59"/>
      <c r="B11" s="56"/>
      <c r="C11" s="56"/>
      <c r="D11" s="56"/>
    </row>
    <row r="12" spans="1:4" ht="12.75">
      <c r="A12" s="4"/>
      <c r="B12" s="4"/>
      <c r="C12" s="4"/>
      <c r="D12" s="4"/>
    </row>
    <row r="13" spans="1:4" ht="12.75">
      <c r="A13" s="4" t="s">
        <v>155</v>
      </c>
      <c r="B13" s="5">
        <v>112457</v>
      </c>
      <c r="C13" s="5">
        <v>1043039</v>
      </c>
      <c r="D13" s="5">
        <v>18525</v>
      </c>
    </row>
    <row r="14" spans="1:4" ht="12.75">
      <c r="A14" s="4" t="s">
        <v>156</v>
      </c>
      <c r="B14" s="5">
        <v>215315</v>
      </c>
      <c r="C14" s="5">
        <v>1767882</v>
      </c>
      <c r="D14" s="5">
        <v>33006</v>
      </c>
    </row>
    <row r="15" spans="1:4" ht="12.75">
      <c r="A15" s="4" t="s">
        <v>157</v>
      </c>
      <c r="B15" s="5">
        <v>59499</v>
      </c>
      <c r="C15" s="5">
        <v>568828</v>
      </c>
      <c r="D15" s="5">
        <v>9832</v>
      </c>
    </row>
    <row r="16" spans="1:4" ht="12.75">
      <c r="A16" s="4" t="s">
        <v>158</v>
      </c>
      <c r="B16" s="5">
        <v>105128</v>
      </c>
      <c r="C16" s="5">
        <v>1146788</v>
      </c>
      <c r="D16" s="5">
        <v>17937</v>
      </c>
    </row>
    <row r="17" spans="1:4" ht="12.75">
      <c r="A17" s="4" t="s">
        <v>159</v>
      </c>
      <c r="B17" s="5">
        <v>389376</v>
      </c>
      <c r="C17" s="5">
        <v>4187526</v>
      </c>
      <c r="D17" s="5">
        <v>64372</v>
      </c>
    </row>
    <row r="18" spans="1:4" ht="12.75">
      <c r="A18" s="4" t="s">
        <v>160</v>
      </c>
      <c r="B18" s="5">
        <v>126926</v>
      </c>
      <c r="C18" s="5">
        <v>1011042</v>
      </c>
      <c r="D18" s="5">
        <v>23912</v>
      </c>
    </row>
    <row r="19" spans="1:4" ht="12.75">
      <c r="A19" s="4" t="s">
        <v>161</v>
      </c>
      <c r="B19" s="5">
        <v>131362</v>
      </c>
      <c r="C19" s="5">
        <v>730968</v>
      </c>
      <c r="D19" s="5">
        <v>11735</v>
      </c>
    </row>
    <row r="20" spans="1:4" ht="12.75">
      <c r="A20" s="4" t="s">
        <v>162</v>
      </c>
      <c r="B20" s="5">
        <v>475849</v>
      </c>
      <c r="C20" s="5">
        <v>3102484</v>
      </c>
      <c r="D20" s="5">
        <v>63554</v>
      </c>
    </row>
    <row r="21" spans="1:4" ht="12.75">
      <c r="A21" s="4" t="s">
        <v>163</v>
      </c>
      <c r="B21" s="5">
        <v>168354</v>
      </c>
      <c r="C21" s="5">
        <v>978169</v>
      </c>
      <c r="D21" s="5">
        <v>15937</v>
      </c>
    </row>
    <row r="22" spans="1:4" ht="12.75">
      <c r="A22" s="4" t="s">
        <v>164</v>
      </c>
      <c r="B22" s="5">
        <v>200126</v>
      </c>
      <c r="C22" s="5">
        <v>1497647</v>
      </c>
      <c r="D22" s="5">
        <v>24664</v>
      </c>
    </row>
    <row r="23" spans="1:4" ht="12.75">
      <c r="A23" s="4" t="s">
        <v>165</v>
      </c>
      <c r="B23" s="5">
        <v>21660</v>
      </c>
      <c r="C23" s="5">
        <v>167112</v>
      </c>
      <c r="D23" s="4">
        <v>2857</v>
      </c>
    </row>
    <row r="24" spans="1:4" ht="12.75">
      <c r="A24" s="4" t="s">
        <v>166</v>
      </c>
      <c r="B24" s="5">
        <v>63374</v>
      </c>
      <c r="C24" s="5">
        <v>700112</v>
      </c>
      <c r="D24" s="5">
        <v>9845</v>
      </c>
    </row>
    <row r="25" spans="1:4" ht="12.75">
      <c r="A25" s="4" t="s">
        <v>167</v>
      </c>
      <c r="B25" s="5">
        <v>3561037</v>
      </c>
      <c r="C25" s="5">
        <v>35255619</v>
      </c>
      <c r="D25" s="5">
        <v>646191</v>
      </c>
    </row>
    <row r="26" spans="1:4" ht="12.75">
      <c r="A26" s="4"/>
      <c r="B26" s="5"/>
      <c r="C26" s="5"/>
      <c r="D26" s="5"/>
    </row>
    <row r="27" spans="1:4" ht="12.75">
      <c r="A27" s="4" t="s">
        <v>153</v>
      </c>
      <c r="B27" s="5">
        <v>5630463</v>
      </c>
      <c r="C27" s="5">
        <v>52157216</v>
      </c>
      <c r="D27" s="5">
        <v>942367</v>
      </c>
    </row>
    <row r="28" spans="2:4" ht="12.75">
      <c r="B28" s="21"/>
      <c r="C28" s="21"/>
      <c r="D28" s="21"/>
    </row>
    <row r="29" ht="12.75">
      <c r="A29" s="1" t="s">
        <v>0</v>
      </c>
    </row>
    <row r="30" ht="12.75">
      <c r="A30" s="1" t="s">
        <v>154</v>
      </c>
    </row>
    <row r="32" ht="12.75">
      <c r="A32" s="1" t="s">
        <v>175</v>
      </c>
    </row>
  </sheetData>
  <mergeCells count="4">
    <mergeCell ref="B10:B11"/>
    <mergeCell ref="C10:C11"/>
    <mergeCell ref="D10:D11"/>
    <mergeCell ref="A10:A11"/>
  </mergeCells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D21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4" width="15.7109375" style="1" customWidth="1"/>
    <col min="5" max="16384" width="11.421875" style="1" customWidth="1"/>
  </cols>
  <sheetData>
    <row r="1" ht="12.75">
      <c r="A1" s="20" t="s">
        <v>285</v>
      </c>
    </row>
    <row r="4" ht="12.75">
      <c r="A4" s="2" t="s">
        <v>259</v>
      </c>
    </row>
    <row r="5" ht="12.75">
      <c r="A5" s="2" t="s">
        <v>260</v>
      </c>
    </row>
    <row r="6" ht="12.75">
      <c r="A6" s="51" t="s">
        <v>290</v>
      </c>
    </row>
    <row r="7" ht="12.75">
      <c r="A7" s="1" t="s">
        <v>0</v>
      </c>
    </row>
    <row r="10" spans="1:4" ht="12.75">
      <c r="A10" s="56" t="s">
        <v>263</v>
      </c>
      <c r="B10" s="56" t="s">
        <v>261</v>
      </c>
      <c r="C10" s="56" t="s">
        <v>250</v>
      </c>
      <c r="D10" s="56" t="s">
        <v>262</v>
      </c>
    </row>
    <row r="11" spans="1:4" ht="24" customHeight="1">
      <c r="A11" s="56"/>
      <c r="B11" s="56"/>
      <c r="C11" s="56"/>
      <c r="D11" s="56"/>
    </row>
    <row r="12" spans="1:4" ht="12.75">
      <c r="A12" s="4"/>
      <c r="B12" s="4"/>
      <c r="C12" s="4"/>
      <c r="D12" s="4"/>
    </row>
    <row r="13" spans="1:4" ht="12.75">
      <c r="A13" s="13" t="s">
        <v>264</v>
      </c>
      <c r="B13" s="5">
        <v>2230538</v>
      </c>
      <c r="C13" s="5">
        <v>11670179</v>
      </c>
      <c r="D13" s="5">
        <v>181959</v>
      </c>
    </row>
    <row r="14" spans="1:4" ht="12.75">
      <c r="A14" s="13" t="s">
        <v>265</v>
      </c>
      <c r="B14" s="5">
        <v>3046222</v>
      </c>
      <c r="C14" s="5">
        <v>20860167</v>
      </c>
      <c r="D14" s="5">
        <v>335053</v>
      </c>
    </row>
    <row r="15" spans="1:4" ht="12.75">
      <c r="A15" s="13" t="s">
        <v>266</v>
      </c>
      <c r="B15" s="5">
        <v>3849373</v>
      </c>
      <c r="C15" s="5">
        <v>34058335</v>
      </c>
      <c r="D15" s="5">
        <v>597456</v>
      </c>
    </row>
    <row r="16" spans="1:4" ht="12.75">
      <c r="A16" s="13" t="s">
        <v>267</v>
      </c>
      <c r="B16" s="5">
        <v>4650232</v>
      </c>
      <c r="C16" s="5">
        <v>42644808</v>
      </c>
      <c r="D16" s="5">
        <v>804070</v>
      </c>
    </row>
    <row r="17" spans="1:4" ht="12.75">
      <c r="A17" s="13" t="s">
        <v>288</v>
      </c>
      <c r="B17" s="5">
        <v>5630463</v>
      </c>
      <c r="C17" s="5">
        <v>52157216</v>
      </c>
      <c r="D17" s="5">
        <v>942367</v>
      </c>
    </row>
    <row r="20" ht="12.75">
      <c r="A20" s="1" t="s">
        <v>154</v>
      </c>
    </row>
    <row r="21" ht="12.75">
      <c r="A21" s="1" t="s">
        <v>313</v>
      </c>
    </row>
  </sheetData>
  <mergeCells count="4">
    <mergeCell ref="B10:B11"/>
    <mergeCell ref="C10:C11"/>
    <mergeCell ref="D10:D11"/>
    <mergeCell ref="A10:A11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3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1" customWidth="1"/>
    <col min="2" max="7" width="12.7109375" style="1" customWidth="1"/>
    <col min="8" max="16384" width="11.421875" style="1" customWidth="1"/>
  </cols>
  <sheetData>
    <row r="1" ht="12.75">
      <c r="A1" s="20" t="s">
        <v>285</v>
      </c>
    </row>
    <row r="3" ht="12.75">
      <c r="A3" s="2" t="s">
        <v>169</v>
      </c>
    </row>
    <row r="4" ht="12.75">
      <c r="A4" s="2" t="s">
        <v>168</v>
      </c>
    </row>
    <row r="5" ht="12.75">
      <c r="A5" s="3" t="s">
        <v>290</v>
      </c>
    </row>
    <row r="8" spans="1:7" ht="12.75">
      <c r="A8" s="4"/>
      <c r="B8" s="55" t="s">
        <v>172</v>
      </c>
      <c r="C8" s="55"/>
      <c r="D8" s="55" t="s">
        <v>171</v>
      </c>
      <c r="E8" s="55"/>
      <c r="F8" s="55" t="s">
        <v>170</v>
      </c>
      <c r="G8" s="55"/>
    </row>
    <row r="9" spans="1:7" ht="12.75">
      <c r="A9" s="4" t="s">
        <v>1</v>
      </c>
      <c r="B9" s="4" t="s">
        <v>174</v>
      </c>
      <c r="C9" s="4" t="s">
        <v>173</v>
      </c>
      <c r="D9" s="4" t="s">
        <v>174</v>
      </c>
      <c r="E9" s="4" t="s">
        <v>173</v>
      </c>
      <c r="F9" s="4" t="s">
        <v>174</v>
      </c>
      <c r="G9" s="4" t="s">
        <v>173</v>
      </c>
    </row>
    <row r="10" spans="1:10" ht="12.75">
      <c r="A10" s="4" t="s">
        <v>228</v>
      </c>
      <c r="B10" s="5">
        <v>495907</v>
      </c>
      <c r="C10" s="5">
        <v>61086</v>
      </c>
      <c r="D10" s="5">
        <v>897504</v>
      </c>
      <c r="E10" s="5">
        <v>342921</v>
      </c>
      <c r="F10" s="5">
        <v>1393411</v>
      </c>
      <c r="G10" s="5">
        <v>404007</v>
      </c>
      <c r="H10" s="21"/>
      <c r="I10" s="21"/>
      <c r="J10" s="21"/>
    </row>
    <row r="11" spans="1:10" ht="12.75">
      <c r="A11" s="4" t="s">
        <v>286</v>
      </c>
      <c r="B11" s="5">
        <v>270654</v>
      </c>
      <c r="C11" s="5">
        <v>85692</v>
      </c>
      <c r="D11" s="5">
        <v>831636</v>
      </c>
      <c r="E11" s="5">
        <v>241253</v>
      </c>
      <c r="F11" s="5">
        <v>1102290</v>
      </c>
      <c r="G11" s="5">
        <v>326945</v>
      </c>
      <c r="H11" s="21"/>
      <c r="I11" s="21"/>
      <c r="J11" s="21"/>
    </row>
    <row r="12" spans="1:10" ht="12.75">
      <c r="A12" s="4" t="s">
        <v>230</v>
      </c>
      <c r="B12" s="5">
        <v>7448</v>
      </c>
      <c r="C12" s="5">
        <v>5874</v>
      </c>
      <c r="D12" s="4">
        <v>0</v>
      </c>
      <c r="E12" s="4">
        <v>0</v>
      </c>
      <c r="F12" s="5">
        <v>7448</v>
      </c>
      <c r="G12" s="5">
        <v>5874</v>
      </c>
      <c r="H12" s="21"/>
      <c r="I12" s="21"/>
      <c r="J12" s="21"/>
    </row>
    <row r="13" spans="1:10" ht="12.75">
      <c r="A13" s="4" t="s">
        <v>231</v>
      </c>
      <c r="B13" s="5">
        <v>2707</v>
      </c>
      <c r="C13" s="5">
        <v>1866</v>
      </c>
      <c r="D13" s="5">
        <v>47874</v>
      </c>
      <c r="E13" s="5">
        <v>31115</v>
      </c>
      <c r="F13" s="5">
        <v>50581</v>
      </c>
      <c r="G13" s="5">
        <v>32981</v>
      </c>
      <c r="H13" s="21"/>
      <c r="I13" s="21"/>
      <c r="J13" s="21"/>
    </row>
    <row r="14" spans="1:10" ht="12.75">
      <c r="A14" s="4" t="s">
        <v>322</v>
      </c>
      <c r="B14" s="5">
        <v>1604</v>
      </c>
      <c r="C14" s="4">
        <v>462</v>
      </c>
      <c r="D14" s="5">
        <v>40623</v>
      </c>
      <c r="E14" s="5">
        <v>18457</v>
      </c>
      <c r="F14" s="5">
        <v>42227</v>
      </c>
      <c r="G14" s="5">
        <v>18919</v>
      </c>
      <c r="H14" s="21"/>
      <c r="I14" s="21"/>
      <c r="J14" s="21"/>
    </row>
    <row r="15" spans="1:10" ht="12.75">
      <c r="A15" s="24" t="s">
        <v>2</v>
      </c>
      <c r="B15" s="25">
        <v>778320</v>
      </c>
      <c r="C15" s="25">
        <v>154980</v>
      </c>
      <c r="D15" s="25">
        <v>1817637</v>
      </c>
      <c r="E15" s="25">
        <v>633746</v>
      </c>
      <c r="F15" s="25">
        <v>2595957</v>
      </c>
      <c r="G15" s="25">
        <v>788726</v>
      </c>
      <c r="H15" s="21"/>
      <c r="I15" s="21"/>
      <c r="J15" s="21"/>
    </row>
    <row r="16" spans="2:7" ht="12.75">
      <c r="B16" s="21"/>
      <c r="C16" s="21"/>
      <c r="D16" s="21"/>
      <c r="E16" s="21"/>
      <c r="F16" s="21"/>
      <c r="G16" s="21"/>
    </row>
    <row r="18" ht="12.75">
      <c r="A18" s="1" t="s">
        <v>112</v>
      </c>
    </row>
    <row r="19" ht="12.75">
      <c r="A19" s="1" t="s">
        <v>297</v>
      </c>
    </row>
    <row r="20" ht="12.75">
      <c r="A20" s="1" t="s">
        <v>298</v>
      </c>
    </row>
    <row r="23" ht="12.75">
      <c r="A23" s="1" t="s">
        <v>175</v>
      </c>
    </row>
  </sheetData>
  <mergeCells count="3">
    <mergeCell ref="B8:C8"/>
    <mergeCell ref="D8:E8"/>
    <mergeCell ref="F8:G8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41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1" customWidth="1"/>
    <col min="2" max="2" width="12.57421875" style="1" bestFit="1" customWidth="1"/>
    <col min="3" max="3" width="11.57421875" style="1" bestFit="1" customWidth="1"/>
    <col min="4" max="4" width="13.00390625" style="1" bestFit="1" customWidth="1"/>
    <col min="5" max="5" width="12.7109375" style="1" bestFit="1" customWidth="1"/>
    <col min="6" max="6" width="13.00390625" style="1" bestFit="1" customWidth="1"/>
    <col min="7" max="7" width="12.7109375" style="1" bestFit="1" customWidth="1"/>
    <col min="8" max="16384" width="11.421875" style="1" customWidth="1"/>
  </cols>
  <sheetData>
    <row r="1" ht="12.75">
      <c r="A1" s="20" t="s">
        <v>285</v>
      </c>
    </row>
    <row r="3" ht="12.75">
      <c r="A3" s="2" t="s">
        <v>176</v>
      </c>
    </row>
    <row r="4" ht="12.75">
      <c r="A4" s="3" t="s">
        <v>290</v>
      </c>
    </row>
    <row r="5" ht="12.75">
      <c r="A5" s="1" t="s">
        <v>0</v>
      </c>
    </row>
    <row r="7" spans="1:7" ht="12.75">
      <c r="A7" s="4"/>
      <c r="B7" s="55" t="s">
        <v>172</v>
      </c>
      <c r="C7" s="55"/>
      <c r="D7" s="55" t="s">
        <v>171</v>
      </c>
      <c r="E7" s="55"/>
      <c r="F7" s="55" t="s">
        <v>170</v>
      </c>
      <c r="G7" s="55"/>
    </row>
    <row r="8" spans="1:7" ht="12.75">
      <c r="A8" s="4"/>
      <c r="B8" s="4" t="s">
        <v>174</v>
      </c>
      <c r="C8" s="4" t="s">
        <v>173</v>
      </c>
      <c r="D8" s="4" t="s">
        <v>174</v>
      </c>
      <c r="E8" s="4" t="s">
        <v>173</v>
      </c>
      <c r="F8" s="4" t="s">
        <v>174</v>
      </c>
      <c r="G8" s="4" t="s">
        <v>173</v>
      </c>
    </row>
    <row r="9" spans="1:7" ht="12.75">
      <c r="A9" s="4" t="s">
        <v>3</v>
      </c>
      <c r="B9" s="4"/>
      <c r="C9" s="4"/>
      <c r="D9" s="4"/>
      <c r="E9" s="4"/>
      <c r="F9" s="4"/>
      <c r="G9" s="4"/>
    </row>
    <row r="10" spans="1:10" ht="12.75">
      <c r="A10" s="4" t="s">
        <v>4</v>
      </c>
      <c r="B10" s="5">
        <v>40786</v>
      </c>
      <c r="C10" s="5">
        <v>11835</v>
      </c>
      <c r="D10" s="5">
        <v>57656</v>
      </c>
      <c r="E10" s="5">
        <v>31850</v>
      </c>
      <c r="F10" s="5">
        <v>98442</v>
      </c>
      <c r="G10" s="5">
        <v>43685</v>
      </c>
      <c r="H10" s="21"/>
      <c r="I10" s="21"/>
      <c r="J10" s="21"/>
    </row>
    <row r="11" spans="1:10" ht="12.75">
      <c r="A11" s="4" t="s">
        <v>5</v>
      </c>
      <c r="B11" s="5">
        <v>62839</v>
      </c>
      <c r="C11" s="5">
        <v>16901</v>
      </c>
      <c r="D11" s="5">
        <v>68933</v>
      </c>
      <c r="E11" s="5">
        <v>23366</v>
      </c>
      <c r="F11" s="5">
        <v>131772</v>
      </c>
      <c r="G11" s="5">
        <v>40267</v>
      </c>
      <c r="H11" s="21"/>
      <c r="I11" s="21"/>
      <c r="J11" s="21"/>
    </row>
    <row r="12" spans="1:10" ht="12.75">
      <c r="A12" s="4" t="s">
        <v>287</v>
      </c>
      <c r="B12" s="5">
        <v>73532</v>
      </c>
      <c r="C12" s="5">
        <v>15856</v>
      </c>
      <c r="D12" s="5">
        <v>114970</v>
      </c>
      <c r="E12" s="5">
        <v>42260</v>
      </c>
      <c r="F12" s="5">
        <v>188502</v>
      </c>
      <c r="G12" s="5">
        <v>58116</v>
      </c>
      <c r="H12" s="21"/>
      <c r="I12" s="21"/>
      <c r="J12" s="21"/>
    </row>
    <row r="13" spans="1:10" ht="12.75">
      <c r="A13" s="4" t="s">
        <v>6</v>
      </c>
      <c r="B13" s="5">
        <v>601163</v>
      </c>
      <c r="C13" s="5">
        <v>110388</v>
      </c>
      <c r="D13" s="5">
        <v>1576078</v>
      </c>
      <c r="E13" s="5">
        <v>536270</v>
      </c>
      <c r="F13" s="5">
        <v>2177241</v>
      </c>
      <c r="G13" s="5">
        <v>646658</v>
      </c>
      <c r="H13" s="21"/>
      <c r="I13" s="21"/>
      <c r="J13" s="21"/>
    </row>
    <row r="14" spans="1:10" ht="12.75">
      <c r="A14" s="4" t="s">
        <v>7</v>
      </c>
      <c r="B14" s="4"/>
      <c r="C14" s="4"/>
      <c r="D14" s="4"/>
      <c r="E14" s="4"/>
      <c r="F14" s="5"/>
      <c r="G14" s="5"/>
      <c r="I14" s="21"/>
      <c r="J14" s="21"/>
    </row>
    <row r="15" spans="1:10" ht="12.75">
      <c r="A15" s="4" t="s">
        <v>8</v>
      </c>
      <c r="B15" s="5">
        <v>778320</v>
      </c>
      <c r="C15" s="5">
        <v>154980</v>
      </c>
      <c r="D15" s="5">
        <v>1817637</v>
      </c>
      <c r="E15" s="5">
        <v>633746</v>
      </c>
      <c r="F15" s="5">
        <v>2595957</v>
      </c>
      <c r="G15" s="5">
        <v>788726</v>
      </c>
      <c r="I15" s="21"/>
      <c r="J15" s="21"/>
    </row>
    <row r="16" spans="1:10" ht="12.75">
      <c r="A16" s="4"/>
      <c r="B16" s="5"/>
      <c r="C16" s="5"/>
      <c r="D16" s="5"/>
      <c r="E16" s="5"/>
      <c r="F16" s="5"/>
      <c r="G16" s="5"/>
      <c r="I16" s="21"/>
      <c r="J16" s="21"/>
    </row>
    <row r="17" spans="1:10" ht="12.75">
      <c r="A17" s="4" t="s">
        <v>9</v>
      </c>
      <c r="B17" s="5">
        <v>167868</v>
      </c>
      <c r="C17" s="5">
        <v>37744</v>
      </c>
      <c r="D17" s="5">
        <v>241335</v>
      </c>
      <c r="E17" s="5">
        <v>100959</v>
      </c>
      <c r="F17" s="5">
        <v>409203</v>
      </c>
      <c r="G17" s="5">
        <v>138703</v>
      </c>
      <c r="H17" s="21"/>
      <c r="I17" s="21"/>
      <c r="J17" s="21"/>
    </row>
    <row r="18" spans="1:10" ht="12.75">
      <c r="A18" s="4" t="s">
        <v>10</v>
      </c>
      <c r="B18" s="4"/>
      <c r="C18" s="4"/>
      <c r="D18" s="4"/>
      <c r="E18" s="4"/>
      <c r="F18" s="4"/>
      <c r="G18" s="4"/>
      <c r="H18" s="21"/>
      <c r="I18" s="21"/>
      <c r="J18" s="21"/>
    </row>
    <row r="19" spans="1:10" ht="12.75">
      <c r="A19" s="4" t="s">
        <v>11</v>
      </c>
      <c r="B19" s="4"/>
      <c r="C19" s="4"/>
      <c r="D19" s="4"/>
      <c r="E19" s="4"/>
      <c r="F19" s="4"/>
      <c r="G19" s="4"/>
      <c r="H19" s="21"/>
      <c r="I19" s="21"/>
      <c r="J19" s="21"/>
    </row>
    <row r="20" spans="1:10" ht="12.75">
      <c r="A20" s="4" t="s">
        <v>177</v>
      </c>
      <c r="B20" s="5">
        <v>33791</v>
      </c>
      <c r="C20" s="5">
        <v>7840</v>
      </c>
      <c r="D20" s="5">
        <v>16013</v>
      </c>
      <c r="E20" s="5">
        <v>6474</v>
      </c>
      <c r="F20" s="5">
        <v>49804</v>
      </c>
      <c r="G20" s="5">
        <v>14314</v>
      </c>
      <c r="H20" s="21"/>
      <c r="I20" s="21"/>
      <c r="J20" s="21"/>
    </row>
    <row r="21" spans="1:10" ht="12.75">
      <c r="A21" s="4" t="s">
        <v>178</v>
      </c>
      <c r="B21" s="5">
        <v>167584</v>
      </c>
      <c r="C21" s="5">
        <v>39859</v>
      </c>
      <c r="D21" s="5">
        <v>102962</v>
      </c>
      <c r="E21" s="5">
        <v>51578</v>
      </c>
      <c r="F21" s="5">
        <v>270546</v>
      </c>
      <c r="G21" s="5">
        <v>91437</v>
      </c>
      <c r="H21" s="21"/>
      <c r="I21" s="21"/>
      <c r="J21" s="21"/>
    </row>
    <row r="22" spans="1:10" ht="12.75">
      <c r="A22" s="4"/>
      <c r="B22" s="5"/>
      <c r="C22" s="5"/>
      <c r="D22" s="5"/>
      <c r="E22" s="5"/>
      <c r="F22" s="5"/>
      <c r="G22" s="5"/>
      <c r="H22" s="21"/>
      <c r="I22" s="21"/>
      <c r="J22" s="21"/>
    </row>
    <row r="23" spans="1:10" ht="12.75">
      <c r="A23" s="4" t="s">
        <v>12</v>
      </c>
      <c r="B23" s="5">
        <v>201375</v>
      </c>
      <c r="C23" s="5">
        <v>47699</v>
      </c>
      <c r="D23" s="5">
        <v>118975</v>
      </c>
      <c r="E23" s="5">
        <v>58052</v>
      </c>
      <c r="F23" s="5">
        <v>320350</v>
      </c>
      <c r="G23" s="5">
        <v>105751</v>
      </c>
      <c r="H23" s="21"/>
      <c r="I23" s="21"/>
      <c r="J23" s="21"/>
    </row>
    <row r="24" spans="1:10" ht="12.75">
      <c r="A24" s="4"/>
      <c r="B24" s="5"/>
      <c r="C24" s="5"/>
      <c r="D24" s="5"/>
      <c r="E24" s="5"/>
      <c r="F24" s="5"/>
      <c r="G24" s="5"/>
      <c r="H24" s="21"/>
      <c r="I24" s="21"/>
      <c r="J24" s="21"/>
    </row>
    <row r="25" spans="1:10" ht="12.75">
      <c r="A25" s="4" t="s">
        <v>13</v>
      </c>
      <c r="B25" s="5">
        <v>440153</v>
      </c>
      <c r="C25" s="5">
        <v>8251</v>
      </c>
      <c r="D25" s="5">
        <v>367033</v>
      </c>
      <c r="E25" s="5">
        <v>73738</v>
      </c>
      <c r="F25" s="5">
        <v>807186</v>
      </c>
      <c r="G25" s="5">
        <v>81989</v>
      </c>
      <c r="H25" s="21"/>
      <c r="I25" s="21"/>
      <c r="J25" s="21"/>
    </row>
    <row r="26" spans="1:10" ht="12.75">
      <c r="A26" s="4"/>
      <c r="B26" s="5"/>
      <c r="C26" s="5"/>
      <c r="D26" s="5"/>
      <c r="E26" s="5"/>
      <c r="F26" s="5"/>
      <c r="G26" s="5"/>
      <c r="H26" s="21"/>
      <c r="I26" s="21"/>
      <c r="J26" s="21"/>
    </row>
    <row r="27" spans="1:10" ht="12.75">
      <c r="A27" s="4" t="s">
        <v>14</v>
      </c>
      <c r="B27" s="5">
        <v>197065</v>
      </c>
      <c r="C27" s="5">
        <v>37355</v>
      </c>
      <c r="D27" s="5">
        <v>215819</v>
      </c>
      <c r="E27" s="5">
        <v>135878</v>
      </c>
      <c r="F27" s="5">
        <v>412884</v>
      </c>
      <c r="G27" s="5">
        <v>173233</v>
      </c>
      <c r="H27" s="21"/>
      <c r="I27" s="21"/>
      <c r="J27" s="21"/>
    </row>
    <row r="28" spans="1:10" ht="12.75">
      <c r="A28" s="4"/>
      <c r="B28" s="5"/>
      <c r="C28" s="5"/>
      <c r="D28" s="5"/>
      <c r="E28" s="5"/>
      <c r="F28" s="5"/>
      <c r="G28" s="5"/>
      <c r="H28" s="21"/>
      <c r="I28" s="21"/>
      <c r="J28" s="21"/>
    </row>
    <row r="29" spans="1:10" ht="12.75">
      <c r="A29" s="24" t="s">
        <v>15</v>
      </c>
      <c r="B29" s="25">
        <v>1784781</v>
      </c>
      <c r="C29" s="25">
        <v>286029</v>
      </c>
      <c r="D29" s="25">
        <v>2760799</v>
      </c>
      <c r="E29" s="25">
        <v>1002373</v>
      </c>
      <c r="F29" s="25">
        <v>4545580</v>
      </c>
      <c r="G29" s="25">
        <v>1288402</v>
      </c>
      <c r="H29" s="21"/>
      <c r="I29" s="21"/>
      <c r="J29" s="21"/>
    </row>
    <row r="31" ht="12.75">
      <c r="A31" s="1" t="s">
        <v>210</v>
      </c>
    </row>
    <row r="32" ht="12.75">
      <c r="A32" s="1" t="s">
        <v>297</v>
      </c>
    </row>
    <row r="33" ht="12.75">
      <c r="A33" s="1" t="s">
        <v>321</v>
      </c>
    </row>
    <row r="34" ht="12.75">
      <c r="A34" s="1" t="s">
        <v>179</v>
      </c>
    </row>
    <row r="35" ht="12.75">
      <c r="A35" s="1" t="s">
        <v>180</v>
      </c>
    </row>
    <row r="36" ht="12.75">
      <c r="A36" s="1" t="s">
        <v>181</v>
      </c>
    </row>
    <row r="37" ht="12.75">
      <c r="A37" s="1" t="s">
        <v>182</v>
      </c>
    </row>
    <row r="38" ht="12.75">
      <c r="A38" s="1" t="s">
        <v>183</v>
      </c>
    </row>
    <row r="39" ht="12.75">
      <c r="A39" s="1" t="s">
        <v>184</v>
      </c>
    </row>
    <row r="41" ht="12.75">
      <c r="A41" s="1" t="s">
        <v>175</v>
      </c>
    </row>
  </sheetData>
  <mergeCells count="3">
    <mergeCell ref="B7:C7"/>
    <mergeCell ref="D7:E7"/>
    <mergeCell ref="F7:G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12.7109375" style="1" bestFit="1" customWidth="1"/>
    <col min="3" max="7" width="11.57421875" style="1" bestFit="1" customWidth="1"/>
    <col min="8" max="8" width="17.7109375" style="1" customWidth="1"/>
    <col min="9" max="16384" width="11.421875" style="1" customWidth="1"/>
  </cols>
  <sheetData>
    <row r="1" ht="12.75">
      <c r="A1" s="20" t="s">
        <v>285</v>
      </c>
    </row>
    <row r="4" ht="12.75">
      <c r="A4" s="2" t="s">
        <v>272</v>
      </c>
    </row>
    <row r="5" ht="12.75">
      <c r="A5" s="2"/>
    </row>
    <row r="6" ht="12.75">
      <c r="A6" s="3" t="s">
        <v>290</v>
      </c>
    </row>
    <row r="10" spans="1:8" ht="12.75">
      <c r="A10" s="4"/>
      <c r="B10" s="55" t="s">
        <v>192</v>
      </c>
      <c r="C10" s="55"/>
      <c r="D10" s="55" t="s">
        <v>193</v>
      </c>
      <c r="E10" s="55"/>
      <c r="F10" s="55" t="s">
        <v>194</v>
      </c>
      <c r="G10" s="55"/>
      <c r="H10" s="56" t="s">
        <v>195</v>
      </c>
    </row>
    <row r="11" spans="1:8" ht="12.75">
      <c r="A11" s="4"/>
      <c r="B11" s="4" t="s">
        <v>186</v>
      </c>
      <c r="C11" s="4" t="s">
        <v>187</v>
      </c>
      <c r="D11" s="4" t="s">
        <v>191</v>
      </c>
      <c r="E11" s="4" t="s">
        <v>188</v>
      </c>
      <c r="F11" s="4" t="s">
        <v>189</v>
      </c>
      <c r="G11" s="4" t="s">
        <v>190</v>
      </c>
      <c r="H11" s="56"/>
    </row>
    <row r="12" spans="1:11" ht="12.75">
      <c r="A12" s="4" t="s">
        <v>16</v>
      </c>
      <c r="B12" s="5">
        <v>19328</v>
      </c>
      <c r="C12" s="5">
        <v>1392</v>
      </c>
      <c r="D12" s="4">
        <v>35</v>
      </c>
      <c r="E12" s="4">
        <v>165</v>
      </c>
      <c r="F12" s="5">
        <v>3045</v>
      </c>
      <c r="G12" s="5">
        <v>3033</v>
      </c>
      <c r="H12" s="5">
        <v>26998</v>
      </c>
      <c r="I12" s="21"/>
      <c r="J12" s="21"/>
      <c r="K12" s="21"/>
    </row>
    <row r="13" spans="1:11" ht="12.75">
      <c r="A13" s="4" t="s">
        <v>17</v>
      </c>
      <c r="B13" s="5">
        <v>100494</v>
      </c>
      <c r="C13" s="5">
        <v>6477</v>
      </c>
      <c r="D13" s="4">
        <v>370</v>
      </c>
      <c r="E13" s="5">
        <v>1841</v>
      </c>
      <c r="F13" s="5">
        <v>39073</v>
      </c>
      <c r="G13" s="5">
        <v>31781</v>
      </c>
      <c r="H13" s="5">
        <v>180036</v>
      </c>
      <c r="I13" s="21"/>
      <c r="J13" s="21"/>
      <c r="K13" s="21"/>
    </row>
    <row r="14" spans="1:11" ht="12.75">
      <c r="A14" s="4" t="s">
        <v>18</v>
      </c>
      <c r="B14" s="5">
        <v>728212</v>
      </c>
      <c r="C14" s="5">
        <v>38960</v>
      </c>
      <c r="D14" s="5">
        <v>2328</v>
      </c>
      <c r="E14" s="4">
        <v>587</v>
      </c>
      <c r="F14" s="5">
        <v>395284</v>
      </c>
      <c r="G14" s="5">
        <v>155620</v>
      </c>
      <c r="H14" s="5">
        <v>1320991</v>
      </c>
      <c r="I14" s="21"/>
      <c r="J14" s="21"/>
      <c r="K14" s="21"/>
    </row>
    <row r="15" spans="1:11" ht="12.75">
      <c r="A15" s="4" t="s">
        <v>19</v>
      </c>
      <c r="B15" s="5">
        <v>327248</v>
      </c>
      <c r="C15" s="5">
        <v>59278</v>
      </c>
      <c r="D15" s="5">
        <v>17765</v>
      </c>
      <c r="E15" s="5">
        <v>5</v>
      </c>
      <c r="F15" s="5">
        <v>65264</v>
      </c>
      <c r="G15" s="5">
        <v>66825</v>
      </c>
      <c r="H15" s="5">
        <v>536385</v>
      </c>
      <c r="I15" s="21"/>
      <c r="J15" s="21"/>
      <c r="K15" s="21"/>
    </row>
    <row r="16" spans="1:11" ht="12.75">
      <c r="A16" s="4" t="s">
        <v>20</v>
      </c>
      <c r="B16" s="5">
        <v>65634</v>
      </c>
      <c r="C16" s="5">
        <v>3147</v>
      </c>
      <c r="D16" s="5">
        <v>157</v>
      </c>
      <c r="E16" s="4">
        <v>0</v>
      </c>
      <c r="F16" s="5">
        <v>14928</v>
      </c>
      <c r="G16" s="5">
        <v>7507</v>
      </c>
      <c r="H16" s="5">
        <v>91373</v>
      </c>
      <c r="I16" s="21"/>
      <c r="J16" s="21"/>
      <c r="K16" s="21"/>
    </row>
    <row r="17" spans="1:11" ht="12.75">
      <c r="A17" s="4" t="s">
        <v>21</v>
      </c>
      <c r="B17" s="5">
        <v>174257</v>
      </c>
      <c r="C17" s="5">
        <v>4443</v>
      </c>
      <c r="D17" s="4">
        <v>2581</v>
      </c>
      <c r="E17" s="4">
        <v>2078</v>
      </c>
      <c r="F17" s="5">
        <v>50494</v>
      </c>
      <c r="G17" s="5">
        <v>29080</v>
      </c>
      <c r="H17" s="5">
        <v>262933</v>
      </c>
      <c r="I17" s="21"/>
      <c r="J17" s="21"/>
      <c r="K17" s="21"/>
    </row>
    <row r="18" spans="1:11" ht="12.75">
      <c r="A18" s="4" t="s">
        <v>22</v>
      </c>
      <c r="B18" s="5">
        <v>80878</v>
      </c>
      <c r="C18" s="5">
        <v>44067</v>
      </c>
      <c r="D18" s="4">
        <v>1</v>
      </c>
      <c r="E18" s="5">
        <v>8095</v>
      </c>
      <c r="F18" s="5">
        <v>5422</v>
      </c>
      <c r="G18" s="5">
        <v>0</v>
      </c>
      <c r="H18" s="5">
        <v>138463</v>
      </c>
      <c r="I18" s="21"/>
      <c r="J18" s="21"/>
      <c r="K18" s="21"/>
    </row>
    <row r="19" spans="1:11" ht="12.75">
      <c r="A19" s="4" t="s">
        <v>23</v>
      </c>
      <c r="B19" s="5">
        <v>14863</v>
      </c>
      <c r="C19" s="5">
        <v>10660</v>
      </c>
      <c r="D19" s="4">
        <v>0</v>
      </c>
      <c r="E19" s="4">
        <v>0</v>
      </c>
      <c r="F19" s="5">
        <v>1984</v>
      </c>
      <c r="G19" s="4">
        <v>960</v>
      </c>
      <c r="H19" s="5">
        <v>28467</v>
      </c>
      <c r="I19" s="21"/>
      <c r="J19" s="21"/>
      <c r="K19" s="21"/>
    </row>
    <row r="20" spans="1:11" ht="12.75">
      <c r="A20" s="4" t="s">
        <v>24</v>
      </c>
      <c r="B20" s="5">
        <v>85353</v>
      </c>
      <c r="C20" s="5">
        <v>1576</v>
      </c>
      <c r="D20" s="4">
        <v>0</v>
      </c>
      <c r="E20" s="4">
        <v>0</v>
      </c>
      <c r="F20" s="5">
        <v>26883</v>
      </c>
      <c r="G20" s="5">
        <v>102</v>
      </c>
      <c r="H20" s="5">
        <v>113914</v>
      </c>
      <c r="I20" s="21"/>
      <c r="J20" s="21"/>
      <c r="K20" s="21"/>
    </row>
    <row r="21" spans="1:11" ht="12.75">
      <c r="A21" s="4" t="s">
        <v>25</v>
      </c>
      <c r="B21" s="5">
        <v>1055923</v>
      </c>
      <c r="C21" s="4">
        <v>226227</v>
      </c>
      <c r="D21" s="4">
        <v>19640</v>
      </c>
      <c r="E21" s="4">
        <v>123877</v>
      </c>
      <c r="F21" s="5">
        <v>69069</v>
      </c>
      <c r="G21" s="4">
        <v>144547</v>
      </c>
      <c r="H21" s="5">
        <v>1639283</v>
      </c>
      <c r="I21" s="21"/>
      <c r="J21" s="21"/>
      <c r="K21" s="21"/>
    </row>
    <row r="22" spans="1:11" ht="12.75">
      <c r="A22" s="4" t="s">
        <v>26</v>
      </c>
      <c r="B22" s="5">
        <v>20662</v>
      </c>
      <c r="C22" s="5">
        <v>178</v>
      </c>
      <c r="D22" s="5">
        <v>0</v>
      </c>
      <c r="E22" s="5">
        <v>0</v>
      </c>
      <c r="F22" s="5">
        <v>3682</v>
      </c>
      <c r="G22" s="5">
        <v>8</v>
      </c>
      <c r="H22" s="5">
        <v>24530</v>
      </c>
      <c r="I22" s="21"/>
      <c r="J22" s="21"/>
      <c r="K22" s="21"/>
    </row>
    <row r="23" spans="1:11" ht="12.75">
      <c r="A23" s="4" t="s">
        <v>27</v>
      </c>
      <c r="B23" s="5">
        <v>72698</v>
      </c>
      <c r="C23" s="4">
        <v>4131</v>
      </c>
      <c r="D23" s="4">
        <v>579</v>
      </c>
      <c r="E23" s="4">
        <v>690</v>
      </c>
      <c r="F23" s="5">
        <v>9344</v>
      </c>
      <c r="G23" s="4">
        <v>22458</v>
      </c>
      <c r="H23" s="5">
        <v>109900</v>
      </c>
      <c r="I23" s="21"/>
      <c r="J23" s="21"/>
      <c r="K23" s="21"/>
    </row>
    <row r="24" spans="1:11" ht="12.75">
      <c r="A24" s="4" t="s">
        <v>28</v>
      </c>
      <c r="B24" s="5">
        <v>210457</v>
      </c>
      <c r="C24" s="5">
        <v>37877</v>
      </c>
      <c r="D24" s="4">
        <v>6864</v>
      </c>
      <c r="E24" s="4">
        <v>150330</v>
      </c>
      <c r="F24" s="5">
        <v>33797</v>
      </c>
      <c r="G24" s="5">
        <v>8468</v>
      </c>
      <c r="H24" s="5">
        <v>447793</v>
      </c>
      <c r="I24" s="21"/>
      <c r="J24" s="21"/>
      <c r="K24" s="21"/>
    </row>
    <row r="25" spans="1:11" ht="12.75">
      <c r="A25" s="4" t="s">
        <v>29</v>
      </c>
      <c r="B25" s="5">
        <v>140401</v>
      </c>
      <c r="C25" s="5">
        <v>59204</v>
      </c>
      <c r="D25" s="5">
        <v>5853</v>
      </c>
      <c r="E25" s="5">
        <v>0</v>
      </c>
      <c r="F25" s="5">
        <v>122329</v>
      </c>
      <c r="G25" s="5">
        <v>70809</v>
      </c>
      <c r="H25" s="5">
        <v>398596</v>
      </c>
      <c r="I25" s="21"/>
      <c r="J25" s="21"/>
      <c r="K25" s="21"/>
    </row>
    <row r="26" spans="1:11" ht="12.75">
      <c r="A26" s="4" t="s">
        <v>30</v>
      </c>
      <c r="B26" s="5">
        <v>129648</v>
      </c>
      <c r="C26" s="5">
        <v>12719</v>
      </c>
      <c r="D26" s="5">
        <v>1334</v>
      </c>
      <c r="E26" s="5">
        <v>1178</v>
      </c>
      <c r="F26" s="5">
        <v>26734</v>
      </c>
      <c r="G26" s="5">
        <v>39199</v>
      </c>
      <c r="H26" s="5">
        <v>210812</v>
      </c>
      <c r="I26" s="21"/>
      <c r="J26" s="21"/>
      <c r="K26" s="21"/>
    </row>
    <row r="27" spans="1:11" ht="12.75">
      <c r="A27" s="4" t="s">
        <v>0</v>
      </c>
      <c r="B27" s="5"/>
      <c r="C27" s="5"/>
      <c r="D27" s="5"/>
      <c r="E27" s="5"/>
      <c r="F27" s="5"/>
      <c r="G27" s="5"/>
      <c r="H27" s="5"/>
      <c r="J27" s="21"/>
      <c r="K27" s="21"/>
    </row>
    <row r="28" spans="1:11" ht="12.75">
      <c r="A28" s="4" t="s">
        <v>300</v>
      </c>
      <c r="B28" s="5">
        <v>3226056</v>
      </c>
      <c r="C28" s="5">
        <v>510336</v>
      </c>
      <c r="D28" s="5">
        <v>57507</v>
      </c>
      <c r="E28" s="5">
        <v>288846</v>
      </c>
      <c r="F28" s="5">
        <v>867332</v>
      </c>
      <c r="G28" s="5">
        <v>580397</v>
      </c>
      <c r="H28" s="5">
        <v>5530474</v>
      </c>
      <c r="J28" s="21"/>
      <c r="K28" s="21"/>
    </row>
    <row r="29" spans="1:11" ht="12.75">
      <c r="A29" s="4" t="s">
        <v>0</v>
      </c>
      <c r="B29" s="4"/>
      <c r="C29" s="4"/>
      <c r="D29" s="4"/>
      <c r="E29" s="4"/>
      <c r="F29" s="4"/>
      <c r="G29" s="4"/>
      <c r="H29" s="4"/>
      <c r="J29" s="21"/>
      <c r="K29" s="21"/>
    </row>
    <row r="30" spans="1:11" ht="12.75">
      <c r="A30" s="4" t="s">
        <v>31</v>
      </c>
      <c r="B30" s="5">
        <v>83562</v>
      </c>
      <c r="C30" s="5">
        <v>37107</v>
      </c>
      <c r="D30" s="5">
        <v>3053</v>
      </c>
      <c r="E30" s="5">
        <v>72710</v>
      </c>
      <c r="F30" s="5">
        <v>3178</v>
      </c>
      <c r="G30" s="4">
        <v>0</v>
      </c>
      <c r="H30" s="5">
        <v>199610</v>
      </c>
      <c r="I30" s="21"/>
      <c r="J30" s="21"/>
      <c r="K30" s="21"/>
    </row>
    <row r="31" spans="1:11" ht="12.75">
      <c r="A31" s="28" t="s">
        <v>299</v>
      </c>
      <c r="B31" s="5">
        <v>3429</v>
      </c>
      <c r="C31" s="5">
        <v>427</v>
      </c>
      <c r="D31" s="5">
        <v>0</v>
      </c>
      <c r="E31" s="5">
        <v>0</v>
      </c>
      <c r="F31" s="5">
        <v>9477</v>
      </c>
      <c r="G31" s="4">
        <v>0</v>
      </c>
      <c r="H31" s="5">
        <v>13333</v>
      </c>
      <c r="I31" s="21"/>
      <c r="J31" s="21"/>
      <c r="K31" s="21"/>
    </row>
    <row r="32" spans="1:11" ht="12.75">
      <c r="A32" s="4" t="s">
        <v>32</v>
      </c>
      <c r="B32" s="5">
        <v>71636</v>
      </c>
      <c r="C32" s="4">
        <v>36</v>
      </c>
      <c r="D32" s="4">
        <v>3558</v>
      </c>
      <c r="E32" s="4">
        <v>427</v>
      </c>
      <c r="F32" s="5">
        <v>9188</v>
      </c>
      <c r="G32" s="5">
        <v>5720</v>
      </c>
      <c r="H32" s="5">
        <v>90565</v>
      </c>
      <c r="I32" s="21"/>
      <c r="J32" s="21"/>
      <c r="K32" s="21"/>
    </row>
    <row r="33" spans="1:11" ht="12.75">
      <c r="A33" s="4"/>
      <c r="B33" s="5"/>
      <c r="C33" s="5"/>
      <c r="D33" s="5"/>
      <c r="E33" s="5"/>
      <c r="F33" s="5"/>
      <c r="G33" s="5"/>
      <c r="H33" s="5"/>
      <c r="J33" s="21"/>
      <c r="K33" s="21"/>
    </row>
    <row r="34" spans="1:11" ht="12.75">
      <c r="A34" s="4" t="s">
        <v>301</v>
      </c>
      <c r="B34" s="5">
        <v>158627</v>
      </c>
      <c r="C34" s="5">
        <v>37570</v>
      </c>
      <c r="D34" s="5">
        <v>6611</v>
      </c>
      <c r="E34" s="5">
        <v>73137</v>
      </c>
      <c r="F34" s="5">
        <v>21843</v>
      </c>
      <c r="G34" s="5">
        <v>5720</v>
      </c>
      <c r="H34" s="5">
        <v>303508</v>
      </c>
      <c r="J34" s="21"/>
      <c r="K34" s="21"/>
    </row>
    <row r="35" spans="1:11" ht="12.75">
      <c r="A35" s="4" t="s">
        <v>0</v>
      </c>
      <c r="B35" s="5"/>
      <c r="C35" s="5"/>
      <c r="D35" s="5"/>
      <c r="E35" s="5"/>
      <c r="F35" s="5"/>
      <c r="G35" s="5"/>
      <c r="H35" s="5"/>
      <c r="J35" s="21"/>
      <c r="K35" s="21"/>
    </row>
    <row r="36" spans="1:11" s="2" customFormat="1" ht="12.75">
      <c r="A36" s="24" t="s">
        <v>33</v>
      </c>
      <c r="B36" s="25">
        <v>3384683</v>
      </c>
      <c r="C36" s="25">
        <v>547906</v>
      </c>
      <c r="D36" s="25">
        <v>64118</v>
      </c>
      <c r="E36" s="25">
        <v>361983</v>
      </c>
      <c r="F36" s="25">
        <v>889175</v>
      </c>
      <c r="G36" s="25">
        <v>586117</v>
      </c>
      <c r="H36" s="25">
        <v>5833982</v>
      </c>
      <c r="J36" s="26"/>
      <c r="K36" s="26"/>
    </row>
    <row r="37" spans="2:8" ht="12.75">
      <c r="B37" s="21"/>
      <c r="C37" s="21"/>
      <c r="D37" s="21"/>
      <c r="E37" s="21"/>
      <c r="F37" s="21"/>
      <c r="G37" s="21"/>
      <c r="H37" s="21"/>
    </row>
    <row r="39" ht="12.75">
      <c r="A39" s="1" t="s">
        <v>185</v>
      </c>
    </row>
    <row r="41" ht="12.75">
      <c r="A41" s="1" t="s">
        <v>175</v>
      </c>
    </row>
  </sheetData>
  <mergeCells count="4">
    <mergeCell ref="H10:H11"/>
    <mergeCell ref="F10:G10"/>
    <mergeCell ref="D10:E10"/>
    <mergeCell ref="B10:C10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37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1" customWidth="1"/>
    <col min="2" max="7" width="12.7109375" style="1" customWidth="1"/>
    <col min="8" max="16384" width="11.421875" style="1" customWidth="1"/>
  </cols>
  <sheetData>
    <row r="1" ht="12.75">
      <c r="A1" s="20" t="s">
        <v>285</v>
      </c>
    </row>
    <row r="4" ht="12.75">
      <c r="A4" s="2" t="s">
        <v>291</v>
      </c>
    </row>
    <row r="7" spans="1:7" ht="12.75">
      <c r="A7" s="4"/>
      <c r="B7" s="55" t="s">
        <v>198</v>
      </c>
      <c r="C7" s="55"/>
      <c r="D7" s="55" t="s">
        <v>199</v>
      </c>
      <c r="E7" s="55"/>
      <c r="F7" s="55" t="s">
        <v>187</v>
      </c>
      <c r="G7" s="55"/>
    </row>
    <row r="8" spans="1:7" ht="12.75">
      <c r="A8" s="4"/>
      <c r="B8" s="4" t="s">
        <v>197</v>
      </c>
      <c r="C8" s="4" t="s">
        <v>196</v>
      </c>
      <c r="D8" s="4" t="s">
        <v>197</v>
      </c>
      <c r="E8" s="4" t="s">
        <v>196</v>
      </c>
      <c r="F8" s="4" t="s">
        <v>197</v>
      </c>
      <c r="G8" s="4" t="s">
        <v>196</v>
      </c>
    </row>
    <row r="9" spans="1:7" ht="12.75">
      <c r="A9" s="28" t="s">
        <v>35</v>
      </c>
      <c r="B9" s="4">
        <v>0</v>
      </c>
      <c r="C9" s="5">
        <v>1691</v>
      </c>
      <c r="D9" s="4">
        <v>0</v>
      </c>
      <c r="E9" s="4">
        <v>162</v>
      </c>
      <c r="F9" s="4">
        <v>0</v>
      </c>
      <c r="G9" s="5">
        <v>1673</v>
      </c>
    </row>
    <row r="10" spans="1:7" ht="12.75">
      <c r="A10" s="28" t="s">
        <v>34</v>
      </c>
      <c r="B10" s="5">
        <v>1242</v>
      </c>
      <c r="C10" s="5">
        <v>9132</v>
      </c>
      <c r="D10" s="4">
        <v>793</v>
      </c>
      <c r="E10" s="4">
        <v>512</v>
      </c>
      <c r="F10" s="5">
        <v>9712</v>
      </c>
      <c r="G10" s="5">
        <v>12412</v>
      </c>
    </row>
    <row r="11" spans="1:7" ht="12.75">
      <c r="A11" s="28" t="s">
        <v>36</v>
      </c>
      <c r="B11" s="5">
        <v>5724</v>
      </c>
      <c r="C11" s="5">
        <v>3271</v>
      </c>
      <c r="D11" s="4">
        <v>0</v>
      </c>
      <c r="E11" s="4">
        <v>920</v>
      </c>
      <c r="F11" s="5">
        <v>8051</v>
      </c>
      <c r="G11" s="5">
        <v>8111</v>
      </c>
    </row>
    <row r="12" spans="1:7" ht="12.75">
      <c r="A12" s="28" t="s">
        <v>37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28" t="s">
        <v>38</v>
      </c>
      <c r="B13" s="5">
        <v>3149</v>
      </c>
      <c r="C13" s="4">
        <v>1152</v>
      </c>
      <c r="D13" s="4">
        <v>611</v>
      </c>
      <c r="E13" s="4">
        <v>0</v>
      </c>
      <c r="F13" s="4">
        <v>513</v>
      </c>
      <c r="G13" s="4">
        <v>127</v>
      </c>
    </row>
    <row r="14" spans="1:7" ht="12.75">
      <c r="A14" s="28" t="s">
        <v>39</v>
      </c>
      <c r="B14" s="4">
        <v>0</v>
      </c>
      <c r="C14" s="5">
        <v>3800</v>
      </c>
      <c r="D14" s="4">
        <v>0</v>
      </c>
      <c r="E14" s="4">
        <v>0</v>
      </c>
      <c r="F14" s="4">
        <v>0</v>
      </c>
      <c r="G14" s="5">
        <v>2457</v>
      </c>
    </row>
    <row r="15" spans="1:7" ht="12.75">
      <c r="A15" s="28" t="s">
        <v>40</v>
      </c>
      <c r="B15" s="4">
        <v>0</v>
      </c>
      <c r="C15" s="5">
        <v>1168</v>
      </c>
      <c r="D15" s="4">
        <v>0</v>
      </c>
      <c r="E15" s="4">
        <v>0</v>
      </c>
      <c r="F15" s="4">
        <v>0</v>
      </c>
      <c r="G15" s="5">
        <v>879</v>
      </c>
    </row>
    <row r="16" spans="1:7" ht="12.75">
      <c r="A16" s="28" t="s">
        <v>41</v>
      </c>
      <c r="B16" s="5">
        <v>1416</v>
      </c>
      <c r="C16" s="5">
        <v>3358</v>
      </c>
      <c r="D16" s="4">
        <v>1149</v>
      </c>
      <c r="E16" s="4">
        <v>1383</v>
      </c>
      <c r="F16" s="5">
        <v>6677</v>
      </c>
      <c r="G16" s="5">
        <v>10854</v>
      </c>
    </row>
    <row r="17" spans="1:7" ht="12.75">
      <c r="A17" s="28" t="s">
        <v>42</v>
      </c>
      <c r="B17" s="4">
        <v>0</v>
      </c>
      <c r="C17" s="5">
        <v>4663</v>
      </c>
      <c r="D17" s="4">
        <v>0</v>
      </c>
      <c r="E17" s="4">
        <v>588</v>
      </c>
      <c r="F17" s="4">
        <v>0</v>
      </c>
      <c r="G17" s="5">
        <v>9908</v>
      </c>
    </row>
    <row r="18" spans="1:7" ht="12.75">
      <c r="A18" s="28" t="s">
        <v>43</v>
      </c>
      <c r="B18" s="5">
        <v>23558</v>
      </c>
      <c r="C18" s="5">
        <v>31681</v>
      </c>
      <c r="D18" s="5">
        <v>0</v>
      </c>
      <c r="E18" s="5">
        <v>0</v>
      </c>
      <c r="F18" s="5">
        <v>40149</v>
      </c>
      <c r="G18" s="5">
        <v>45544</v>
      </c>
    </row>
    <row r="19" spans="1:7" ht="12.75">
      <c r="A19" s="28" t="s">
        <v>44</v>
      </c>
      <c r="B19" s="5">
        <v>1579</v>
      </c>
      <c r="C19" s="5">
        <v>9043</v>
      </c>
      <c r="D19" s="5">
        <v>0</v>
      </c>
      <c r="E19" s="5">
        <v>0</v>
      </c>
      <c r="F19" s="5">
        <v>21933</v>
      </c>
      <c r="G19" s="5">
        <v>15454</v>
      </c>
    </row>
    <row r="20" spans="1:7" ht="12.75">
      <c r="A20" s="28" t="s">
        <v>45</v>
      </c>
      <c r="B20" s="5">
        <v>1930</v>
      </c>
      <c r="C20" s="5">
        <v>18272</v>
      </c>
      <c r="D20" s="4">
        <v>0</v>
      </c>
      <c r="E20" s="4">
        <v>0</v>
      </c>
      <c r="F20" s="5">
        <v>19970</v>
      </c>
      <c r="G20" s="5">
        <v>38112</v>
      </c>
    </row>
    <row r="21" spans="1:7" ht="12.75">
      <c r="A21" s="28" t="s">
        <v>46</v>
      </c>
      <c r="B21" s="5">
        <v>1890</v>
      </c>
      <c r="C21" s="5">
        <v>146520</v>
      </c>
      <c r="D21" s="5">
        <v>12107</v>
      </c>
      <c r="E21" s="5">
        <v>39461</v>
      </c>
      <c r="F21" s="5">
        <v>50361</v>
      </c>
      <c r="G21" s="5">
        <v>52084</v>
      </c>
    </row>
    <row r="22" spans="1:7" ht="12.75">
      <c r="A22" s="28" t="s">
        <v>47</v>
      </c>
      <c r="B22" s="5">
        <v>1981</v>
      </c>
      <c r="C22" s="4">
        <v>211</v>
      </c>
      <c r="D22" s="4">
        <v>0</v>
      </c>
      <c r="E22" s="4">
        <v>0</v>
      </c>
      <c r="F22" s="5">
        <v>13062</v>
      </c>
      <c r="G22" s="4">
        <v>775</v>
      </c>
    </row>
    <row r="23" spans="1:7" ht="12.75">
      <c r="A23" s="28" t="s">
        <v>48</v>
      </c>
      <c r="B23" s="5">
        <v>15359</v>
      </c>
      <c r="C23" s="5">
        <v>8783</v>
      </c>
      <c r="D23" s="4">
        <v>915</v>
      </c>
      <c r="E23" s="4">
        <v>230</v>
      </c>
      <c r="F23" s="5">
        <v>41156</v>
      </c>
      <c r="G23" s="5">
        <v>31479</v>
      </c>
    </row>
    <row r="24" spans="1:7" ht="12.75">
      <c r="A24" s="28" t="s">
        <v>49</v>
      </c>
      <c r="B24" s="5">
        <v>5543</v>
      </c>
      <c r="C24" s="5">
        <v>9196</v>
      </c>
      <c r="D24" s="5">
        <v>1013</v>
      </c>
      <c r="E24" s="5">
        <v>13865</v>
      </c>
      <c r="F24" s="5">
        <v>10794</v>
      </c>
      <c r="G24" s="5">
        <v>12299</v>
      </c>
    </row>
    <row r="25" spans="1:7" ht="12.75">
      <c r="A25" s="4" t="s">
        <v>0</v>
      </c>
      <c r="B25" s="5"/>
      <c r="C25" s="5"/>
      <c r="D25" s="5"/>
      <c r="E25" s="5"/>
      <c r="F25" s="5"/>
      <c r="G25" s="5"/>
    </row>
    <row r="26" spans="1:8" ht="12.75">
      <c r="A26" s="4" t="s">
        <v>300</v>
      </c>
      <c r="B26" s="5">
        <v>63371</v>
      </c>
      <c r="C26" s="5">
        <v>251941</v>
      </c>
      <c r="D26" s="5">
        <v>16588</v>
      </c>
      <c r="E26" s="5">
        <v>57121</v>
      </c>
      <c r="F26" s="5">
        <v>222378</v>
      </c>
      <c r="G26" s="5">
        <v>242168</v>
      </c>
      <c r="H26" s="21"/>
    </row>
    <row r="27" spans="1:8" ht="12.75">
      <c r="A27" s="4" t="s">
        <v>0</v>
      </c>
      <c r="B27" s="4"/>
      <c r="C27" s="4"/>
      <c r="D27" s="4"/>
      <c r="E27" s="4"/>
      <c r="F27" s="4"/>
      <c r="G27" s="4"/>
      <c r="H27" s="21"/>
    </row>
    <row r="28" spans="1:8" ht="12.75">
      <c r="A28" s="4" t="s">
        <v>50</v>
      </c>
      <c r="B28" s="48">
        <v>0</v>
      </c>
      <c r="C28" s="48">
        <v>3578</v>
      </c>
      <c r="D28" s="48">
        <v>53</v>
      </c>
      <c r="E28" s="48">
        <v>5796</v>
      </c>
      <c r="F28" s="48">
        <v>543</v>
      </c>
      <c r="G28" s="48">
        <v>9976</v>
      </c>
      <c r="H28" s="21"/>
    </row>
    <row r="29" spans="1:8" ht="12.75">
      <c r="A29" s="32" t="s">
        <v>299</v>
      </c>
      <c r="B29" s="48">
        <v>0</v>
      </c>
      <c r="C29" s="48">
        <v>1262</v>
      </c>
      <c r="D29" s="48">
        <v>0</v>
      </c>
      <c r="E29" s="48">
        <v>0</v>
      </c>
      <c r="F29" s="48">
        <v>0</v>
      </c>
      <c r="G29" s="48">
        <v>6406</v>
      </c>
      <c r="H29" s="21"/>
    </row>
    <row r="30" spans="1:8" ht="12.75">
      <c r="A30" s="28" t="s">
        <v>324</v>
      </c>
      <c r="B30" s="48">
        <v>3819</v>
      </c>
      <c r="C30" s="48">
        <v>616</v>
      </c>
      <c r="D30" s="48">
        <v>0</v>
      </c>
      <c r="E30" s="48">
        <v>0</v>
      </c>
      <c r="F30" s="48">
        <v>14919</v>
      </c>
      <c r="G30" s="48">
        <v>2124</v>
      </c>
      <c r="H30" s="21"/>
    </row>
    <row r="31" spans="1:8" ht="12.75">
      <c r="A31" s="28"/>
      <c r="B31" s="48"/>
      <c r="C31" s="48"/>
      <c r="D31" s="48"/>
      <c r="E31" s="48"/>
      <c r="F31" s="48"/>
      <c r="G31" s="48"/>
      <c r="H31" s="21"/>
    </row>
    <row r="32" spans="1:8" ht="12.75">
      <c r="A32" s="28" t="s">
        <v>304</v>
      </c>
      <c r="B32" s="48">
        <f aca="true" t="shared" si="0" ref="B32:G32">SUM(B28:B31)</f>
        <v>3819</v>
      </c>
      <c r="C32" s="48">
        <f t="shared" si="0"/>
        <v>5456</v>
      </c>
      <c r="D32" s="48">
        <f t="shared" si="0"/>
        <v>53</v>
      </c>
      <c r="E32" s="48">
        <f t="shared" si="0"/>
        <v>5796</v>
      </c>
      <c r="F32" s="48">
        <f t="shared" si="0"/>
        <v>15462</v>
      </c>
      <c r="G32" s="48">
        <f t="shared" si="0"/>
        <v>18506</v>
      </c>
      <c r="H32" s="21"/>
    </row>
    <row r="33" spans="1:8" ht="12.75">
      <c r="A33" s="4" t="s">
        <v>0</v>
      </c>
      <c r="B33" s="5"/>
      <c r="C33" s="5"/>
      <c r="D33" s="5"/>
      <c r="E33" s="5"/>
      <c r="F33" s="5"/>
      <c r="G33" s="5"/>
      <c r="H33" s="21"/>
    </row>
    <row r="34" spans="1:8" s="2" customFormat="1" ht="12.75">
      <c r="A34" s="24" t="s">
        <v>51</v>
      </c>
      <c r="B34" s="25">
        <f aca="true" t="shared" si="1" ref="B34:G34">+B26+B32</f>
        <v>67190</v>
      </c>
      <c r="C34" s="25">
        <f t="shared" si="1"/>
        <v>257397</v>
      </c>
      <c r="D34" s="25">
        <f t="shared" si="1"/>
        <v>16641</v>
      </c>
      <c r="E34" s="25">
        <f t="shared" si="1"/>
        <v>62917</v>
      </c>
      <c r="F34" s="25">
        <f t="shared" si="1"/>
        <v>237840</v>
      </c>
      <c r="G34" s="25">
        <f t="shared" si="1"/>
        <v>260674</v>
      </c>
      <c r="H34" s="21"/>
    </row>
    <row r="35" spans="2:7" ht="12.75">
      <c r="B35" s="21"/>
      <c r="C35" s="21"/>
      <c r="D35" s="21"/>
      <c r="E35" s="21"/>
      <c r="F35" s="21"/>
      <c r="G35" s="21"/>
    </row>
    <row r="37" ht="12.75">
      <c r="A37" s="1" t="s">
        <v>175</v>
      </c>
    </row>
  </sheetData>
  <mergeCells count="3">
    <mergeCell ref="F7:G7"/>
    <mergeCell ref="D7:E7"/>
    <mergeCell ref="B7:C7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K82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1" customWidth="1"/>
    <col min="2" max="2" width="12.7109375" style="1" customWidth="1"/>
    <col min="3" max="3" width="14.57421875" style="1" customWidth="1"/>
    <col min="4" max="9" width="12.7109375" style="1" customWidth="1"/>
    <col min="10" max="16384" width="11.421875" style="1" customWidth="1"/>
  </cols>
  <sheetData>
    <row r="1" ht="12.75">
      <c r="A1" s="20" t="s">
        <v>285</v>
      </c>
    </row>
    <row r="4" ht="12.75">
      <c r="A4" s="2" t="s">
        <v>200</v>
      </c>
    </row>
    <row r="5" ht="12.75">
      <c r="A5" s="3" t="s">
        <v>290</v>
      </c>
    </row>
    <row r="6" ht="12.75">
      <c r="A6" s="3"/>
    </row>
    <row r="7" ht="12.75">
      <c r="A7" s="2" t="s">
        <v>52</v>
      </c>
    </row>
    <row r="11" spans="1:9" ht="38.25" customHeight="1">
      <c r="A11" s="7"/>
      <c r="B11" s="56" t="s">
        <v>202</v>
      </c>
      <c r="C11" s="56" t="s">
        <v>203</v>
      </c>
      <c r="D11" s="56" t="s">
        <v>204</v>
      </c>
      <c r="E11" s="56"/>
      <c r="F11" s="56"/>
      <c r="G11" s="57" t="s">
        <v>208</v>
      </c>
      <c r="H11" s="56" t="s">
        <v>209</v>
      </c>
      <c r="I11" s="36"/>
    </row>
    <row r="12" spans="1:9" ht="25.5">
      <c r="A12" s="7"/>
      <c r="B12" s="56"/>
      <c r="C12" s="56"/>
      <c r="D12" s="6" t="s">
        <v>205</v>
      </c>
      <c r="E12" s="6" t="s">
        <v>206</v>
      </c>
      <c r="F12" s="6" t="s">
        <v>207</v>
      </c>
      <c r="G12" s="58"/>
      <c r="H12" s="56"/>
      <c r="I12" s="36"/>
    </row>
    <row r="13" spans="1:9" ht="12.75">
      <c r="A13" s="7"/>
      <c r="B13" s="56"/>
      <c r="C13" s="56"/>
      <c r="D13" s="6"/>
      <c r="E13" s="6"/>
      <c r="F13" s="6"/>
      <c r="G13" s="59"/>
      <c r="H13" s="56"/>
      <c r="I13" s="36"/>
    </row>
    <row r="14" spans="1:11" ht="12.75">
      <c r="A14" s="4" t="s">
        <v>54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4">
        <v>0</v>
      </c>
      <c r="H14" s="4">
        <v>0</v>
      </c>
      <c r="I14" s="39"/>
      <c r="J14" s="40"/>
      <c r="K14" s="40"/>
    </row>
    <row r="15" spans="1:11" ht="12.75">
      <c r="A15" s="4" t="s">
        <v>53</v>
      </c>
      <c r="B15" s="5">
        <v>77845</v>
      </c>
      <c r="C15" s="5">
        <v>562505</v>
      </c>
      <c r="D15" s="5">
        <v>205922</v>
      </c>
      <c r="E15" s="5">
        <v>23227</v>
      </c>
      <c r="F15" s="5">
        <v>9551</v>
      </c>
      <c r="G15" s="4">
        <v>3.07</v>
      </c>
      <c r="H15" s="4">
        <v>42.44</v>
      </c>
      <c r="I15" s="39"/>
      <c r="J15" s="40"/>
      <c r="K15" s="40"/>
    </row>
    <row r="16" spans="1:11" ht="12.75">
      <c r="A16" s="4" t="s">
        <v>55</v>
      </c>
      <c r="B16" s="5">
        <v>27083</v>
      </c>
      <c r="C16" s="5">
        <v>301422</v>
      </c>
      <c r="D16" s="5">
        <v>242889</v>
      </c>
      <c r="E16" s="5">
        <v>11959</v>
      </c>
      <c r="F16" s="5">
        <v>2264</v>
      </c>
      <c r="G16" s="4">
        <v>9.49</v>
      </c>
      <c r="H16" s="4">
        <v>85.3</v>
      </c>
      <c r="I16" s="39"/>
      <c r="J16" s="40"/>
      <c r="K16" s="40"/>
    </row>
    <row r="17" spans="1:11" ht="12.75">
      <c r="A17" s="4" t="s">
        <v>56</v>
      </c>
      <c r="B17" s="5">
        <v>20266</v>
      </c>
      <c r="C17" s="5">
        <v>426142</v>
      </c>
      <c r="D17" s="5">
        <v>126470</v>
      </c>
      <c r="E17" s="5">
        <v>50439</v>
      </c>
      <c r="F17" s="5">
        <v>409</v>
      </c>
      <c r="G17" s="4">
        <v>8.75</v>
      </c>
      <c r="H17" s="4">
        <v>41.61</v>
      </c>
      <c r="I17" s="39"/>
      <c r="J17" s="40"/>
      <c r="K17" s="40"/>
    </row>
    <row r="18" spans="1:11" ht="12.75">
      <c r="A18" s="4" t="s">
        <v>57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4">
        <v>0</v>
      </c>
      <c r="H18" s="4">
        <v>0</v>
      </c>
      <c r="I18" s="39"/>
      <c r="J18" s="40"/>
      <c r="K18" s="40"/>
    </row>
    <row r="19" spans="1:11" ht="12.75">
      <c r="A19" s="4" t="s">
        <v>58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4">
        <v>0</v>
      </c>
      <c r="I19" s="39"/>
      <c r="J19" s="40"/>
      <c r="K19" s="40"/>
    </row>
    <row r="20" spans="1:11" ht="12.75">
      <c r="A20" s="4" t="s">
        <v>59</v>
      </c>
      <c r="B20" s="5">
        <v>55098</v>
      </c>
      <c r="C20" s="5">
        <v>926142</v>
      </c>
      <c r="D20" s="5">
        <v>196140</v>
      </c>
      <c r="E20" s="5">
        <v>36509</v>
      </c>
      <c r="F20" s="5">
        <v>9456</v>
      </c>
      <c r="G20" s="4">
        <v>4.39</v>
      </c>
      <c r="H20" s="4">
        <v>26.14</v>
      </c>
      <c r="I20" s="39"/>
      <c r="J20" s="40"/>
      <c r="K20" s="40"/>
    </row>
    <row r="21" spans="1:11" ht="12.75">
      <c r="A21" s="4" t="s">
        <v>60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4">
        <v>0</v>
      </c>
      <c r="H21" s="4">
        <v>0</v>
      </c>
      <c r="I21" s="39"/>
      <c r="J21" s="40"/>
      <c r="K21" s="40"/>
    </row>
    <row r="22" spans="1:11" ht="12.75">
      <c r="A22" s="4" t="s">
        <v>61</v>
      </c>
      <c r="B22" s="5">
        <v>264750</v>
      </c>
      <c r="C22" s="5">
        <v>3437862</v>
      </c>
      <c r="D22" s="5">
        <v>644629</v>
      </c>
      <c r="E22" s="5">
        <v>79061</v>
      </c>
      <c r="F22" s="5">
        <v>34625</v>
      </c>
      <c r="G22" s="4">
        <v>2.86</v>
      </c>
      <c r="H22" s="4">
        <v>22.06</v>
      </c>
      <c r="I22" s="39"/>
      <c r="J22" s="40"/>
      <c r="K22" s="40"/>
    </row>
    <row r="23" spans="1:11" ht="12.75">
      <c r="A23" s="4" t="s">
        <v>62</v>
      </c>
      <c r="B23" s="5">
        <v>96746</v>
      </c>
      <c r="C23" s="5">
        <v>1190000</v>
      </c>
      <c r="D23" s="5">
        <v>202171</v>
      </c>
      <c r="E23" s="5">
        <v>28344</v>
      </c>
      <c r="F23" s="5">
        <v>10265</v>
      </c>
      <c r="G23" s="4">
        <v>2.49</v>
      </c>
      <c r="H23" s="4">
        <v>20.23</v>
      </c>
      <c r="I23" s="39"/>
      <c r="J23" s="40"/>
      <c r="K23" s="40"/>
    </row>
    <row r="24" spans="1:11" ht="12.75">
      <c r="A24" s="4" t="s">
        <v>63</v>
      </c>
      <c r="B24" s="5">
        <v>134171</v>
      </c>
      <c r="C24" s="5">
        <v>331042</v>
      </c>
      <c r="D24" s="5">
        <v>91879</v>
      </c>
      <c r="E24" s="5">
        <v>6408.545959595678</v>
      </c>
      <c r="F24" s="5">
        <v>4031</v>
      </c>
      <c r="G24" s="4">
        <v>0.76</v>
      </c>
      <c r="H24" s="4">
        <v>30.91</v>
      </c>
      <c r="I24" s="39"/>
      <c r="J24" s="40"/>
      <c r="K24" s="40"/>
    </row>
    <row r="25" spans="1:11" ht="12.75">
      <c r="A25" s="4" t="s">
        <v>64</v>
      </c>
      <c r="B25" s="5">
        <v>328857</v>
      </c>
      <c r="C25" s="5">
        <v>7057942</v>
      </c>
      <c r="D25" s="5">
        <v>1903296</v>
      </c>
      <c r="E25" s="5">
        <v>17038</v>
      </c>
      <c r="F25" s="5">
        <v>149808</v>
      </c>
      <c r="G25" s="4">
        <v>6.29</v>
      </c>
      <c r="H25" s="4">
        <v>29.33</v>
      </c>
      <c r="I25" s="39"/>
      <c r="J25" s="40"/>
      <c r="K25" s="40"/>
    </row>
    <row r="26" spans="1:11" ht="12.75">
      <c r="A26" s="4" t="s">
        <v>65</v>
      </c>
      <c r="B26" s="5">
        <v>74508</v>
      </c>
      <c r="C26" s="5">
        <v>902684</v>
      </c>
      <c r="D26" s="5">
        <v>249079</v>
      </c>
      <c r="E26" s="5">
        <v>28178</v>
      </c>
      <c r="F26" s="5">
        <v>12003</v>
      </c>
      <c r="G26" s="4">
        <v>3.88</v>
      </c>
      <c r="H26" s="4">
        <v>32.04</v>
      </c>
      <c r="I26" s="39"/>
      <c r="J26" s="40"/>
      <c r="K26" s="40"/>
    </row>
    <row r="27" spans="1:11" ht="12.75">
      <c r="A27" s="4" t="s">
        <v>66</v>
      </c>
      <c r="B27" s="5">
        <v>153138</v>
      </c>
      <c r="C27" s="5">
        <v>2472204</v>
      </c>
      <c r="D27" s="5">
        <v>562260</v>
      </c>
      <c r="E27" s="5">
        <v>75942</v>
      </c>
      <c r="F27" s="5">
        <v>24548</v>
      </c>
      <c r="G27" s="4">
        <v>4.33</v>
      </c>
      <c r="H27" s="4">
        <v>26.81</v>
      </c>
      <c r="I27" s="39"/>
      <c r="J27" s="40"/>
      <c r="K27" s="40"/>
    </row>
    <row r="28" spans="1:11" ht="12.75">
      <c r="A28" s="4" t="s">
        <v>67</v>
      </c>
      <c r="B28" s="5">
        <v>46681</v>
      </c>
      <c r="C28" s="5">
        <v>894393</v>
      </c>
      <c r="D28" s="5">
        <v>389977</v>
      </c>
      <c r="E28" s="5">
        <v>28898</v>
      </c>
      <c r="F28" s="5">
        <v>0</v>
      </c>
      <c r="G28" s="4">
        <v>8.97</v>
      </c>
      <c r="H28" s="4">
        <v>46.83</v>
      </c>
      <c r="I28" s="39"/>
      <c r="J28" s="40"/>
      <c r="K28" s="40"/>
    </row>
    <row r="29" spans="1:11" ht="12.75">
      <c r="A29" s="4" t="s">
        <v>0</v>
      </c>
      <c r="B29" s="5"/>
      <c r="C29" s="5"/>
      <c r="D29" s="5"/>
      <c r="E29" s="5"/>
      <c r="F29" s="5"/>
      <c r="G29" s="4"/>
      <c r="H29" s="4"/>
      <c r="I29" s="39"/>
      <c r="J29" s="40"/>
      <c r="K29" s="40"/>
    </row>
    <row r="30" spans="1:11" ht="12.75">
      <c r="A30" s="4" t="s">
        <v>306</v>
      </c>
      <c r="B30" s="5">
        <v>1279144</v>
      </c>
      <c r="C30" s="5">
        <v>18502338</v>
      </c>
      <c r="D30" s="5">
        <v>4814712</v>
      </c>
      <c r="E30" s="5">
        <v>386004</v>
      </c>
      <c r="F30" s="5">
        <v>256960</v>
      </c>
      <c r="G30" s="4">
        <v>4.27</v>
      </c>
      <c r="H30" s="4">
        <v>29.5</v>
      </c>
      <c r="I30" s="39"/>
      <c r="J30" s="40"/>
      <c r="K30" s="40"/>
    </row>
    <row r="31" spans="1:11" ht="12.75">
      <c r="A31" s="4" t="s">
        <v>0</v>
      </c>
      <c r="B31" s="5"/>
      <c r="C31" s="5"/>
      <c r="D31" s="5"/>
      <c r="E31" s="5"/>
      <c r="F31" s="5"/>
      <c r="G31" s="4"/>
      <c r="H31" s="4"/>
      <c r="I31" s="39"/>
      <c r="J31" s="40"/>
      <c r="K31" s="40"/>
    </row>
    <row r="32" spans="1:11" ht="12.75">
      <c r="A32" s="4" t="s">
        <v>68</v>
      </c>
      <c r="B32" s="5">
        <v>2704</v>
      </c>
      <c r="C32" s="5">
        <v>156567</v>
      </c>
      <c r="D32" s="5">
        <v>55121</v>
      </c>
      <c r="E32" s="5">
        <v>6081.827624325375</v>
      </c>
      <c r="F32" s="5">
        <v>413</v>
      </c>
      <c r="G32" s="4">
        <v>22.79</v>
      </c>
      <c r="H32" s="4">
        <v>39.35</v>
      </c>
      <c r="I32" s="39"/>
      <c r="J32" s="40"/>
      <c r="K32" s="40"/>
    </row>
    <row r="33" spans="1:11" ht="12.75">
      <c r="A33" s="4" t="s">
        <v>69</v>
      </c>
      <c r="B33" s="5">
        <v>41112</v>
      </c>
      <c r="C33" s="5">
        <v>583175</v>
      </c>
      <c r="D33" s="5">
        <v>122508</v>
      </c>
      <c r="E33" s="5">
        <v>32535</v>
      </c>
      <c r="F33" s="5">
        <v>5737</v>
      </c>
      <c r="G33" s="4">
        <v>3.91</v>
      </c>
      <c r="H33" s="4">
        <v>27.57</v>
      </c>
      <c r="I33" s="39"/>
      <c r="J33" s="40"/>
      <c r="K33" s="40"/>
    </row>
    <row r="34" spans="1:11" ht="12.75">
      <c r="A34" s="4"/>
      <c r="B34" s="5"/>
      <c r="C34" s="5"/>
      <c r="D34" s="5"/>
      <c r="E34" s="5"/>
      <c r="F34" s="5"/>
      <c r="G34" s="4"/>
      <c r="H34" s="4"/>
      <c r="I34" s="39"/>
      <c r="J34" s="40"/>
      <c r="K34" s="40"/>
    </row>
    <row r="35" spans="1:11" ht="12.75">
      <c r="A35" s="4" t="s">
        <v>304</v>
      </c>
      <c r="B35" s="5">
        <v>43816</v>
      </c>
      <c r="C35" s="5">
        <v>739742</v>
      </c>
      <c r="D35" s="5">
        <v>177629</v>
      </c>
      <c r="E35" s="5">
        <v>38616.82762432538</v>
      </c>
      <c r="F35" s="5">
        <v>6150</v>
      </c>
      <c r="G35" s="42">
        <v>5.08</v>
      </c>
      <c r="H35" s="41">
        <v>30.06</v>
      </c>
      <c r="I35" s="39"/>
      <c r="J35" s="40"/>
      <c r="K35" s="40"/>
    </row>
    <row r="36" spans="1:11" ht="12.75">
      <c r="A36" s="4" t="s">
        <v>0</v>
      </c>
      <c r="B36" s="5"/>
      <c r="C36" s="5"/>
      <c r="D36" s="5"/>
      <c r="E36" s="5"/>
      <c r="F36" s="5"/>
      <c r="G36" s="4"/>
      <c r="H36" s="4"/>
      <c r="I36" s="39"/>
      <c r="J36" s="40"/>
      <c r="K36" s="40"/>
    </row>
    <row r="37" spans="1:11" s="2" customFormat="1" ht="12.75">
      <c r="A37" s="24" t="s">
        <v>70</v>
      </c>
      <c r="B37" s="25">
        <v>1322960</v>
      </c>
      <c r="C37" s="35">
        <v>19242080</v>
      </c>
      <c r="D37" s="25">
        <v>4992341</v>
      </c>
      <c r="E37" s="25">
        <v>424620.8276243254</v>
      </c>
      <c r="F37" s="25">
        <v>263110</v>
      </c>
      <c r="G37" s="24">
        <v>4.29</v>
      </c>
      <c r="H37" s="24">
        <v>29.52</v>
      </c>
      <c r="I37" s="39"/>
      <c r="J37" s="40"/>
      <c r="K37" s="37"/>
    </row>
    <row r="38" spans="1:9" ht="12.75">
      <c r="A38" s="7"/>
      <c r="B38" s="9"/>
      <c r="C38" s="9"/>
      <c r="D38" s="9"/>
      <c r="E38" s="9"/>
      <c r="F38" s="9"/>
      <c r="G38" s="49"/>
      <c r="H38" s="50"/>
      <c r="I38" s="9"/>
    </row>
    <row r="39" spans="1:9" ht="12.75">
      <c r="A39" s="1" t="s">
        <v>175</v>
      </c>
      <c r="B39" s="9"/>
      <c r="C39" s="9"/>
      <c r="D39" s="9"/>
      <c r="E39" s="9"/>
      <c r="F39" s="9"/>
      <c r="G39" s="7"/>
      <c r="H39" s="7"/>
      <c r="I39" s="7"/>
    </row>
    <row r="40" ht="12.75">
      <c r="A40" s="1" t="s">
        <v>0</v>
      </c>
    </row>
    <row r="41" ht="12.75">
      <c r="A41" s="2" t="s">
        <v>200</v>
      </c>
    </row>
    <row r="42" ht="12.75">
      <c r="A42" s="3" t="s">
        <v>290</v>
      </c>
    </row>
    <row r="43" ht="12.75">
      <c r="A43" s="3"/>
    </row>
    <row r="44" ht="12.75">
      <c r="A44" s="2" t="s">
        <v>201</v>
      </c>
    </row>
    <row r="46" spans="1:9" ht="12.75" customHeight="1">
      <c r="A46" s="7"/>
      <c r="B46" s="56" t="s">
        <v>202</v>
      </c>
      <c r="C46" s="56" t="s">
        <v>203</v>
      </c>
      <c r="D46" s="56" t="s">
        <v>204</v>
      </c>
      <c r="E46" s="56"/>
      <c r="F46" s="56"/>
      <c r="G46" s="57" t="s">
        <v>208</v>
      </c>
      <c r="H46" s="56" t="s">
        <v>209</v>
      </c>
      <c r="I46" s="36"/>
    </row>
    <row r="47" spans="1:9" ht="25.5">
      <c r="A47" s="7"/>
      <c r="B47" s="56"/>
      <c r="C47" s="56"/>
      <c r="D47" s="6" t="s">
        <v>205</v>
      </c>
      <c r="E47" s="6" t="s">
        <v>206</v>
      </c>
      <c r="F47" s="6" t="s">
        <v>207</v>
      </c>
      <c r="G47" s="58"/>
      <c r="H47" s="56"/>
      <c r="I47" s="36"/>
    </row>
    <row r="48" spans="1:9" ht="12.75">
      <c r="A48" s="7"/>
      <c r="B48" s="57"/>
      <c r="C48" s="57"/>
      <c r="D48" s="8"/>
      <c r="E48" s="8"/>
      <c r="F48" s="8"/>
      <c r="G48" s="59"/>
      <c r="H48" s="57"/>
      <c r="I48" s="36"/>
    </row>
    <row r="49" spans="1:11" ht="12.75">
      <c r="A49" s="4" t="s">
        <v>54</v>
      </c>
      <c r="B49" s="5">
        <v>27568</v>
      </c>
      <c r="C49" s="34">
        <v>1404457</v>
      </c>
      <c r="D49" s="5">
        <v>143036</v>
      </c>
      <c r="E49" s="5">
        <v>144763</v>
      </c>
      <c r="F49" s="5">
        <v>5778</v>
      </c>
      <c r="G49" s="4">
        <v>10.65</v>
      </c>
      <c r="H49" s="4">
        <v>20.9</v>
      </c>
      <c r="I49" s="9"/>
      <c r="J49" s="38"/>
      <c r="K49" s="37"/>
    </row>
    <row r="50" spans="1:11" ht="12.75">
      <c r="A50" s="4" t="s">
        <v>53</v>
      </c>
      <c r="B50" s="5">
        <v>64623</v>
      </c>
      <c r="C50" s="34">
        <v>2638982</v>
      </c>
      <c r="D50" s="5">
        <v>537168</v>
      </c>
      <c r="E50" s="5">
        <v>148090</v>
      </c>
      <c r="F50" s="5">
        <v>19686</v>
      </c>
      <c r="G50" s="4">
        <v>10.91</v>
      </c>
      <c r="H50" s="4">
        <v>26.71</v>
      </c>
      <c r="I50" s="9"/>
      <c r="J50" s="38"/>
      <c r="K50" s="37"/>
    </row>
    <row r="51" spans="1:11" ht="12.75">
      <c r="A51" s="4" t="s">
        <v>55</v>
      </c>
      <c r="B51" s="5">
        <v>14682</v>
      </c>
      <c r="C51" s="34">
        <v>375426</v>
      </c>
      <c r="D51" s="5">
        <v>252377</v>
      </c>
      <c r="E51" s="5">
        <v>10309</v>
      </c>
      <c r="F51" s="5">
        <v>1731</v>
      </c>
      <c r="G51" s="4">
        <v>18.01</v>
      </c>
      <c r="H51" s="4">
        <v>70.43</v>
      </c>
      <c r="I51" s="9"/>
      <c r="J51" s="38"/>
      <c r="K51" s="37"/>
    </row>
    <row r="52" spans="1:11" ht="12.75">
      <c r="A52" s="4" t="s">
        <v>56</v>
      </c>
      <c r="B52" s="4">
        <v>3933</v>
      </c>
      <c r="C52" s="34">
        <v>283770</v>
      </c>
      <c r="D52" s="5">
        <v>53973</v>
      </c>
      <c r="E52" s="4">
        <v>26052</v>
      </c>
      <c r="F52" s="4">
        <v>114</v>
      </c>
      <c r="G52" s="4">
        <v>20.38</v>
      </c>
      <c r="H52" s="4">
        <v>28.24</v>
      </c>
      <c r="I52" s="9"/>
      <c r="J52" s="38"/>
      <c r="K52" s="37"/>
    </row>
    <row r="53" spans="1:11" ht="12.75">
      <c r="A53" s="4" t="s">
        <v>57</v>
      </c>
      <c r="B53" s="5">
        <v>23178</v>
      </c>
      <c r="C53" s="34">
        <v>1984158</v>
      </c>
      <c r="D53" s="5">
        <v>153156</v>
      </c>
      <c r="E53" s="5">
        <v>15157</v>
      </c>
      <c r="F53" s="5">
        <v>10348</v>
      </c>
      <c r="G53" s="4">
        <v>7.71</v>
      </c>
      <c r="H53" s="4">
        <v>9</v>
      </c>
      <c r="I53" s="9"/>
      <c r="J53" s="38"/>
      <c r="K53" s="37"/>
    </row>
    <row r="54" spans="1:11" ht="12.75">
      <c r="A54" s="4" t="s">
        <v>58</v>
      </c>
      <c r="B54" s="5">
        <v>10743</v>
      </c>
      <c r="C54" s="34">
        <v>878240</v>
      </c>
      <c r="D54" s="5">
        <v>112850</v>
      </c>
      <c r="E54" s="5">
        <v>61703</v>
      </c>
      <c r="F54" s="5">
        <v>5621</v>
      </c>
      <c r="G54" s="4">
        <v>16.77</v>
      </c>
      <c r="H54" s="4">
        <v>20.52</v>
      </c>
      <c r="I54" s="9"/>
      <c r="J54" s="38"/>
      <c r="K54" s="37"/>
    </row>
    <row r="55" spans="1:11" ht="12.75">
      <c r="A55" s="4" t="s">
        <v>59</v>
      </c>
      <c r="B55" s="5">
        <v>110167</v>
      </c>
      <c r="C55" s="34">
        <v>5055128</v>
      </c>
      <c r="D55" s="5">
        <v>611961</v>
      </c>
      <c r="E55" s="5">
        <v>228015</v>
      </c>
      <c r="F55" s="5">
        <v>28635</v>
      </c>
      <c r="G55" s="4">
        <v>7.88</v>
      </c>
      <c r="H55" s="4">
        <v>17.18</v>
      </c>
      <c r="I55" s="9"/>
      <c r="J55" s="38"/>
      <c r="K55" s="37"/>
    </row>
    <row r="56" spans="1:11" ht="12.75">
      <c r="A56" s="4" t="s">
        <v>60</v>
      </c>
      <c r="B56" s="5">
        <v>102668</v>
      </c>
      <c r="C56" s="34">
        <v>7951229</v>
      </c>
      <c r="D56" s="5">
        <v>1105430</v>
      </c>
      <c r="E56" s="5">
        <v>416587</v>
      </c>
      <c r="F56" s="5">
        <v>44662</v>
      </c>
      <c r="G56" s="4">
        <v>15.26</v>
      </c>
      <c r="H56" s="4">
        <v>19.7</v>
      </c>
      <c r="I56" s="9"/>
      <c r="J56" s="38"/>
      <c r="K56" s="37"/>
    </row>
    <row r="57" spans="1:11" ht="12.75">
      <c r="A57" s="4" t="s">
        <v>61</v>
      </c>
      <c r="B57" s="5">
        <v>655854</v>
      </c>
      <c r="C57" s="34">
        <v>34004544</v>
      </c>
      <c r="D57" s="5">
        <v>4242682</v>
      </c>
      <c r="E57" s="5">
        <v>3137856</v>
      </c>
      <c r="F57" s="5">
        <v>169267</v>
      </c>
      <c r="G57" s="4">
        <v>11.51</v>
      </c>
      <c r="H57" s="4">
        <v>22.2</v>
      </c>
      <c r="I57" s="9"/>
      <c r="J57" s="38"/>
      <c r="K57" s="37"/>
    </row>
    <row r="58" spans="1:11" ht="12.75">
      <c r="A58" s="4" t="s">
        <v>62</v>
      </c>
      <c r="B58" s="5">
        <v>137756</v>
      </c>
      <c r="C58" s="34">
        <v>6331571</v>
      </c>
      <c r="D58" s="5">
        <v>727501</v>
      </c>
      <c r="E58" s="5">
        <v>230338</v>
      </c>
      <c r="F58" s="5">
        <v>31090</v>
      </c>
      <c r="G58" s="4">
        <v>7.18</v>
      </c>
      <c r="H58" s="4">
        <v>15.62</v>
      </c>
      <c r="I58" s="9"/>
      <c r="J58" s="38"/>
      <c r="K58" s="37"/>
    </row>
    <row r="59" spans="1:11" ht="12.75">
      <c r="A59" s="4" t="s">
        <v>63</v>
      </c>
      <c r="B59" s="5">
        <v>285568</v>
      </c>
      <c r="C59" s="34">
        <v>11716419</v>
      </c>
      <c r="D59" s="5">
        <v>2039743</v>
      </c>
      <c r="E59" s="5">
        <v>789580</v>
      </c>
      <c r="F59" s="5">
        <v>99040</v>
      </c>
      <c r="G59" s="4">
        <v>10.25</v>
      </c>
      <c r="H59" s="4">
        <v>24.99</v>
      </c>
      <c r="I59" s="9"/>
      <c r="J59" s="38"/>
      <c r="K59" s="37"/>
    </row>
    <row r="60" spans="1:11" ht="12.75">
      <c r="A60" s="4" t="s">
        <v>64</v>
      </c>
      <c r="B60" s="5">
        <v>727179</v>
      </c>
      <c r="C60" s="34">
        <v>89571141</v>
      </c>
      <c r="D60" s="5">
        <v>10555852</v>
      </c>
      <c r="E60" s="5">
        <v>5595420</v>
      </c>
      <c r="F60" s="5">
        <v>61253</v>
      </c>
      <c r="G60" s="4">
        <v>22.3</v>
      </c>
      <c r="H60" s="4">
        <v>18.1</v>
      </c>
      <c r="I60" s="9"/>
      <c r="J60" s="38"/>
      <c r="K60" s="37"/>
    </row>
    <row r="61" spans="1:11" ht="12.75">
      <c r="A61" s="4" t="s">
        <v>65</v>
      </c>
      <c r="B61" s="5">
        <v>7283</v>
      </c>
      <c r="C61" s="34">
        <v>217378</v>
      </c>
      <c r="D61" s="5">
        <v>52015</v>
      </c>
      <c r="E61" s="5">
        <v>11561</v>
      </c>
      <c r="F61" s="5">
        <v>2411</v>
      </c>
      <c r="G61" s="4">
        <v>9.06</v>
      </c>
      <c r="H61" s="4">
        <v>30.36</v>
      </c>
      <c r="I61" s="9"/>
      <c r="J61" s="38"/>
      <c r="K61" s="37"/>
    </row>
    <row r="62" spans="1:11" ht="12.75">
      <c r="A62" s="4" t="s">
        <v>66</v>
      </c>
      <c r="B62" s="5">
        <v>111039</v>
      </c>
      <c r="C62" s="34">
        <v>2854962</v>
      </c>
      <c r="D62" s="5">
        <v>576822</v>
      </c>
      <c r="E62" s="5">
        <v>80686</v>
      </c>
      <c r="F62" s="5">
        <v>22975</v>
      </c>
      <c r="G62" s="4">
        <v>6.13</v>
      </c>
      <c r="H62" s="4">
        <v>23.84</v>
      </c>
      <c r="I62" s="9"/>
      <c r="J62" s="38"/>
      <c r="K62" s="37"/>
    </row>
    <row r="63" spans="1:11" ht="12.75">
      <c r="A63" s="4" t="s">
        <v>67</v>
      </c>
      <c r="B63" s="5">
        <v>43348</v>
      </c>
      <c r="C63" s="34">
        <v>5196067</v>
      </c>
      <c r="D63" s="5">
        <v>1334704</v>
      </c>
      <c r="E63" s="5">
        <v>132936</v>
      </c>
      <c r="F63" s="5">
        <v>9200</v>
      </c>
      <c r="G63" s="4">
        <v>34.07</v>
      </c>
      <c r="H63" s="4">
        <v>28.42</v>
      </c>
      <c r="I63" s="9"/>
      <c r="J63" s="38"/>
      <c r="K63" s="37"/>
    </row>
    <row r="64" spans="1:11" ht="12.75">
      <c r="A64" s="4" t="s">
        <v>0</v>
      </c>
      <c r="B64" s="5"/>
      <c r="C64" s="5"/>
      <c r="D64" s="5"/>
      <c r="E64" s="5"/>
      <c r="F64" s="5"/>
      <c r="G64" s="5"/>
      <c r="H64" s="5"/>
      <c r="I64" s="9"/>
      <c r="J64" s="38"/>
      <c r="K64" s="37"/>
    </row>
    <row r="65" spans="1:11" ht="12.75">
      <c r="A65" s="4" t="s">
        <v>307</v>
      </c>
      <c r="B65" s="5">
        <v>2325589</v>
      </c>
      <c r="C65" s="34">
        <v>170463472</v>
      </c>
      <c r="D65" s="5">
        <v>22499270</v>
      </c>
      <c r="E65" s="5">
        <v>11029053</v>
      </c>
      <c r="F65" s="5">
        <v>511811</v>
      </c>
      <c r="G65" s="4">
        <v>14.64</v>
      </c>
      <c r="H65" s="4">
        <v>19.97</v>
      </c>
      <c r="I65" s="9"/>
      <c r="J65" s="38"/>
      <c r="K65" s="37"/>
    </row>
    <row r="66" spans="1:11" ht="12.75">
      <c r="A66" s="4" t="s">
        <v>0</v>
      </c>
      <c r="B66" s="4"/>
      <c r="C66" s="33"/>
      <c r="D66" s="4"/>
      <c r="E66" s="4"/>
      <c r="F66" s="4"/>
      <c r="G66" s="4"/>
      <c r="H66" s="4"/>
      <c r="I66" s="7"/>
      <c r="J66" s="38"/>
      <c r="K66" s="37"/>
    </row>
    <row r="67" spans="1:11" ht="12.75">
      <c r="A67" s="4" t="s">
        <v>68</v>
      </c>
      <c r="B67" s="5">
        <v>34201</v>
      </c>
      <c r="C67" s="34">
        <v>4159618</v>
      </c>
      <c r="D67" s="5">
        <v>986830</v>
      </c>
      <c r="E67" s="5">
        <v>118735.78240882658</v>
      </c>
      <c r="F67" s="5">
        <v>6094</v>
      </c>
      <c r="G67" s="4">
        <v>32.5</v>
      </c>
      <c r="H67" s="4">
        <v>26.73</v>
      </c>
      <c r="I67" s="9"/>
      <c r="J67" s="38"/>
      <c r="K67" s="37"/>
    </row>
    <row r="68" spans="1:11" ht="12.75">
      <c r="A68" s="4" t="s">
        <v>302</v>
      </c>
      <c r="B68" s="5">
        <v>1724</v>
      </c>
      <c r="C68" s="34">
        <v>49084</v>
      </c>
      <c r="D68" s="5">
        <v>19858.1335213001</v>
      </c>
      <c r="E68" s="5">
        <v>1654</v>
      </c>
      <c r="F68" s="5">
        <v>274</v>
      </c>
      <c r="G68" s="4">
        <v>12.6</v>
      </c>
      <c r="H68" s="4">
        <v>44.39</v>
      </c>
      <c r="I68" s="9"/>
      <c r="J68" s="38"/>
      <c r="K68" s="37"/>
    </row>
    <row r="69" spans="1:11" ht="12.75">
      <c r="A69" s="4" t="s">
        <v>69</v>
      </c>
      <c r="B69" s="5">
        <v>6891</v>
      </c>
      <c r="C69" s="34">
        <v>266785</v>
      </c>
      <c r="D69" s="5">
        <v>46554</v>
      </c>
      <c r="E69" s="5">
        <v>11942</v>
      </c>
      <c r="F69" s="5">
        <v>1982</v>
      </c>
      <c r="G69" s="4">
        <v>8.78</v>
      </c>
      <c r="H69" s="4">
        <v>22.67</v>
      </c>
      <c r="I69" s="9"/>
      <c r="J69" s="38"/>
      <c r="K69" s="37"/>
    </row>
    <row r="70" spans="1:11" ht="12.75">
      <c r="A70" s="4"/>
      <c r="B70" s="5"/>
      <c r="C70" s="5"/>
      <c r="D70" s="5"/>
      <c r="E70" s="5"/>
      <c r="F70" s="5"/>
      <c r="G70" s="4"/>
      <c r="H70" s="4"/>
      <c r="I70" s="9"/>
      <c r="J70" s="38"/>
      <c r="K70" s="37"/>
    </row>
    <row r="71" spans="1:11" ht="12.75">
      <c r="A71" s="4" t="s">
        <v>304</v>
      </c>
      <c r="B71" s="5">
        <v>42816</v>
      </c>
      <c r="C71" s="34">
        <v>4475487</v>
      </c>
      <c r="D71" s="5">
        <v>1053242</v>
      </c>
      <c r="E71" s="5">
        <v>132332</v>
      </c>
      <c r="F71" s="5">
        <v>8350</v>
      </c>
      <c r="G71" s="41">
        <v>27.884984953576936</v>
      </c>
      <c r="H71" s="41">
        <v>26.676951401371106</v>
      </c>
      <c r="I71" s="9"/>
      <c r="J71" s="38"/>
      <c r="K71" s="37"/>
    </row>
    <row r="72" spans="1:11" ht="12.75">
      <c r="A72" s="4" t="s">
        <v>0</v>
      </c>
      <c r="B72" s="5"/>
      <c r="C72" s="5"/>
      <c r="D72" s="5"/>
      <c r="E72" s="5"/>
      <c r="F72" s="5"/>
      <c r="G72" s="4"/>
      <c r="H72" s="4"/>
      <c r="I72" s="9"/>
      <c r="J72" s="38"/>
      <c r="K72" s="37"/>
    </row>
    <row r="73" spans="1:11" s="2" customFormat="1" ht="12.75">
      <c r="A73" s="24" t="s">
        <v>70</v>
      </c>
      <c r="B73" s="25">
        <v>2368405</v>
      </c>
      <c r="C73" s="35">
        <v>174938959</v>
      </c>
      <c r="D73" s="25">
        <v>23552512</v>
      </c>
      <c r="E73" s="25">
        <v>11161384</v>
      </c>
      <c r="F73" s="35">
        <v>520161</v>
      </c>
      <c r="G73" s="24">
        <v>14.88</v>
      </c>
      <c r="H73" s="24">
        <v>20.14</v>
      </c>
      <c r="I73" s="9"/>
      <c r="J73" s="38"/>
      <c r="K73" s="37"/>
    </row>
    <row r="74" spans="2:9" ht="12.75">
      <c r="B74" s="21"/>
      <c r="C74" s="21"/>
      <c r="D74" s="21"/>
      <c r="E74" s="21"/>
      <c r="F74" s="21"/>
      <c r="G74" s="21"/>
      <c r="H74" s="21"/>
      <c r="I74" s="21"/>
    </row>
    <row r="76" ht="12.75">
      <c r="A76" s="1" t="s">
        <v>210</v>
      </c>
    </row>
    <row r="77" ht="12.75">
      <c r="A77" s="1" t="s">
        <v>211</v>
      </c>
    </row>
    <row r="78" ht="12.75">
      <c r="A78" s="1" t="s">
        <v>292</v>
      </c>
    </row>
    <row r="79" ht="12.75">
      <c r="A79" s="1" t="s">
        <v>212</v>
      </c>
    </row>
    <row r="80" ht="12.75">
      <c r="A80" s="1" t="s">
        <v>213</v>
      </c>
    </row>
    <row r="82" ht="12.75">
      <c r="A82" s="1" t="s">
        <v>175</v>
      </c>
    </row>
  </sheetData>
  <mergeCells count="10">
    <mergeCell ref="H46:H48"/>
    <mergeCell ref="G11:G13"/>
    <mergeCell ref="G46:G48"/>
    <mergeCell ref="B46:B48"/>
    <mergeCell ref="C46:C48"/>
    <mergeCell ref="D46:F46"/>
    <mergeCell ref="D11:F11"/>
    <mergeCell ref="H11:H13"/>
    <mergeCell ref="B11:B13"/>
    <mergeCell ref="C11:C13"/>
  </mergeCells>
  <hyperlinks>
    <hyperlink ref="A1" location="Indice!A1" display="Volver"/>
  </hyperlinks>
  <printOptions/>
  <pageMargins left="0.75" right="0.75" top="1" bottom="1" header="0" footer="0"/>
  <pageSetup fitToHeight="2" horizontalDpi="600" verticalDpi="600" orientation="landscape" scale="82" r:id="rId1"/>
  <rowBreaks count="1" manualBreakCount="1">
    <brk id="3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1" customWidth="1"/>
    <col min="2" max="6" width="15.7109375" style="1" customWidth="1"/>
    <col min="7" max="16384" width="11.421875" style="1" customWidth="1"/>
  </cols>
  <sheetData>
    <row r="1" ht="12.75">
      <c r="A1" s="20" t="s">
        <v>285</v>
      </c>
    </row>
    <row r="4" ht="12.75">
      <c r="A4" s="2" t="s">
        <v>214</v>
      </c>
    </row>
    <row r="5" ht="12.75">
      <c r="A5" s="3" t="s">
        <v>290</v>
      </c>
    </row>
    <row r="8" spans="1:6" ht="12.75" customHeight="1">
      <c r="A8" s="4"/>
      <c r="B8" s="57" t="s">
        <v>225</v>
      </c>
      <c r="C8" s="56" t="s">
        <v>224</v>
      </c>
      <c r="D8" s="56"/>
      <c r="E8" s="56"/>
      <c r="F8" s="56"/>
    </row>
    <row r="9" spans="1:6" ht="12.75">
      <c r="A9" s="4"/>
      <c r="B9" s="58"/>
      <c r="C9" s="57" t="s">
        <v>221</v>
      </c>
      <c r="D9" s="57" t="s">
        <v>220</v>
      </c>
      <c r="E9" s="57" t="s">
        <v>222</v>
      </c>
      <c r="F9" s="57" t="s">
        <v>223</v>
      </c>
    </row>
    <row r="10" spans="1:6" ht="14.25" customHeight="1">
      <c r="A10" s="4"/>
      <c r="B10" s="59"/>
      <c r="C10" s="59"/>
      <c r="D10" s="59"/>
      <c r="E10" s="59"/>
      <c r="F10" s="59"/>
    </row>
    <row r="11" spans="1:6" ht="12.75">
      <c r="A11" s="4" t="s">
        <v>72</v>
      </c>
      <c r="B11" s="5">
        <v>2571</v>
      </c>
      <c r="C11" s="41">
        <v>0.2232025918094642</v>
      </c>
      <c r="D11" s="41">
        <v>15.63862715511993</v>
      </c>
      <c r="E11" s="43">
        <v>7.937638927243018</v>
      </c>
      <c r="F11" s="41">
        <v>2.22864745732943</v>
      </c>
    </row>
    <row r="12" spans="1:6" ht="12.75">
      <c r="A12" s="4" t="s">
        <v>71</v>
      </c>
      <c r="B12" s="5">
        <v>13357</v>
      </c>
      <c r="C12" s="41">
        <v>0.36900711904099875</v>
      </c>
      <c r="D12" s="41">
        <v>41.52015083793425</v>
      </c>
      <c r="E12" s="43">
        <v>4.2987904831932315</v>
      </c>
      <c r="F12" s="41">
        <v>5.155113179241279</v>
      </c>
    </row>
    <row r="13" spans="1:6" ht="12.75">
      <c r="A13" s="4" t="s">
        <v>73</v>
      </c>
      <c r="B13" s="5">
        <v>8902</v>
      </c>
      <c r="C13" s="41">
        <v>2.532864215305454</v>
      </c>
      <c r="D13" s="41">
        <v>40.68929178873974</v>
      </c>
      <c r="E13" s="43">
        <v>3.1644783700336387</v>
      </c>
      <c r="F13" s="41">
        <v>19.84713917894748</v>
      </c>
    </row>
    <row r="14" spans="1:6" ht="12.75">
      <c r="A14" s="4" t="s">
        <v>74</v>
      </c>
      <c r="B14" s="5">
        <v>3243</v>
      </c>
      <c r="C14" s="41">
        <v>2.31273606147593</v>
      </c>
      <c r="D14" s="41">
        <v>31.665564187835667</v>
      </c>
      <c r="E14" s="43">
        <v>2.377926792947751</v>
      </c>
      <c r="F14" s="41">
        <v>19.72400053465541</v>
      </c>
    </row>
    <row r="15" spans="1:6" ht="12.75">
      <c r="A15" s="4" t="s">
        <v>75</v>
      </c>
      <c r="B15" s="5">
        <v>2753</v>
      </c>
      <c r="C15" s="41">
        <v>1.8514540200618699</v>
      </c>
      <c r="D15" s="41">
        <v>44.66088092209171</v>
      </c>
      <c r="E15" s="43">
        <v>2.2101502713869605</v>
      </c>
      <c r="F15" s="41">
        <v>15.806093940159972</v>
      </c>
    </row>
    <row r="16" spans="1:6" ht="12.75">
      <c r="A16" s="4" t="s">
        <v>76</v>
      </c>
      <c r="B16" s="5">
        <v>2029</v>
      </c>
      <c r="C16" s="41">
        <v>0.14953178130632025</v>
      </c>
      <c r="D16" s="41">
        <v>16.01280851497964</v>
      </c>
      <c r="E16" s="43">
        <v>7.996771542597149</v>
      </c>
      <c r="F16" s="41">
        <v>1.5572470510645469</v>
      </c>
    </row>
    <row r="17" spans="1:6" ht="12.75">
      <c r="A17" s="4" t="s">
        <v>77</v>
      </c>
      <c r="B17" s="5">
        <v>14525</v>
      </c>
      <c r="C17" s="41">
        <v>1.197332821081448</v>
      </c>
      <c r="D17" s="41">
        <v>35.5171470660835</v>
      </c>
      <c r="E17" s="43">
        <v>11.078734334758034</v>
      </c>
      <c r="F17" s="41">
        <v>10.626382489039548</v>
      </c>
    </row>
    <row r="18" spans="1:6" ht="12.75">
      <c r="A18" s="4" t="s">
        <v>78</v>
      </c>
      <c r="B18" s="5">
        <v>19870</v>
      </c>
      <c r="C18" s="41">
        <v>1.841785658688132</v>
      </c>
      <c r="D18" s="41">
        <v>24.04296744249472</v>
      </c>
      <c r="E18" s="43">
        <v>10.92085809714228</v>
      </c>
      <c r="F18" s="41">
        <v>12.518597443138447</v>
      </c>
    </row>
    <row r="19" spans="1:6" ht="12.75">
      <c r="A19" s="4" t="s">
        <v>79</v>
      </c>
      <c r="B19" s="5">
        <v>87848</v>
      </c>
      <c r="C19" s="41">
        <v>1.0818235734244668</v>
      </c>
      <c r="D19" s="41">
        <v>27.040155978249413</v>
      </c>
      <c r="E19" s="43">
        <v>10.165952594836533</v>
      </c>
      <c r="F19" s="41">
        <v>14.779786599388492</v>
      </c>
    </row>
    <row r="20" spans="1:6" ht="12.75">
      <c r="A20" s="4" t="s">
        <v>80</v>
      </c>
      <c r="B20" s="5">
        <v>16711</v>
      </c>
      <c r="C20" s="41">
        <v>0.5856760165368304</v>
      </c>
      <c r="D20" s="41">
        <v>39.29924152300766</v>
      </c>
      <c r="E20" s="43">
        <v>4.739054832325387</v>
      </c>
      <c r="F20" s="41">
        <v>4.7086531237959965</v>
      </c>
    </row>
    <row r="21" spans="1:6" ht="12.75">
      <c r="A21" s="4" t="s">
        <v>81</v>
      </c>
      <c r="B21" s="5">
        <v>38316</v>
      </c>
      <c r="C21" s="41">
        <v>0.6909259123448286</v>
      </c>
      <c r="D21" s="41">
        <v>26.13828381022454</v>
      </c>
      <c r="E21" s="43">
        <v>6.1113590930674855</v>
      </c>
      <c r="F21" s="41">
        <v>9.695458186584897</v>
      </c>
    </row>
    <row r="22" spans="1:6" ht="12.75">
      <c r="A22" s="4" t="s">
        <v>82</v>
      </c>
      <c r="B22" s="5">
        <v>223951</v>
      </c>
      <c r="C22" s="41">
        <v>2.1970070576171574</v>
      </c>
      <c r="D22" s="41">
        <v>36.641791812112864</v>
      </c>
      <c r="E22" s="43">
        <v>16.088281184782712</v>
      </c>
      <c r="F22" s="41">
        <v>26.593642766731882</v>
      </c>
    </row>
    <row r="23" spans="1:6" ht="12.75">
      <c r="A23" s="4" t="s">
        <v>83</v>
      </c>
      <c r="B23" s="5">
        <v>5412</v>
      </c>
      <c r="C23" s="41">
        <v>0.3151057259045988</v>
      </c>
      <c r="D23" s="41">
        <v>35.06600757187023</v>
      </c>
      <c r="E23" s="43">
        <v>12.44683966975231</v>
      </c>
      <c r="F23" s="41">
        <v>3.7977862426157554</v>
      </c>
    </row>
    <row r="24" spans="1:6" ht="12.75">
      <c r="A24" s="4" t="s">
        <v>84</v>
      </c>
      <c r="B24" s="5">
        <v>20475</v>
      </c>
      <c r="C24" s="41">
        <v>0.3370100390342328</v>
      </c>
      <c r="D24" s="41">
        <v>33.71266684299769</v>
      </c>
      <c r="E24" s="43">
        <v>3.2572668859708727</v>
      </c>
      <c r="F24" s="41">
        <v>5.05283443240743</v>
      </c>
    </row>
    <row r="25" spans="1:6" ht="12.75">
      <c r="A25" s="4" t="s">
        <v>85</v>
      </c>
      <c r="B25" s="5">
        <v>31001</v>
      </c>
      <c r="C25" s="41">
        <v>3.5586484830836556</v>
      </c>
      <c r="D25" s="41">
        <v>37.94311451790319</v>
      </c>
      <c r="E25" s="43">
        <v>10.311378750436273</v>
      </c>
      <c r="F25" s="41">
        <v>12.488427741093275</v>
      </c>
    </row>
    <row r="26" spans="1:6" ht="12.75">
      <c r="A26" s="4" t="s">
        <v>0</v>
      </c>
      <c r="C26" s="4"/>
      <c r="D26" s="4"/>
      <c r="E26" s="4"/>
      <c r="F26" s="4"/>
    </row>
    <row r="27" spans="1:6" ht="12.75">
      <c r="A27" s="4" t="s">
        <v>305</v>
      </c>
      <c r="B27" s="5">
        <v>490964</v>
      </c>
      <c r="C27" s="4">
        <v>1.11</v>
      </c>
      <c r="D27" s="41">
        <v>32.6</v>
      </c>
      <c r="E27" s="41">
        <v>9.03791750128417</v>
      </c>
      <c r="F27" s="41">
        <v>12.40533685521914</v>
      </c>
    </row>
    <row r="28" spans="1:6" ht="12.75">
      <c r="A28" s="4" t="s">
        <v>0</v>
      </c>
      <c r="B28" s="5"/>
      <c r="C28" s="4"/>
      <c r="D28" s="4"/>
      <c r="E28" s="4"/>
      <c r="F28" s="4"/>
    </row>
    <row r="29" spans="1:6" ht="12.75">
      <c r="A29" s="4" t="s">
        <v>87</v>
      </c>
      <c r="B29" s="5">
        <v>18729</v>
      </c>
      <c r="C29" s="43" t="s">
        <v>308</v>
      </c>
      <c r="D29" s="43" t="s">
        <v>308</v>
      </c>
      <c r="E29" s="43" t="s">
        <v>308</v>
      </c>
      <c r="F29" s="41">
        <v>160.6662910182723</v>
      </c>
    </row>
    <row r="30" spans="1:6" ht="12.75">
      <c r="A30" s="32" t="s">
        <v>299</v>
      </c>
      <c r="B30" s="5">
        <v>357</v>
      </c>
      <c r="C30" s="43" t="s">
        <v>308</v>
      </c>
      <c r="D30" s="43" t="s">
        <v>308</v>
      </c>
      <c r="E30" s="43" t="s">
        <v>308</v>
      </c>
      <c r="F30" s="41">
        <v>9.579875925925926</v>
      </c>
    </row>
    <row r="31" spans="1:6" ht="12.75">
      <c r="A31" s="28" t="s">
        <v>303</v>
      </c>
      <c r="B31" s="5">
        <v>3146</v>
      </c>
      <c r="C31" s="41">
        <v>0.8831372989360806</v>
      </c>
      <c r="D31" s="43">
        <v>26.613653667202435</v>
      </c>
      <c r="E31" s="41">
        <v>0.0929375168017205</v>
      </c>
      <c r="F31" s="41">
        <v>2.7045149754135003</v>
      </c>
    </row>
    <row r="32" spans="1:6" ht="12.75">
      <c r="A32" s="28"/>
      <c r="B32" s="21"/>
      <c r="C32" s="41"/>
      <c r="D32" s="43"/>
      <c r="E32" s="41"/>
      <c r="F32" s="41"/>
    </row>
    <row r="33" spans="1:6" ht="12.75">
      <c r="A33" s="4" t="s">
        <v>304</v>
      </c>
      <c r="B33" s="5">
        <v>22232</v>
      </c>
      <c r="C33" s="43" t="s">
        <v>308</v>
      </c>
      <c r="D33" s="43" t="s">
        <v>308</v>
      </c>
      <c r="E33" s="44" t="s">
        <v>308</v>
      </c>
      <c r="F33" s="4">
        <v>16.88</v>
      </c>
    </row>
    <row r="34" spans="1:6" ht="12.75">
      <c r="A34" s="4" t="s">
        <v>0</v>
      </c>
      <c r="B34" s="4"/>
      <c r="C34" s="4"/>
      <c r="D34" s="4"/>
      <c r="E34" s="4"/>
      <c r="F34" s="4"/>
    </row>
    <row r="35" spans="1:6" ht="12.75">
      <c r="A35" s="4" t="s">
        <v>86</v>
      </c>
      <c r="B35" s="5">
        <v>513196</v>
      </c>
      <c r="C35" s="45" t="s">
        <v>308</v>
      </c>
      <c r="D35" s="45" t="s">
        <v>308</v>
      </c>
      <c r="E35" s="45" t="s">
        <v>308</v>
      </c>
      <c r="F35" s="4">
        <v>12.55</v>
      </c>
    </row>
    <row r="36" spans="1:2" ht="12.75">
      <c r="A36" s="1" t="s">
        <v>0</v>
      </c>
      <c r="B36" s="21"/>
    </row>
    <row r="37" ht="12.75">
      <c r="A37" s="1" t="s">
        <v>215</v>
      </c>
    </row>
    <row r="38" ht="12.75">
      <c r="A38" s="1" t="s">
        <v>216</v>
      </c>
    </row>
    <row r="39" ht="12.75">
      <c r="A39" s="1" t="s">
        <v>217</v>
      </c>
    </row>
    <row r="40" ht="12.75">
      <c r="A40" s="1" t="s">
        <v>218</v>
      </c>
    </row>
    <row r="41" ht="12.75">
      <c r="A41" s="1" t="s">
        <v>219</v>
      </c>
    </row>
    <row r="43" ht="12.75">
      <c r="A43" s="1" t="s">
        <v>175</v>
      </c>
    </row>
  </sheetData>
  <mergeCells count="6">
    <mergeCell ref="B8:B10"/>
    <mergeCell ref="C8:F8"/>
    <mergeCell ref="C9:C10"/>
    <mergeCell ref="D9:D10"/>
    <mergeCell ref="E9:E10"/>
    <mergeCell ref="F9:F10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37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5.7109375" style="10" customWidth="1"/>
    <col min="9" max="16384" width="11.421875" style="1" customWidth="1"/>
  </cols>
  <sheetData>
    <row r="1" ht="12.75">
      <c r="A1" s="20" t="s">
        <v>285</v>
      </c>
    </row>
    <row r="4" ht="12.75">
      <c r="A4" s="2" t="s">
        <v>226</v>
      </c>
    </row>
    <row r="5" ht="12.75">
      <c r="A5" s="3" t="s">
        <v>290</v>
      </c>
    </row>
    <row r="8" spans="1:8" ht="12.75" customHeight="1">
      <c r="A8" s="56" t="s">
        <v>234</v>
      </c>
      <c r="B8" s="56"/>
      <c r="C8" s="56" t="s">
        <v>227</v>
      </c>
      <c r="D8" s="56"/>
      <c r="E8" s="56"/>
      <c r="F8" s="56"/>
      <c r="G8" s="56"/>
      <c r="H8" s="56" t="s">
        <v>233</v>
      </c>
    </row>
    <row r="9" spans="1:8" ht="12.75">
      <c r="A9" s="57"/>
      <c r="B9" s="57"/>
      <c r="C9" s="6" t="s">
        <v>228</v>
      </c>
      <c r="D9" s="6" t="s">
        <v>229</v>
      </c>
      <c r="E9" s="6" t="s">
        <v>230</v>
      </c>
      <c r="F9" s="6" t="s">
        <v>231</v>
      </c>
      <c r="G9" s="6" t="s">
        <v>232</v>
      </c>
      <c r="H9" s="56"/>
    </row>
    <row r="10" spans="1:8" ht="12.75">
      <c r="A10" s="31"/>
      <c r="B10" s="29"/>
      <c r="C10" s="6"/>
      <c r="D10" s="6"/>
      <c r="E10" s="6"/>
      <c r="F10" s="6"/>
      <c r="G10" s="6"/>
      <c r="H10" s="6"/>
    </row>
    <row r="11" spans="1:9" ht="12.75">
      <c r="A11" s="30" t="s">
        <v>88</v>
      </c>
      <c r="B11" s="30"/>
      <c r="C11" s="22">
        <v>5154543</v>
      </c>
      <c r="D11" s="22">
        <v>3058162</v>
      </c>
      <c r="E11" s="22">
        <v>65266</v>
      </c>
      <c r="F11" s="22">
        <v>10504</v>
      </c>
      <c r="G11" s="22">
        <v>473477</v>
      </c>
      <c r="H11" s="22">
        <f>SUM(C11:G11)</f>
        <v>8761952</v>
      </c>
      <c r="I11" s="21"/>
    </row>
    <row r="12" spans="1:9" ht="12.75">
      <c r="A12" s="4" t="s">
        <v>89</v>
      </c>
      <c r="B12" s="4"/>
      <c r="C12" s="22">
        <v>3565684</v>
      </c>
      <c r="D12" s="22">
        <v>4689972</v>
      </c>
      <c r="E12" s="22">
        <v>62174</v>
      </c>
      <c r="F12" s="22">
        <v>69870</v>
      </c>
      <c r="G12" s="22">
        <v>213671</v>
      </c>
      <c r="H12" s="22">
        <f aca="true" t="shared" si="0" ref="H12:H21">SUM(C12:G12)</f>
        <v>8601371</v>
      </c>
      <c r="I12" s="21"/>
    </row>
    <row r="13" spans="1:9" ht="12.75">
      <c r="A13" s="4" t="s">
        <v>90</v>
      </c>
      <c r="B13" s="4"/>
      <c r="C13" s="22">
        <v>4054727</v>
      </c>
      <c r="D13" s="22">
        <v>6012373</v>
      </c>
      <c r="E13" s="22">
        <v>99113</v>
      </c>
      <c r="F13" s="22">
        <v>173148</v>
      </c>
      <c r="G13" s="22">
        <v>117746</v>
      </c>
      <c r="H13" s="22">
        <f t="shared" si="0"/>
        <v>10457107</v>
      </c>
      <c r="I13" s="21"/>
    </row>
    <row r="14" spans="1:9" ht="12.75">
      <c r="A14" s="4" t="s">
        <v>91</v>
      </c>
      <c r="B14" s="4"/>
      <c r="C14" s="22">
        <v>5268110</v>
      </c>
      <c r="D14" s="22">
        <v>6131848</v>
      </c>
      <c r="E14" s="22">
        <v>91994</v>
      </c>
      <c r="F14" s="22">
        <v>218175</v>
      </c>
      <c r="G14" s="22">
        <v>275089</v>
      </c>
      <c r="H14" s="22">
        <f t="shared" si="0"/>
        <v>11985216</v>
      </c>
      <c r="I14" s="21"/>
    </row>
    <row r="15" spans="1:9" ht="12.75">
      <c r="A15" s="4" t="s">
        <v>92</v>
      </c>
      <c r="B15" s="4"/>
      <c r="C15" s="22">
        <v>11139331</v>
      </c>
      <c r="D15" s="22">
        <v>11380204</v>
      </c>
      <c r="E15" s="22">
        <v>128350</v>
      </c>
      <c r="F15" s="22">
        <v>713305</v>
      </c>
      <c r="G15" s="22">
        <v>556686</v>
      </c>
      <c r="H15" s="22">
        <f t="shared" si="0"/>
        <v>23917876</v>
      </c>
      <c r="I15" s="21"/>
    </row>
    <row r="16" spans="1:9" ht="12.75">
      <c r="A16" s="4" t="s">
        <v>93</v>
      </c>
      <c r="B16" s="4"/>
      <c r="C16" s="22">
        <v>10915626</v>
      </c>
      <c r="D16" s="22">
        <v>10294287</v>
      </c>
      <c r="E16" s="22">
        <v>26819</v>
      </c>
      <c r="F16" s="22">
        <v>787147</v>
      </c>
      <c r="G16" s="22">
        <v>652373</v>
      </c>
      <c r="H16" s="22">
        <f t="shared" si="0"/>
        <v>22676252</v>
      </c>
      <c r="I16" s="21"/>
    </row>
    <row r="17" spans="1:9" ht="12.75">
      <c r="A17" s="4" t="s">
        <v>94</v>
      </c>
      <c r="B17" s="4"/>
      <c r="C17" s="22">
        <v>9154501</v>
      </c>
      <c r="D17" s="22">
        <v>8233354</v>
      </c>
      <c r="E17" s="22">
        <v>2382</v>
      </c>
      <c r="F17" s="22">
        <v>763709</v>
      </c>
      <c r="G17" s="22">
        <v>586380</v>
      </c>
      <c r="H17" s="22">
        <f t="shared" si="0"/>
        <v>18740326</v>
      </c>
      <c r="I17" s="21"/>
    </row>
    <row r="18" spans="1:9" ht="12.75">
      <c r="A18" s="4" t="s">
        <v>95</v>
      </c>
      <c r="B18" s="4"/>
      <c r="C18" s="22">
        <v>6697862</v>
      </c>
      <c r="D18" s="22">
        <v>7135350</v>
      </c>
      <c r="E18" s="22">
        <v>1161</v>
      </c>
      <c r="F18" s="22">
        <v>358574</v>
      </c>
      <c r="G18" s="22">
        <v>404701</v>
      </c>
      <c r="H18" s="22">
        <f t="shared" si="0"/>
        <v>14597648</v>
      </c>
      <c r="I18" s="21"/>
    </row>
    <row r="19" spans="1:9" ht="12.75">
      <c r="A19" s="4" t="s">
        <v>96</v>
      </c>
      <c r="B19" s="4"/>
      <c r="C19" s="22">
        <v>5981180</v>
      </c>
      <c r="D19" s="22">
        <v>6474662</v>
      </c>
      <c r="E19" s="23">
        <v>0</v>
      </c>
      <c r="F19" s="22">
        <v>305272</v>
      </c>
      <c r="G19" s="22">
        <v>425753</v>
      </c>
      <c r="H19" s="22">
        <f t="shared" si="0"/>
        <v>13186867</v>
      </c>
      <c r="I19" s="21"/>
    </row>
    <row r="20" spans="1:9" ht="12.75">
      <c r="A20" s="4" t="s">
        <v>97</v>
      </c>
      <c r="B20" s="4"/>
      <c r="C20" s="22">
        <v>22612676</v>
      </c>
      <c r="D20" s="22">
        <v>35675896</v>
      </c>
      <c r="E20" s="23">
        <v>0</v>
      </c>
      <c r="F20" s="22">
        <v>916480</v>
      </c>
      <c r="G20" s="22">
        <v>2051372</v>
      </c>
      <c r="H20" s="22">
        <f t="shared" si="0"/>
        <v>61256424</v>
      </c>
      <c r="I20" s="21"/>
    </row>
    <row r="21" spans="1:9" s="2" customFormat="1" ht="12.75">
      <c r="A21" s="24" t="s">
        <v>98</v>
      </c>
      <c r="B21" s="24"/>
      <c r="C21" s="27">
        <v>84544240</v>
      </c>
      <c r="D21" s="27">
        <v>99086108</v>
      </c>
      <c r="E21" s="27">
        <v>477259</v>
      </c>
      <c r="F21" s="27">
        <v>4316184</v>
      </c>
      <c r="G21" s="27">
        <f>SUM(G11:G20)</f>
        <v>5757248</v>
      </c>
      <c r="H21" s="27">
        <f t="shared" si="0"/>
        <v>194181039</v>
      </c>
      <c r="I21" s="21"/>
    </row>
    <row r="22" spans="3:8" ht="12.75">
      <c r="C22" s="11"/>
      <c r="D22" s="11"/>
      <c r="E22" s="11"/>
      <c r="F22" s="11"/>
      <c r="G22" s="11"/>
      <c r="H22" s="11"/>
    </row>
    <row r="23" ht="12.75">
      <c r="A23" s="1" t="s">
        <v>99</v>
      </c>
    </row>
    <row r="24" ht="12.75">
      <c r="A24" s="1" t="s">
        <v>100</v>
      </c>
    </row>
    <row r="25" ht="12.75">
      <c r="A25" s="1" t="s">
        <v>293</v>
      </c>
    </row>
    <row r="26" ht="12.75">
      <c r="A26" s="1" t="s">
        <v>101</v>
      </c>
    </row>
    <row r="27" spans="1:8" ht="12.75">
      <c r="A27" s="1" t="s">
        <v>102</v>
      </c>
      <c r="H27" s="52"/>
    </row>
    <row r="28" spans="1:8" ht="12.75">
      <c r="A28" s="1" t="s">
        <v>103</v>
      </c>
      <c r="H28" s="52"/>
    </row>
    <row r="29" spans="1:8" ht="12.75">
      <c r="A29" s="1" t="s">
        <v>104</v>
      </c>
      <c r="H29" s="52"/>
    </row>
    <row r="30" ht="12.75">
      <c r="H30" s="52"/>
    </row>
    <row r="31" spans="1:8" ht="12.75">
      <c r="A31" s="1" t="s">
        <v>175</v>
      </c>
      <c r="H31" s="52"/>
    </row>
    <row r="32" ht="12.75">
      <c r="H32" s="52"/>
    </row>
    <row r="33" ht="12.75">
      <c r="H33" s="52"/>
    </row>
    <row r="34" ht="12.75">
      <c r="H34" s="52"/>
    </row>
    <row r="35" ht="12.75">
      <c r="H35" s="52"/>
    </row>
    <row r="36" ht="12.75">
      <c r="H36" s="52"/>
    </row>
    <row r="37" ht="12.75">
      <c r="H37" s="52"/>
    </row>
  </sheetData>
  <mergeCells count="3">
    <mergeCell ref="C8:G8"/>
    <mergeCell ref="H8:H9"/>
    <mergeCell ref="A8:B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3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5.7109375" style="1" customWidth="1"/>
    <col min="9" max="16384" width="11.421875" style="1" customWidth="1"/>
  </cols>
  <sheetData>
    <row r="1" ht="12.75">
      <c r="A1" s="20" t="s">
        <v>285</v>
      </c>
    </row>
    <row r="4" ht="12.75">
      <c r="A4" s="2" t="s">
        <v>235</v>
      </c>
    </row>
    <row r="5" ht="12.75">
      <c r="A5" s="3" t="s">
        <v>290</v>
      </c>
    </row>
    <row r="8" spans="1:8" ht="12.75">
      <c r="A8" s="56" t="s">
        <v>234</v>
      </c>
      <c r="B8" s="56"/>
      <c r="C8" s="56" t="s">
        <v>236</v>
      </c>
      <c r="D8" s="56"/>
      <c r="E8" s="56"/>
      <c r="F8" s="56"/>
      <c r="G8" s="56"/>
      <c r="H8" s="56" t="s">
        <v>237</v>
      </c>
    </row>
    <row r="9" spans="1:8" ht="12.75">
      <c r="A9" s="57"/>
      <c r="B9" s="57"/>
      <c r="C9" s="6" t="s">
        <v>228</v>
      </c>
      <c r="D9" s="6" t="s">
        <v>229</v>
      </c>
      <c r="E9" s="6" t="s">
        <v>230</v>
      </c>
      <c r="F9" s="6" t="s">
        <v>231</v>
      </c>
      <c r="G9" s="6" t="s">
        <v>232</v>
      </c>
      <c r="H9" s="56"/>
    </row>
    <row r="10" spans="1:8" ht="12.75">
      <c r="A10" s="31"/>
      <c r="B10" s="29"/>
      <c r="C10" s="29"/>
      <c r="D10" s="4"/>
      <c r="E10" s="4"/>
      <c r="F10" s="4"/>
      <c r="G10" s="4"/>
      <c r="H10" s="4"/>
    </row>
    <row r="11" spans="1:8" ht="12.75">
      <c r="A11" s="30" t="s">
        <v>88</v>
      </c>
      <c r="B11" s="30"/>
      <c r="C11" s="42">
        <v>36.11</v>
      </c>
      <c r="D11" s="42">
        <v>38.42</v>
      </c>
      <c r="E11" s="42">
        <v>77.16</v>
      </c>
      <c r="F11" s="42">
        <v>51.72</v>
      </c>
      <c r="G11" s="41">
        <v>0.8137882507911507</v>
      </c>
      <c r="H11" s="41">
        <v>22.66363471012067</v>
      </c>
    </row>
    <row r="12" spans="1:8" ht="12.75">
      <c r="A12" s="4" t="s">
        <v>89</v>
      </c>
      <c r="B12" s="4"/>
      <c r="C12" s="42">
        <v>32.45</v>
      </c>
      <c r="D12" s="42">
        <v>24.9</v>
      </c>
      <c r="E12" s="42">
        <v>31.58</v>
      </c>
      <c r="F12" s="42">
        <v>42.3</v>
      </c>
      <c r="G12" s="41">
        <v>1.1798865720662088</v>
      </c>
      <c r="H12" s="41">
        <v>13.917458822741025</v>
      </c>
    </row>
    <row r="13" spans="1:8" ht="12.75">
      <c r="A13" s="4" t="s">
        <v>90</v>
      </c>
      <c r="B13" s="4"/>
      <c r="C13" s="42">
        <v>29.37</v>
      </c>
      <c r="D13" s="42">
        <v>21.21</v>
      </c>
      <c r="E13" s="42">
        <v>23.93</v>
      </c>
      <c r="F13" s="42">
        <v>43.59</v>
      </c>
      <c r="G13" s="41">
        <v>5.109869491322798</v>
      </c>
      <c r="H13" s="41">
        <v>11.470103210014909</v>
      </c>
    </row>
    <row r="14" spans="1:8" ht="12.75">
      <c r="A14" s="4" t="s">
        <v>91</v>
      </c>
      <c r="B14" s="4"/>
      <c r="C14" s="42">
        <v>25.95</v>
      </c>
      <c r="D14" s="42">
        <v>20.91</v>
      </c>
      <c r="E14" s="42">
        <v>22.33</v>
      </c>
      <c r="F14" s="42">
        <v>38.51</v>
      </c>
      <c r="G14" s="41">
        <v>7.730899587421611</v>
      </c>
      <c r="H14" s="41">
        <v>11.738133971860359</v>
      </c>
    </row>
    <row r="15" spans="1:8" ht="12.75">
      <c r="A15" s="4" t="s">
        <v>92</v>
      </c>
      <c r="B15" s="4"/>
      <c r="C15" s="42">
        <v>24.27</v>
      </c>
      <c r="D15" s="42">
        <v>20.76</v>
      </c>
      <c r="E15" s="42">
        <v>20.79</v>
      </c>
      <c r="F15" s="42">
        <v>30.45</v>
      </c>
      <c r="G15" s="41">
        <v>16.571687031776005</v>
      </c>
      <c r="H15" s="41">
        <v>11.801656297063515</v>
      </c>
    </row>
    <row r="16" spans="1:8" ht="12.75">
      <c r="A16" s="4" t="s">
        <v>93</v>
      </c>
      <c r="B16" s="4"/>
      <c r="C16" s="42">
        <v>23.63</v>
      </c>
      <c r="D16" s="42">
        <v>20.79</v>
      </c>
      <c r="E16" s="42">
        <v>21.27</v>
      </c>
      <c r="F16" s="42">
        <v>29.9</v>
      </c>
      <c r="G16" s="41">
        <v>15.215496659980587</v>
      </c>
      <c r="H16" s="41">
        <v>11.853668593816243</v>
      </c>
    </row>
    <row r="17" spans="1:8" ht="12.75">
      <c r="A17" s="4" t="s">
        <v>94</v>
      </c>
      <c r="B17" s="4"/>
      <c r="C17" s="42">
        <v>23.12</v>
      </c>
      <c r="D17" s="42">
        <v>21.45</v>
      </c>
      <c r="E17" s="42">
        <v>17.07</v>
      </c>
      <c r="F17" s="42">
        <v>34.71</v>
      </c>
      <c r="G17" s="41">
        <v>13.374907420207427</v>
      </c>
      <c r="H17" s="41">
        <v>11.735069238535463</v>
      </c>
    </row>
    <row r="18" spans="1:8" ht="12.75">
      <c r="A18" s="4" t="s">
        <v>95</v>
      </c>
      <c r="B18" s="4"/>
      <c r="C18" s="42">
        <v>22.21</v>
      </c>
      <c r="D18" s="42">
        <v>20.53</v>
      </c>
      <c r="E18" s="42">
        <v>26.15</v>
      </c>
      <c r="F18" s="42">
        <v>20.78</v>
      </c>
      <c r="G18" s="41">
        <v>12.9312429062485</v>
      </c>
      <c r="H18" s="41">
        <v>10.552326044339209</v>
      </c>
    </row>
    <row r="19" spans="1:8" ht="12.75">
      <c r="A19" s="4" t="s">
        <v>96</v>
      </c>
      <c r="B19" s="4"/>
      <c r="C19" s="42">
        <v>20.93</v>
      </c>
      <c r="D19" s="42">
        <v>19.53</v>
      </c>
      <c r="E19" s="5">
        <v>0</v>
      </c>
      <c r="F19" s="42">
        <v>18.31</v>
      </c>
      <c r="G19" s="41">
        <v>13.102472989467811</v>
      </c>
      <c r="H19" s="41">
        <v>9.919242038161276</v>
      </c>
    </row>
    <row r="20" spans="1:8" ht="12.75">
      <c r="A20" s="4" t="s">
        <v>97</v>
      </c>
      <c r="B20" s="4"/>
      <c r="C20" s="42">
        <v>17.12</v>
      </c>
      <c r="D20" s="42">
        <v>15.44</v>
      </c>
      <c r="E20" s="5">
        <v>0</v>
      </c>
      <c r="F20" s="42">
        <v>14.27</v>
      </c>
      <c r="G20" s="41">
        <v>9.282279591600641</v>
      </c>
      <c r="H20" s="41">
        <v>6.633189314539134</v>
      </c>
    </row>
    <row r="21" spans="1:8" ht="12.75">
      <c r="A21" s="4" t="s">
        <v>98</v>
      </c>
      <c r="B21" s="4"/>
      <c r="C21" s="42">
        <v>23.17</v>
      </c>
      <c r="D21" s="42">
        <v>19.58</v>
      </c>
      <c r="E21" s="42">
        <v>30.88</v>
      </c>
      <c r="F21" s="42">
        <v>27.18</v>
      </c>
      <c r="G21" s="41">
        <v>10.458655957665755</v>
      </c>
      <c r="H21" s="41">
        <v>10.511169061641963</v>
      </c>
    </row>
    <row r="24" ht="12.75">
      <c r="A24" s="1" t="s">
        <v>99</v>
      </c>
    </row>
    <row r="25" ht="12.75">
      <c r="A25" s="1" t="s">
        <v>100</v>
      </c>
    </row>
    <row r="26" ht="12.75">
      <c r="A26" s="1" t="s">
        <v>289</v>
      </c>
    </row>
    <row r="27" ht="12.75">
      <c r="A27" s="1" t="s">
        <v>101</v>
      </c>
    </row>
    <row r="28" ht="12.75">
      <c r="A28" s="1" t="s">
        <v>102</v>
      </c>
    </row>
    <row r="29" ht="12.75">
      <c r="A29" s="1" t="s">
        <v>103</v>
      </c>
    </row>
    <row r="30" ht="12.75">
      <c r="A30" s="1" t="s">
        <v>104</v>
      </c>
    </row>
    <row r="32" ht="12.75">
      <c r="A32" s="1" t="s">
        <v>175</v>
      </c>
    </row>
  </sheetData>
  <mergeCells count="3">
    <mergeCell ref="A8:B9"/>
    <mergeCell ref="C8:G8"/>
    <mergeCell ref="H8:H9"/>
  </mergeCells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la tarjetas de Crédito y Débito - Diciembre 2005</dc:title>
  <dc:subject/>
  <dc:creator>Superintendencia de Bancos e Instituciones Financieras - SBIF</dc:creator>
  <cp:keywords/>
  <dc:description/>
  <cp:lastModifiedBy>Ricardo Arroyo M.</cp:lastModifiedBy>
  <cp:lastPrinted>2006-06-16T19:37:07Z</cp:lastPrinted>
  <dcterms:created xsi:type="dcterms:W3CDTF">2005-06-24T15:40:53Z</dcterms:created>
  <dcterms:modified xsi:type="dcterms:W3CDTF">2006-06-23T21:07:38Z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