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95" yWindow="900" windowWidth="17370" windowHeight="7395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'Indice'!$A$1:$C$16</definedName>
    <definedName name="_xlnm.Print_Area" localSheetId="1">'Numero de tarjetas'!$B$1:$H$32</definedName>
    <definedName name="_xlnm.Print_Area" localSheetId="2">'Operaciones'!$B$1:$H$27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<sst xmlns="http://schemas.openxmlformats.org/spreadsheetml/2006/main" count="71" uniqueCount="49">
  <si>
    <t xml:space="preserve">BANCO BICE </t>
  </si>
  <si>
    <t xml:space="preserve">BANCO DE CHILE </t>
  </si>
  <si>
    <t xml:space="preserve">BANCO DE CREDITO E INVERSIONES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</si>
  <si>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</si>
  <si>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</si>
  <si>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</si>
  <si>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</si>
  <si>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 PARIS </t>
  </si>
  <si>
    <t xml:space="preserve">CORPBANCA </t>
  </si>
  <si>
    <t>Total general</t>
  </si>
  <si>
    <t>Titulares</t>
  </si>
  <si>
    <t>Adicionales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</si>
  <si>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</si>
  <si>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</si>
  <si>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</si>
  <si>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</si>
  <si>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</si>
  <si>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Fuente: Superintendencia de Bancos e Instituciones Financieras</t>
  </si>
  <si>
    <t xml:space="preserve">Act.: </t>
  </si>
  <si>
    <t>Información proporcionada por las propias Instituciones Fiscalizadas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</si>
  <si>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</si>
  <si>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</si>
  <si>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</si>
  <si>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</si>
  <si>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</si>
  <si>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</si>
  <si>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</si>
  <si>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</si>
  <si>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</si>
  <si>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Transacciones de débito</t>
  </si>
  <si>
    <t>(1) Número de tarjetas habilitadas para realizar transacciones de débito y/o de acceso a ATM, al final del periodo informado.</t>
  </si>
  <si>
    <t>(*) Operaciones que contemplan todo el período.</t>
  </si>
  <si>
    <t xml:space="preserve">IFI </t>
  </si>
  <si>
    <t>BANCO SECURITY</t>
  </si>
  <si>
    <t>Número y monto de las operaciones, segregadas por tipo de operación y emisor.  (*)</t>
  </si>
  <si>
    <t>Número de tarjetas vigentes por emisor, para débito y uso de ATM, titulares y adicionales.</t>
  </si>
  <si>
    <t>Número y monto de las operaciones, segregadas por tipo de operación y emisor.</t>
  </si>
  <si>
    <t>Fuente: SBIF</t>
  </si>
  <si>
    <t xml:space="preserve">BANCO BILBAO VIZCAYA ARGENTARIA, CHILE (BBVA)  </t>
  </si>
  <si>
    <t xml:space="preserve"> Informe Trimestral  de Tarjetas de Débito y uso de ATM</t>
  </si>
  <si>
    <t>BANCO INTERNACIONAL</t>
  </si>
  <si>
    <t>SCOTIABANK CHILE</t>
  </si>
  <si>
    <t>COOPEUCH</t>
  </si>
  <si>
    <t>BANCO CONSORCIO</t>
  </si>
  <si>
    <t xml:space="preserve">Total </t>
  </si>
  <si>
    <t>Total</t>
  </si>
  <si>
    <t>Información referida a Junio 2012</t>
  </si>
  <si>
    <t>Trimestre Abril a Junio 2012</t>
  </si>
  <si>
    <t>Act: 01-11-2011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</si>
</sst>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########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2"/>
    </font>
    <font>
      <u val="single"/>
      <sz val="10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164" fontId="3" fillId="33" borderId="16" xfId="48" applyNumberFormat="1" applyFont="1" applyFill="1" applyBorder="1" applyAlignment="1">
      <alignment/>
    </xf>
    <xf numFmtId="3" fontId="3" fillId="33" borderId="17" xfId="48" applyNumberFormat="1" applyFont="1" applyFill="1" applyBorder="1" applyAlignment="1">
      <alignment horizontal="right"/>
    </xf>
    <xf numFmtId="164" fontId="1" fillId="34" borderId="13" xfId="48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53" applyFill="1">
      <alignment/>
      <protection/>
    </xf>
    <xf numFmtId="0" fontId="6" fillId="33" borderId="0" xfId="53" applyFont="1" applyFill="1" applyAlignment="1">
      <alignment horizontal="center"/>
      <protection/>
    </xf>
    <xf numFmtId="0" fontId="7" fillId="34" borderId="18" xfId="53" applyFont="1" applyFill="1" applyBorder="1">
      <alignment/>
      <protection/>
    </xf>
    <xf numFmtId="0" fontId="7" fillId="34" borderId="19" xfId="53" applyFont="1" applyFill="1" applyBorder="1">
      <alignment/>
      <protection/>
    </xf>
    <xf numFmtId="0" fontId="8" fillId="33" borderId="0" xfId="53" applyFont="1" applyFill="1">
      <alignment/>
      <protection/>
    </xf>
    <xf numFmtId="0" fontId="9" fillId="33" borderId="0" xfId="45" applyFont="1" applyFill="1" applyAlignment="1" applyProtection="1">
      <alignment/>
      <protection/>
    </xf>
    <xf numFmtId="0" fontId="11" fillId="33" borderId="0" xfId="45" applyFont="1" applyFill="1" applyAlignment="1" applyProtection="1">
      <alignment/>
      <protection/>
    </xf>
    <xf numFmtId="0" fontId="12" fillId="33" borderId="0" xfId="45" applyFont="1" applyFill="1" applyAlignment="1" applyProtection="1">
      <alignment/>
      <protection/>
    </xf>
    <xf numFmtId="0" fontId="3" fillId="33" borderId="0" xfId="53" applyFont="1" applyFill="1">
      <alignment/>
      <protection/>
    </xf>
    <xf numFmtId="49" fontId="2" fillId="33" borderId="0" xfId="53" applyNumberFormat="1" applyFont="1" applyFill="1" applyAlignment="1">
      <alignment horizontal="center"/>
      <protection/>
    </xf>
    <xf numFmtId="17" fontId="1" fillId="34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1" fontId="3" fillId="33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1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164" fontId="0" fillId="0" borderId="0" xfId="48" applyNumberFormat="1" applyFont="1" applyBorder="1" applyAlignment="1">
      <alignment/>
    </xf>
    <xf numFmtId="41" fontId="0" fillId="33" borderId="0" xfId="0" applyNumberFormat="1" applyFill="1" applyAlignment="1">
      <alignment/>
    </xf>
    <xf numFmtId="164" fontId="0" fillId="33" borderId="0" xfId="48" applyNumberFormat="1" applyFont="1" applyFill="1" applyAlignment="1">
      <alignment/>
    </xf>
    <xf numFmtId="0" fontId="1" fillId="34" borderId="23" xfId="0" applyFont="1" applyFill="1" applyBorder="1" applyAlignment="1">
      <alignment horizontal="center" vertical="center" wrapText="1"/>
    </xf>
    <xf numFmtId="44" fontId="1" fillId="34" borderId="24" xfId="50" applyFont="1" applyFill="1" applyBorder="1" applyAlignment="1">
      <alignment horizontal="center" vertical="center" wrapText="1"/>
    </xf>
    <xf numFmtId="44" fontId="1" fillId="34" borderId="25" xfId="50" applyFont="1" applyFill="1" applyBorder="1" applyAlignment="1">
      <alignment horizontal="center" vertical="center" wrapText="1"/>
    </xf>
    <xf numFmtId="44" fontId="1" fillId="34" borderId="26" xfId="5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4" borderId="0" xfId="0" applyFont="1" applyFill="1" applyAlignment="1">
      <alignment horizontal="center" vertical="center"/>
    </xf>
    <xf numFmtId="17" fontId="1" fillId="34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4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33" borderId="0" xfId="53" applyFont="1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1</xdr:col>
      <xdr:colOff>866775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1</xdr:col>
      <xdr:colOff>885825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2" width="3.00390625" style="14" customWidth="1"/>
    <col min="3" max="3" width="92.8515625" style="14" bestFit="1" customWidth="1"/>
    <col min="4" max="16384" width="11.421875" style="14" customWidth="1"/>
  </cols>
  <sheetData>
    <row r="2" ht="15.75">
      <c r="C2" s="15" t="s">
        <v>39</v>
      </c>
    </row>
    <row r="3" ht="12.75">
      <c r="C3" s="23" t="s">
        <v>47</v>
      </c>
    </row>
    <row r="4" ht="12.75"/>
    <row r="6" spans="2:3" ht="12.75">
      <c r="B6" s="16" t="s">
        <v>16</v>
      </c>
      <c r="C6" s="17"/>
    </row>
    <row r="7" spans="2:3" ht="14.25">
      <c r="B7" s="18"/>
      <c r="C7" s="18"/>
    </row>
    <row r="8" spans="2:3" ht="12.75">
      <c r="B8" s="19" t="s">
        <v>35</v>
      </c>
      <c r="C8" s="20"/>
    </row>
    <row r="9" ht="12.75">
      <c r="C9" s="21"/>
    </row>
    <row r="10" spans="2:3" ht="12.75">
      <c r="B10" s="19" t="s">
        <v>36</v>
      </c>
      <c r="C10" s="21"/>
    </row>
    <row r="11" ht="12.75">
      <c r="C11" s="21"/>
    </row>
    <row r="12" ht="12.75">
      <c r="B12" s="22" t="s">
        <v>17</v>
      </c>
    </row>
    <row r="13" ht="12.75">
      <c r="B13" s="22" t="s">
        <v>18</v>
      </c>
    </row>
    <row r="14" ht="12.75">
      <c r="B14" s="22" t="s">
        <v>19</v>
      </c>
    </row>
    <row r="16" ht="12.75">
      <c r="B16" s="56" t="s">
        <v>48</v>
      </c>
    </row>
    <row r="33" ht="12.75">
      <c r="C33" s="22"/>
    </row>
  </sheetData>
  <sheetProtection/>
  <hyperlinks>
    <hyperlink ref="B10" location="Operaciones!A1" display="Número y monto de las operaciones, segregadas por Tipo de operación y Emisor."/>
    <hyperlink ref="B8" location="'Numero de tarjetas'!A1" display="Número de tarjetas vigentes por Emisor, para débito y uso de ATM, titulares y adicionales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J37" sqref="J37"/>
    </sheetView>
  </sheetViews>
  <sheetFormatPr defaultColWidth="11.421875" defaultRowHeight="12.75"/>
  <cols>
    <col min="1" max="1" width="4.57421875" style="1" customWidth="1"/>
    <col min="2" max="2" width="52.421875" style="1" bestFit="1" customWidth="1"/>
    <col min="3" max="8" width="13.7109375" style="1" customWidth="1"/>
    <col min="9" max="9" width="13.8515625" style="1" bestFit="1" customWidth="1"/>
    <col min="10" max="10" width="16.28125" style="1" customWidth="1"/>
    <col min="11" max="16384" width="11.421875" style="1" customWidth="1"/>
  </cols>
  <sheetData>
    <row r="1" ht="12.75"/>
    <row r="2" spans="2:8" ht="27" customHeight="1">
      <c r="B2" s="42" t="s">
        <v>28</v>
      </c>
      <c r="C2" s="42"/>
      <c r="D2" s="42"/>
      <c r="E2" s="42"/>
      <c r="F2" s="42"/>
      <c r="G2" s="42"/>
      <c r="H2" s="42"/>
    </row>
    <row r="3" ht="12.75"/>
    <row r="4" spans="2:4" ht="12.75">
      <c r="B4" s="43" t="s">
        <v>46</v>
      </c>
      <c r="C4" s="44"/>
      <c r="D4" s="44"/>
    </row>
    <row r="5" ht="13.5" thickBot="1"/>
    <row r="6" spans="2:8" ht="33.75" customHeight="1" thickTop="1">
      <c r="B6" s="45" t="s">
        <v>32</v>
      </c>
      <c r="C6" s="47" t="s">
        <v>12</v>
      </c>
      <c r="D6" s="48"/>
      <c r="E6" s="49"/>
      <c r="F6" s="37" t="s">
        <v>13</v>
      </c>
      <c r="G6" s="38"/>
      <c r="H6" s="39"/>
    </row>
    <row r="7" spans="2:8" ht="18" customHeight="1">
      <c r="B7" s="46"/>
      <c r="C7" s="2" t="s">
        <v>10</v>
      </c>
      <c r="D7" s="2" t="s">
        <v>11</v>
      </c>
      <c r="E7" s="2" t="s">
        <v>44</v>
      </c>
      <c r="F7" s="8" t="s">
        <v>10</v>
      </c>
      <c r="G7" s="2" t="s">
        <v>11</v>
      </c>
      <c r="H7" s="36" t="s">
        <v>45</v>
      </c>
    </row>
    <row r="8" spans="2:10" ht="12.75">
      <c r="B8" s="3" t="s">
        <v>0</v>
      </c>
      <c r="C8" s="27">
        <v>76618</v>
      </c>
      <c r="D8" s="27">
        <v>2517</v>
      </c>
      <c r="E8" s="28">
        <f>+C8+D8</f>
        <v>79135</v>
      </c>
      <c r="F8" s="28">
        <v>0</v>
      </c>
      <c r="G8" s="28">
        <v>0</v>
      </c>
      <c r="H8" s="26">
        <f>+F8+G8</f>
        <v>0</v>
      </c>
      <c r="I8" s="31"/>
      <c r="J8" s="34"/>
    </row>
    <row r="9" spans="2:10" ht="12.75">
      <c r="B9" s="3" t="s">
        <v>38</v>
      </c>
      <c r="C9" s="27">
        <v>204918</v>
      </c>
      <c r="D9" s="27">
        <v>36051</v>
      </c>
      <c r="E9" s="28">
        <f aca="true" t="shared" si="0" ref="E9:E21">+C9+D9</f>
        <v>240969</v>
      </c>
      <c r="F9" s="28">
        <v>954</v>
      </c>
      <c r="G9" s="27">
        <v>415</v>
      </c>
      <c r="H9" s="26">
        <f aca="true" t="shared" si="1" ref="H9:H22">+F9+G9</f>
        <v>1369</v>
      </c>
      <c r="I9" s="31"/>
      <c r="J9" s="34"/>
    </row>
    <row r="10" spans="2:10" ht="12.75">
      <c r="B10" s="3" t="s">
        <v>1</v>
      </c>
      <c r="C10" s="27">
        <v>2282380</v>
      </c>
      <c r="D10" s="27">
        <v>178236</v>
      </c>
      <c r="E10" s="28">
        <f t="shared" si="0"/>
        <v>2460616</v>
      </c>
      <c r="F10" s="28">
        <v>218041</v>
      </c>
      <c r="G10" s="27">
        <v>6008</v>
      </c>
      <c r="H10" s="26">
        <f t="shared" si="1"/>
        <v>224049</v>
      </c>
      <c r="I10" s="31"/>
      <c r="J10" s="34"/>
    </row>
    <row r="11" spans="2:10" ht="12.75">
      <c r="B11" s="3" t="s">
        <v>2</v>
      </c>
      <c r="C11" s="27">
        <v>1432594</v>
      </c>
      <c r="D11" s="27">
        <v>89926</v>
      </c>
      <c r="E11" s="28">
        <f t="shared" si="0"/>
        <v>1522520</v>
      </c>
      <c r="F11" s="28">
        <v>55280</v>
      </c>
      <c r="G11" s="27">
        <v>5876</v>
      </c>
      <c r="H11" s="26">
        <f t="shared" si="1"/>
        <v>61156</v>
      </c>
      <c r="I11" s="31"/>
      <c r="J11" s="34"/>
    </row>
    <row r="12" spans="2:10" ht="12.75">
      <c r="B12" s="3" t="s">
        <v>3</v>
      </c>
      <c r="C12" s="27">
        <v>5572037</v>
      </c>
      <c r="D12" s="27">
        <v>55995</v>
      </c>
      <c r="E12" s="28">
        <f t="shared" si="0"/>
        <v>5628032</v>
      </c>
      <c r="F12" s="28">
        <v>2389327</v>
      </c>
      <c r="G12" s="27">
        <v>34804</v>
      </c>
      <c r="H12" s="26">
        <f t="shared" si="1"/>
        <v>2424131</v>
      </c>
      <c r="I12" s="31"/>
      <c r="J12" s="34"/>
    </row>
    <row r="13" spans="2:10" ht="12.75">
      <c r="B13" s="3" t="s">
        <v>4</v>
      </c>
      <c r="C13" s="27">
        <v>451767</v>
      </c>
      <c r="D13" s="27">
        <v>1295</v>
      </c>
      <c r="E13" s="28">
        <f t="shared" si="0"/>
        <v>453062</v>
      </c>
      <c r="F13" s="28">
        <v>0</v>
      </c>
      <c r="G13" s="28">
        <v>0</v>
      </c>
      <c r="H13" s="26">
        <f t="shared" si="1"/>
        <v>0</v>
      </c>
      <c r="I13" s="31"/>
      <c r="J13" s="34"/>
    </row>
    <row r="14" spans="2:10" ht="12.75">
      <c r="B14" s="3" t="s">
        <v>40</v>
      </c>
      <c r="C14" s="27">
        <v>467</v>
      </c>
      <c r="D14" s="27">
        <v>92</v>
      </c>
      <c r="E14" s="28">
        <f t="shared" si="0"/>
        <v>559</v>
      </c>
      <c r="F14" s="28">
        <v>0</v>
      </c>
      <c r="G14" s="28">
        <v>0</v>
      </c>
      <c r="H14" s="26">
        <f t="shared" si="1"/>
        <v>0</v>
      </c>
      <c r="I14" s="31"/>
      <c r="J14" s="34"/>
    </row>
    <row r="15" spans="2:10" ht="12.75">
      <c r="B15" s="3" t="s">
        <v>5</v>
      </c>
      <c r="C15" s="27">
        <v>113478</v>
      </c>
      <c r="D15" s="27">
        <v>27263</v>
      </c>
      <c r="E15" s="28">
        <f t="shared" si="0"/>
        <v>140741</v>
      </c>
      <c r="F15" s="28">
        <v>0</v>
      </c>
      <c r="G15" s="28">
        <v>0</v>
      </c>
      <c r="H15" s="26">
        <f t="shared" si="1"/>
        <v>0</v>
      </c>
      <c r="I15" s="31"/>
      <c r="J15" s="34"/>
    </row>
    <row r="16" spans="2:10" ht="12.75">
      <c r="B16" s="3" t="s">
        <v>6</v>
      </c>
      <c r="C16" s="27">
        <v>2968331</v>
      </c>
      <c r="D16" s="27">
        <v>123721</v>
      </c>
      <c r="E16" s="28">
        <f t="shared" si="0"/>
        <v>3092052</v>
      </c>
      <c r="F16" s="28">
        <v>71961</v>
      </c>
      <c r="G16" s="29">
        <v>13252</v>
      </c>
      <c r="H16" s="26">
        <f t="shared" si="1"/>
        <v>85213</v>
      </c>
      <c r="I16" s="31"/>
      <c r="J16" s="34"/>
    </row>
    <row r="17" spans="2:10" ht="12.75">
      <c r="B17" s="3" t="s">
        <v>33</v>
      </c>
      <c r="C17" s="27">
        <v>59038</v>
      </c>
      <c r="D17" s="27">
        <v>6068</v>
      </c>
      <c r="E17" s="28">
        <f t="shared" si="0"/>
        <v>65106</v>
      </c>
      <c r="F17" s="28">
        <v>0</v>
      </c>
      <c r="G17" s="28">
        <v>0</v>
      </c>
      <c r="H17" s="26">
        <f t="shared" si="1"/>
        <v>0</v>
      </c>
      <c r="I17" s="31"/>
      <c r="J17" s="34"/>
    </row>
    <row r="18" spans="2:10" ht="12.75">
      <c r="B18" s="3" t="s">
        <v>7</v>
      </c>
      <c r="C18" s="28">
        <v>0</v>
      </c>
      <c r="D18" s="28">
        <v>0</v>
      </c>
      <c r="E18" s="28">
        <f t="shared" si="0"/>
        <v>0</v>
      </c>
      <c r="F18" s="28">
        <v>6626</v>
      </c>
      <c r="G18" s="30">
        <v>1</v>
      </c>
      <c r="H18" s="26">
        <f t="shared" si="1"/>
        <v>6627</v>
      </c>
      <c r="I18" s="31"/>
      <c r="J18" s="34"/>
    </row>
    <row r="19" spans="2:10" ht="12.75">
      <c r="B19" s="3" t="s">
        <v>8</v>
      </c>
      <c r="C19" s="27">
        <v>246090</v>
      </c>
      <c r="D19" s="27">
        <v>17807</v>
      </c>
      <c r="E19" s="28">
        <f t="shared" si="0"/>
        <v>263897</v>
      </c>
      <c r="F19" s="28">
        <v>0</v>
      </c>
      <c r="G19" s="28">
        <v>0</v>
      </c>
      <c r="H19" s="26">
        <f t="shared" si="1"/>
        <v>0</v>
      </c>
      <c r="I19" s="31"/>
      <c r="J19" s="34"/>
    </row>
    <row r="20" spans="2:10" ht="12.75">
      <c r="B20" s="3" t="s">
        <v>42</v>
      </c>
      <c r="C20" s="27">
        <v>18794</v>
      </c>
      <c r="D20" s="27">
        <v>278</v>
      </c>
      <c r="E20" s="28">
        <f t="shared" si="0"/>
        <v>19072</v>
      </c>
      <c r="F20" s="28">
        <v>0</v>
      </c>
      <c r="G20" s="28">
        <v>0</v>
      </c>
      <c r="H20" s="26">
        <f t="shared" si="1"/>
        <v>0</v>
      </c>
      <c r="I20" s="31"/>
      <c r="J20" s="34"/>
    </row>
    <row r="21" spans="2:10" ht="12.75">
      <c r="B21" s="3" t="s">
        <v>41</v>
      </c>
      <c r="C21" s="27">
        <v>232787</v>
      </c>
      <c r="D21" s="27">
        <v>13325</v>
      </c>
      <c r="E21" s="28">
        <f t="shared" si="0"/>
        <v>246112</v>
      </c>
      <c r="F21" s="28">
        <v>83462</v>
      </c>
      <c r="G21" s="29">
        <v>6220</v>
      </c>
      <c r="H21" s="26">
        <f t="shared" si="1"/>
        <v>89682</v>
      </c>
      <c r="I21" s="31"/>
      <c r="J21" s="34"/>
    </row>
    <row r="22" spans="2:10" ht="12.75">
      <c r="B22" s="3" t="s">
        <v>43</v>
      </c>
      <c r="C22" s="27">
        <v>5154</v>
      </c>
      <c r="D22" s="28">
        <v>0</v>
      </c>
      <c r="E22" s="28">
        <f>+C22+D22</f>
        <v>5154</v>
      </c>
      <c r="F22" s="28">
        <v>0</v>
      </c>
      <c r="G22" s="28">
        <v>0</v>
      </c>
      <c r="H22" s="26">
        <f t="shared" si="1"/>
        <v>0</v>
      </c>
      <c r="I22" s="31"/>
      <c r="J22" s="34"/>
    </row>
    <row r="23" spans="2:9" ht="13.5" thickBot="1">
      <c r="B23" s="4" t="s">
        <v>9</v>
      </c>
      <c r="C23" s="5">
        <f aca="true" t="shared" si="2" ref="C23:H23">SUM(C8:C22)</f>
        <v>13664453</v>
      </c>
      <c r="D23" s="5">
        <f t="shared" si="2"/>
        <v>552574</v>
      </c>
      <c r="E23" s="5">
        <f t="shared" si="2"/>
        <v>14217027</v>
      </c>
      <c r="F23" s="5">
        <f t="shared" si="2"/>
        <v>2825651</v>
      </c>
      <c r="G23" s="5">
        <f t="shared" si="2"/>
        <v>66576</v>
      </c>
      <c r="H23" s="6">
        <f t="shared" si="2"/>
        <v>2892227</v>
      </c>
      <c r="I23" s="31"/>
    </row>
    <row r="24" spans="2:8" ht="13.5" thickTop="1">
      <c r="B24" s="7" t="s">
        <v>37</v>
      </c>
      <c r="C24" s="31"/>
      <c r="D24" s="31"/>
      <c r="E24" s="31"/>
      <c r="F24" s="31"/>
      <c r="G24" s="31"/>
      <c r="H24" s="31"/>
    </row>
    <row r="25" spans="3:8" ht="12.75">
      <c r="C25" s="32"/>
      <c r="D25" s="32"/>
      <c r="E25" s="32"/>
      <c r="F25" s="32"/>
      <c r="G25" s="32"/>
      <c r="H25" s="32"/>
    </row>
    <row r="26" spans="2:9" ht="12.75">
      <c r="B26" s="9" t="s">
        <v>14</v>
      </c>
      <c r="F26" s="33"/>
      <c r="I26" s="35"/>
    </row>
    <row r="27" ht="12.75">
      <c r="B27" s="9" t="s">
        <v>30</v>
      </c>
    </row>
    <row r="28" spans="2:8" ht="12.75">
      <c r="B28" s="40" t="s">
        <v>20</v>
      </c>
      <c r="C28" s="41"/>
      <c r="D28" s="41"/>
      <c r="E28" s="41"/>
      <c r="F28" s="41"/>
      <c r="G28" s="41"/>
      <c r="H28" s="41"/>
    </row>
    <row r="29" spans="2:8" ht="12.75">
      <c r="B29" s="41"/>
      <c r="C29" s="41"/>
      <c r="D29" s="41"/>
      <c r="E29" s="41"/>
      <c r="F29" s="41"/>
      <c r="G29" s="41"/>
      <c r="H29" s="41"/>
    </row>
    <row r="30" spans="2:8" ht="12.75">
      <c r="B30" s="40" t="s">
        <v>21</v>
      </c>
      <c r="C30" s="41"/>
      <c r="D30" s="41"/>
      <c r="E30" s="41"/>
      <c r="F30" s="41"/>
      <c r="G30" s="41"/>
      <c r="H30" s="41"/>
    </row>
    <row r="31" spans="2:8" ht="12.75">
      <c r="B31" s="41"/>
      <c r="C31" s="41"/>
      <c r="D31" s="41"/>
      <c r="E31" s="41"/>
      <c r="F31" s="41"/>
      <c r="G31" s="41"/>
      <c r="H31" s="41"/>
    </row>
  </sheetData>
  <sheetProtection/>
  <mergeCells count="7">
    <mergeCell ref="F6:H6"/>
    <mergeCell ref="B28:H29"/>
    <mergeCell ref="B30:H31"/>
    <mergeCell ref="B2:H2"/>
    <mergeCell ref="B4:D4"/>
    <mergeCell ref="B6:B7"/>
    <mergeCell ref="C6:E6"/>
  </mergeCells>
  <printOptions/>
  <pageMargins left="0.75" right="0.75" top="1" bottom="1" header="0" footer="0"/>
  <pageSetup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4.8515625" style="1" customWidth="1"/>
    <col min="2" max="2" width="50.00390625" style="1" customWidth="1"/>
    <col min="3" max="8" width="17.7109375" style="1" customWidth="1"/>
    <col min="9" max="16384" width="11.421875" style="1" customWidth="1"/>
  </cols>
  <sheetData>
    <row r="1" ht="12" customHeight="1"/>
    <row r="2" spans="2:8" ht="30" customHeight="1">
      <c r="B2" s="50" t="s">
        <v>34</v>
      </c>
      <c r="C2" s="51"/>
      <c r="D2" s="51"/>
      <c r="E2" s="51"/>
      <c r="F2" s="51"/>
      <c r="G2" s="51"/>
      <c r="H2" s="51"/>
    </row>
    <row r="3" ht="12.75"/>
    <row r="4" spans="2:4" ht="12.75">
      <c r="B4" s="24" t="s">
        <v>47</v>
      </c>
      <c r="C4" s="25"/>
      <c r="D4" s="25"/>
    </row>
    <row r="5" ht="13.5" thickBot="1"/>
    <row r="6" spans="2:8" ht="16.5" customHeight="1" thickTop="1">
      <c r="B6" s="45" t="s">
        <v>32</v>
      </c>
      <c r="C6" s="54" t="s">
        <v>15</v>
      </c>
      <c r="D6" s="54"/>
      <c r="E6" s="54" t="s">
        <v>29</v>
      </c>
      <c r="F6" s="54"/>
      <c r="G6" s="54" t="s">
        <v>26</v>
      </c>
      <c r="H6" s="52" t="s">
        <v>27</v>
      </c>
    </row>
    <row r="7" spans="2:8" ht="38.25" customHeight="1">
      <c r="B7" s="46"/>
      <c r="C7" s="2" t="s">
        <v>22</v>
      </c>
      <c r="D7" s="2" t="s">
        <v>23</v>
      </c>
      <c r="E7" s="2" t="s">
        <v>24</v>
      </c>
      <c r="F7" s="2" t="s">
        <v>25</v>
      </c>
      <c r="G7" s="55"/>
      <c r="H7" s="53"/>
    </row>
    <row r="8" spans="2:8" ht="12.75">
      <c r="B8" s="3" t="s">
        <v>0</v>
      </c>
      <c r="C8" s="10">
        <v>568103</v>
      </c>
      <c r="D8" s="10">
        <v>35865535002</v>
      </c>
      <c r="E8" s="10">
        <v>814370</v>
      </c>
      <c r="F8" s="10">
        <v>17327198640</v>
      </c>
      <c r="G8" s="10">
        <f>E8+C8</f>
        <v>1382473</v>
      </c>
      <c r="H8" s="11">
        <f>+F8+D8</f>
        <v>53192733642</v>
      </c>
    </row>
    <row r="9" spans="2:8" ht="12.75">
      <c r="B9" s="3" t="s">
        <v>38</v>
      </c>
      <c r="C9" s="10">
        <v>2810650</v>
      </c>
      <c r="D9" s="10">
        <v>188326287193</v>
      </c>
      <c r="E9" s="10">
        <v>3005742</v>
      </c>
      <c r="F9" s="10">
        <v>58202550486</v>
      </c>
      <c r="G9" s="10">
        <f aca="true" t="shared" si="0" ref="G9:G21">E9+C9</f>
        <v>5816392</v>
      </c>
      <c r="H9" s="11">
        <f aca="true" t="shared" si="1" ref="H9:H22">+F9+D9</f>
        <v>246528837679</v>
      </c>
    </row>
    <row r="10" spans="2:8" ht="12.75">
      <c r="B10" s="3" t="s">
        <v>1</v>
      </c>
      <c r="C10" s="10">
        <v>11299087</v>
      </c>
      <c r="D10" s="10">
        <v>732154442825</v>
      </c>
      <c r="E10" s="10">
        <v>13926490</v>
      </c>
      <c r="F10" s="10">
        <v>266797953959</v>
      </c>
      <c r="G10" s="10">
        <f t="shared" si="0"/>
        <v>25225577</v>
      </c>
      <c r="H10" s="11">
        <f t="shared" si="1"/>
        <v>998952396784</v>
      </c>
    </row>
    <row r="11" spans="2:8" ht="12.75">
      <c r="B11" s="3" t="s">
        <v>2</v>
      </c>
      <c r="C11" s="10">
        <v>10888740</v>
      </c>
      <c r="D11" s="10">
        <v>783373862816</v>
      </c>
      <c r="E11" s="10">
        <v>12295927</v>
      </c>
      <c r="F11" s="10">
        <v>243222712863</v>
      </c>
      <c r="G11" s="10">
        <f t="shared" si="0"/>
        <v>23184667</v>
      </c>
      <c r="H11" s="11">
        <f t="shared" si="1"/>
        <v>1026596575679</v>
      </c>
    </row>
    <row r="12" spans="2:8" ht="12.75">
      <c r="B12" s="3" t="s">
        <v>3</v>
      </c>
      <c r="C12" s="10">
        <v>31127152</v>
      </c>
      <c r="D12" s="10">
        <v>1892734127831</v>
      </c>
      <c r="E12" s="10">
        <v>21345328</v>
      </c>
      <c r="F12" s="10">
        <v>370911640578</v>
      </c>
      <c r="G12" s="10">
        <f t="shared" si="0"/>
        <v>52472480</v>
      </c>
      <c r="H12" s="11">
        <f t="shared" si="1"/>
        <v>2263645768409</v>
      </c>
    </row>
    <row r="13" spans="2:8" ht="12.75">
      <c r="B13" s="3" t="s">
        <v>4</v>
      </c>
      <c r="C13" s="10">
        <v>929357</v>
      </c>
      <c r="D13" s="10">
        <v>46289303881</v>
      </c>
      <c r="E13" s="10">
        <v>1640461</v>
      </c>
      <c r="F13" s="10">
        <v>29885634817</v>
      </c>
      <c r="G13" s="10">
        <f t="shared" si="0"/>
        <v>2569818</v>
      </c>
      <c r="H13" s="11">
        <f t="shared" si="1"/>
        <v>76174938698</v>
      </c>
    </row>
    <row r="14" spans="2:8" ht="12.75">
      <c r="B14" s="3" t="s">
        <v>40</v>
      </c>
      <c r="C14" s="10">
        <v>10769</v>
      </c>
      <c r="D14" s="10">
        <v>560835064</v>
      </c>
      <c r="E14" s="10">
        <v>0</v>
      </c>
      <c r="F14" s="10">
        <v>0</v>
      </c>
      <c r="G14" s="10">
        <f t="shared" si="0"/>
        <v>10769</v>
      </c>
      <c r="H14" s="11">
        <f t="shared" si="1"/>
        <v>560835064</v>
      </c>
    </row>
    <row r="15" spans="2:8" ht="12.75">
      <c r="B15" s="3" t="s">
        <v>5</v>
      </c>
      <c r="C15" s="10">
        <v>1177375</v>
      </c>
      <c r="D15" s="10">
        <v>64168735268</v>
      </c>
      <c r="E15" s="10">
        <v>2090956</v>
      </c>
      <c r="F15" s="10">
        <v>50420601218</v>
      </c>
      <c r="G15" s="10">
        <f t="shared" si="0"/>
        <v>3268331</v>
      </c>
      <c r="H15" s="11">
        <f t="shared" si="1"/>
        <v>114589336486</v>
      </c>
    </row>
    <row r="16" spans="2:8" ht="12.75">
      <c r="B16" s="3" t="s">
        <v>6</v>
      </c>
      <c r="C16" s="10">
        <v>10573014</v>
      </c>
      <c r="D16" s="10">
        <v>615736320016</v>
      </c>
      <c r="E16" s="10">
        <v>14276547</v>
      </c>
      <c r="F16" s="10">
        <v>309660167750</v>
      </c>
      <c r="G16" s="10">
        <f t="shared" si="0"/>
        <v>24849561</v>
      </c>
      <c r="H16" s="11">
        <f t="shared" si="1"/>
        <v>925396487766</v>
      </c>
    </row>
    <row r="17" spans="2:8" ht="12.75">
      <c r="B17" s="3" t="s">
        <v>33</v>
      </c>
      <c r="C17" s="10">
        <v>564905</v>
      </c>
      <c r="D17" s="10">
        <v>30535244381</v>
      </c>
      <c r="E17" s="10">
        <v>1121969</v>
      </c>
      <c r="F17" s="10">
        <v>23518142174</v>
      </c>
      <c r="G17" s="10">
        <f t="shared" si="0"/>
        <v>1686874</v>
      </c>
      <c r="H17" s="11">
        <f t="shared" si="1"/>
        <v>54053386555</v>
      </c>
    </row>
    <row r="18" spans="2:8" ht="12.75">
      <c r="B18" s="3" t="s">
        <v>7</v>
      </c>
      <c r="C18" s="10">
        <v>4899</v>
      </c>
      <c r="D18" s="10">
        <v>273059000</v>
      </c>
      <c r="E18" s="10">
        <v>0</v>
      </c>
      <c r="F18" s="10">
        <v>0</v>
      </c>
      <c r="G18" s="10">
        <f>E18+C18</f>
        <v>4899</v>
      </c>
      <c r="H18" s="11">
        <f t="shared" si="1"/>
        <v>273059000</v>
      </c>
    </row>
    <row r="19" spans="2:8" ht="12.75">
      <c r="B19" s="3" t="s">
        <v>8</v>
      </c>
      <c r="C19" s="10">
        <v>1438089</v>
      </c>
      <c r="D19" s="10">
        <v>90253641402</v>
      </c>
      <c r="E19" s="10">
        <v>1659729</v>
      </c>
      <c r="F19" s="10">
        <v>31588300814</v>
      </c>
      <c r="G19" s="10">
        <f t="shared" si="0"/>
        <v>3097818</v>
      </c>
      <c r="H19" s="11">
        <f t="shared" si="1"/>
        <v>121841942216</v>
      </c>
    </row>
    <row r="20" spans="2:8" ht="12.75">
      <c r="B20" s="3" t="s">
        <v>42</v>
      </c>
      <c r="C20" s="10">
        <v>17312</v>
      </c>
      <c r="D20" s="10">
        <v>1536329000</v>
      </c>
      <c r="E20" s="10">
        <v>0</v>
      </c>
      <c r="F20" s="10">
        <v>0</v>
      </c>
      <c r="G20" s="10">
        <f t="shared" si="0"/>
        <v>17312</v>
      </c>
      <c r="H20" s="11">
        <f>+F20+D20</f>
        <v>1536329000</v>
      </c>
    </row>
    <row r="21" spans="2:8" ht="12.75">
      <c r="B21" s="3" t="s">
        <v>41</v>
      </c>
      <c r="C21" s="10">
        <v>1724758</v>
      </c>
      <c r="D21" s="10">
        <v>112159656545</v>
      </c>
      <c r="E21" s="10">
        <v>2083876</v>
      </c>
      <c r="F21" s="10">
        <v>43500526887</v>
      </c>
      <c r="G21" s="10">
        <f t="shared" si="0"/>
        <v>3808634</v>
      </c>
      <c r="H21" s="11">
        <f t="shared" si="1"/>
        <v>155660183432</v>
      </c>
    </row>
    <row r="22" spans="2:8" ht="12.75">
      <c r="B22" s="3" t="s">
        <v>43</v>
      </c>
      <c r="C22" s="10">
        <v>14822</v>
      </c>
      <c r="D22" s="10">
        <v>1153702000</v>
      </c>
      <c r="E22" s="10">
        <v>5116</v>
      </c>
      <c r="F22" s="10">
        <v>76346219</v>
      </c>
      <c r="G22" s="10">
        <f>E22+C22</f>
        <v>19938</v>
      </c>
      <c r="H22" s="11">
        <f t="shared" si="1"/>
        <v>1230048219</v>
      </c>
    </row>
    <row r="23" spans="2:8" ht="13.5" thickBot="1">
      <c r="B23" s="4" t="s">
        <v>9</v>
      </c>
      <c r="C23" s="12">
        <f aca="true" t="shared" si="2" ref="C23:H23">SUM(C8:C22)</f>
        <v>73149032</v>
      </c>
      <c r="D23" s="12">
        <f t="shared" si="2"/>
        <v>4595121082224</v>
      </c>
      <c r="E23" s="12">
        <f t="shared" si="2"/>
        <v>74266511</v>
      </c>
      <c r="F23" s="12">
        <f t="shared" si="2"/>
        <v>1445111776405</v>
      </c>
      <c r="G23" s="12">
        <f t="shared" si="2"/>
        <v>147415543</v>
      </c>
      <c r="H23" s="6">
        <f t="shared" si="2"/>
        <v>6040232858629</v>
      </c>
    </row>
    <row r="24" spans="2:9" ht="13.5" thickTop="1">
      <c r="B24" s="7" t="s">
        <v>37</v>
      </c>
      <c r="C24" s="13"/>
      <c r="I24" s="13"/>
    </row>
    <row r="25" spans="3:8" ht="12.75">
      <c r="C25" s="32"/>
      <c r="D25" s="32"/>
      <c r="E25" s="32"/>
      <c r="F25" s="32"/>
      <c r="G25" s="32"/>
      <c r="H25" s="32"/>
    </row>
    <row r="26" spans="2:6" ht="12.75">
      <c r="B26" s="9" t="s">
        <v>14</v>
      </c>
      <c r="E26" s="13"/>
      <c r="F26" s="31"/>
    </row>
    <row r="27" spans="2:8" ht="12.75">
      <c r="B27" s="9" t="s">
        <v>31</v>
      </c>
      <c r="C27" s="9"/>
      <c r="D27" s="9"/>
      <c r="E27" s="9"/>
      <c r="F27" s="9"/>
      <c r="G27" s="9"/>
      <c r="H27" s="9"/>
    </row>
  </sheetData>
  <sheetProtection/>
  <mergeCells count="6">
    <mergeCell ref="B2:H2"/>
    <mergeCell ref="H6:H7"/>
    <mergeCell ref="B6:B7"/>
    <mergeCell ref="C6:D6"/>
    <mergeCell ref="E6:F6"/>
    <mergeCell ref="G6:G7"/>
  </mergeCells>
  <printOptions/>
  <pageMargins left="0.7874015748031497" right="0.7874015748031497" top="0.984251968503937" bottom="0.98425196850393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cflores</dc:creator>
  <cp:keywords/>
  <dc:description/>
  <cp:lastModifiedBy>Luciano Espinoza Vásquez</cp:lastModifiedBy>
  <cp:lastPrinted>2010-09-09T20:21:29Z</cp:lastPrinted>
  <dcterms:created xsi:type="dcterms:W3CDTF">2008-04-08T22:38:50Z</dcterms:created>
  <dcterms:modified xsi:type="dcterms:W3CDTF">2012-11-06T18:57:34Z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