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(I.F.)'!$A$1:$M$26</definedName>
    <definedName name="_xlnm.Print_Area" localSheetId="2">'FLUJO (S)'!$A$1:$O$161</definedName>
    <definedName name="_xlnm.Print_Area" localSheetId="6">'GLOSARIO'!$B$1:$I$16</definedName>
    <definedName name="_xlnm.Print_Area" localSheetId="0">'INDICE'!$B$1:$B$35</definedName>
    <definedName name="_xlnm.Print_Area" localSheetId="4">'STOCK (I.F.)'!$A$1:$P$29</definedName>
    <definedName name="_xlnm.Print_Area" localSheetId="1">'STOCK (S)'!$A$1:$R$163</definedName>
    <definedName name="_xlnm.Print_Area" localSheetId="3">'TASAS (S)'!$A$1:$M$162</definedName>
    <definedName name="Glosario">'GLOSARIO'!$D$2</definedName>
  </definedNames>
  <calcPr fullCalcOnLoad="1"/>
</workbook>
</file>

<file path=xl/sharedStrings.xml><?xml version="1.0" encoding="utf-8"?>
<sst xmlns="http://schemas.openxmlformats.org/spreadsheetml/2006/main" count="240" uniqueCount="92">
  <si>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</si>
  <si>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</si>
  <si>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</si>
  <si>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</si>
  <si>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</si>
  <si>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</si>
  <si>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</si>
  <si>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</si>
  <si>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</si>
  <si>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</si>
  <si>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</si>
  <si>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</si>
  <si>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</si>
  <si>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</si>
  <si>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</si>
  <si>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</si>
  <si>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</si>
  <si>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</si>
  <si>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</si>
  <si>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</si>
  <si>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</si>
  <si>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</si>
  <si>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</si>
  <si>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</si>
  <si>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</si>
  <si>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</si>
  <si>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</si>
  <si>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</si>
  <si>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</si>
  <si>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</si>
  <si>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</si>
  <si>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</si>
  <si>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</si>
  <si>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</si>
  <si>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</si>
  <si>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</si>
  <si>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</si>
  <si>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</si>
  <si>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</si>
  <si>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</si>
  <si>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</si>
  <si>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</si>
  <si>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</si>
  <si>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</si>
  <si>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</si>
  <si>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</si>
  <si>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</si>
  <si>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</si>
  <si>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</si>
  <si>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</si>
  <si>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</si>
  <si>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</si>
  <si>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</si>
  <si>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</si>
  <si>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</si>
  <si>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</si>
  <si>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</si>
  <si>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</si>
  <si>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</si>
  <si>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</si>
  <si>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</si>
  <si>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</si>
  <si>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</si>
  <si>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</si>
  <si>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</si>
  <si>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</si>
  <si>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</si>
  <si>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</si>
  <si>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</si>
  <si>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</si>
  <si>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</si>
  <si>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</si>
  <si>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</si>
  <si>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</si>
  <si>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</si>
  <si>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</si>
  <si>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</si>
  <si>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</si>
  <si>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</si>
  <si>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</si>
  <si>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</si>
  <si>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</si>
  <si>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</si>
  <si>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</si>
  <si>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</si>
  <si>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</si>
  <si>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(Flujo de operaciones por institución desagregadas en número y monto en millones de pesos)</t>
  </si>
  <si>
    <t>(Stock de operaciones por institución desagregadas en número y monto en millones de pesos)</t>
  </si>
  <si>
    <t>Información actualizada a Junio 2013</t>
  </si>
  <si>
    <t>CRÉDITOS PARA VIVIENDA DEL SISTEMA BANCARIO (1): Junio 2013</t>
  </si>
  <si>
    <r>
      <t xml:space="preserve">Nota:
</t>
    </r>
    <r>
      <rPr>
        <sz val="10"/>
        <color indexed="23"/>
        <rFont val="Verdana"/>
        <family val="2"/>
      </rPr>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r>
  </si>
  <si>
    <t>Publicado: 26-08-2013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</si>
</sst>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4">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9"/>
      <color indexed="55"/>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94">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5" xfId="0" applyNumberFormat="1" applyFont="1" applyBorder="1" applyAlignment="1">
      <alignment horizontal="right"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8" fillId="0" borderId="0" xfId="0" applyNumberFormat="1" applyFont="1" applyBorder="1" applyAlignment="1">
      <alignment horizontal="left" vertical="center"/>
    </xf>
    <xf numFmtId="0" fontId="69" fillId="0" borderId="0" xfId="0" applyFont="1" applyBorder="1" applyAlignment="1">
      <alignment horizontal="left" vertical="center"/>
    </xf>
    <xf numFmtId="0" fontId="70" fillId="34" borderId="0" xfId="0" applyFont="1" applyFill="1" applyBorder="1" applyAlignment="1">
      <alignment vertical="center"/>
    </xf>
    <xf numFmtId="0" fontId="70" fillId="34" borderId="0" xfId="0" applyFont="1" applyFill="1" applyAlignment="1">
      <alignment vertical="center"/>
    </xf>
    <xf numFmtId="0" fontId="70" fillId="0" borderId="0" xfId="0" applyFont="1" applyBorder="1" applyAlignment="1">
      <alignment vertical="center"/>
    </xf>
    <xf numFmtId="0" fontId="71" fillId="0" borderId="0" xfId="0" applyFont="1" applyAlignment="1">
      <alignment horizontal="left" readingOrder="1"/>
    </xf>
    <xf numFmtId="0" fontId="71"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93" fontId="7" fillId="35" borderId="25" xfId="0" applyNumberFormat="1" applyFont="1" applyFill="1" applyBorder="1" applyAlignment="1">
      <alignment horizont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2" fillId="0" borderId="18" xfId="0" applyFont="1" applyFill="1" applyBorder="1" applyAlignment="1">
      <alignment vertical="center"/>
    </xf>
    <xf numFmtId="0" fontId="72" fillId="34" borderId="0" xfId="0" applyFont="1" applyFill="1" applyBorder="1" applyAlignment="1">
      <alignment vertical="center"/>
    </xf>
    <xf numFmtId="0" fontId="72"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4"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5" xfId="0" applyNumberFormat="1" applyFont="1" applyFill="1" applyBorder="1" applyAlignment="1">
      <alignment horizontal="center"/>
    </xf>
    <xf numFmtId="9" fontId="24" fillId="0" borderId="0" xfId="54" applyFont="1" applyFill="1" applyBorder="1" applyAlignment="1">
      <alignment horizontal="right" wrapText="1"/>
    </xf>
    <xf numFmtId="187" fontId="73" fillId="0" borderId="27" xfId="48" applyNumberFormat="1" applyFont="1" applyFill="1" applyBorder="1" applyAlignment="1">
      <alignment horizontal="right"/>
    </xf>
    <xf numFmtId="187" fontId="73" fillId="0" borderId="27" xfId="48" applyNumberFormat="1" applyFont="1" applyFill="1" applyBorder="1" applyAlignment="1">
      <alignment/>
    </xf>
    <xf numFmtId="187" fontId="73" fillId="0" borderId="18" xfId="48" applyNumberFormat="1" applyFont="1" applyFill="1" applyBorder="1" applyAlignment="1">
      <alignment horizontal="right"/>
    </xf>
    <xf numFmtId="187" fontId="73" fillId="0" borderId="18" xfId="48" applyNumberFormat="1" applyFont="1" applyFill="1" applyBorder="1" applyAlignment="1">
      <alignment/>
    </xf>
    <xf numFmtId="187" fontId="73" fillId="0" borderId="24" xfId="48" applyNumberFormat="1" applyFont="1" applyFill="1" applyBorder="1" applyAlignment="1">
      <alignment horizontal="right"/>
    </xf>
    <xf numFmtId="187" fontId="73" fillId="0" borderId="24" xfId="48" applyNumberFormat="1" applyFont="1" applyFill="1" applyBorder="1" applyAlignment="1">
      <alignment/>
    </xf>
    <xf numFmtId="43" fontId="24" fillId="0" borderId="0" xfId="48" applyFont="1" applyFill="1" applyBorder="1" applyAlignment="1">
      <alignment horizontal="right" wrapText="1"/>
    </xf>
    <xf numFmtId="17" fontId="15" fillId="34" borderId="11" xfId="0" applyNumberFormat="1" applyFont="1" applyFill="1" applyBorder="1" applyAlignment="1">
      <alignment horizontal="left" vertical="center"/>
    </xf>
    <xf numFmtId="17" fontId="15" fillId="0" borderId="11" xfId="0" applyNumberFormat="1" applyFont="1" applyBorder="1" applyAlignment="1">
      <alignment horizontal="left" vertical="center"/>
    </xf>
    <xf numFmtId="187" fontId="15" fillId="0" borderId="0" xfId="48" applyNumberFormat="1" applyFont="1" applyBorder="1" applyAlignment="1">
      <alignment horizontal="right" vertical="center"/>
    </xf>
    <xf numFmtId="187" fontId="0" fillId="0" borderId="0" xfId="48" applyNumberFormat="1" applyFont="1" applyAlignment="1">
      <alignment/>
    </xf>
    <xf numFmtId="43" fontId="6" fillId="0" borderId="0" xfId="48" applyFont="1" applyFill="1" applyBorder="1" applyAlignment="1">
      <alignment horizontal="left" vertical="center"/>
    </xf>
    <xf numFmtId="3" fontId="11" fillId="0" borderId="16" xfId="0" applyNumberFormat="1" applyFont="1" applyFill="1" applyBorder="1" applyAlignment="1">
      <alignment horizontal="right" vertical="center"/>
    </xf>
    <xf numFmtId="0" fontId="7" fillId="0" borderId="0" xfId="0" applyFont="1" applyBorder="1" applyAlignment="1">
      <alignment horizontal="left"/>
    </xf>
    <xf numFmtId="0" fontId="69"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69"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0" borderId="0" xfId="0" applyFont="1" applyBorder="1" applyAlignment="1">
      <alignment horizontal="left"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twoCellAnchor editAs="oneCell">
    <xdr:from>
      <xdr:col>1</xdr:col>
      <xdr:colOff>57150</xdr:colOff>
      <xdr:row>0</xdr:row>
      <xdr:rowOff>85725</xdr:rowOff>
    </xdr:from>
    <xdr:to>
      <xdr:col>1</xdr:col>
      <xdr:colOff>1133475</xdr:colOff>
      <xdr:row>2</xdr:row>
      <xdr:rowOff>28575</xdr:rowOff>
    </xdr:to>
    <xdr:pic>
      <xdr:nvPicPr>
        <xdr:cNvPr id="3"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4" name="Text Box 16"/>
        <xdr:cNvSpPr txBox="1">
          <a:spLocks noChangeArrowheads="1"/>
        </xdr:cNvSpPr>
      </xdr:nvSpPr>
      <xdr:spPr>
        <a:xfrm>
          <a:off x="3505200"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6"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8"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0"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2"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7"/>
  <sheetViews>
    <sheetView showGridLines="0" tabSelected="1" zoomScalePageLayoutView="0" workbookViewId="0" topLeftCell="A1">
      <pane ySplit="5" topLeftCell="A6" activePane="bottomLeft" state="frozen"/>
      <selection pane="topLeft" activeCell="N11" sqref="N11"/>
      <selection pane="bottomLeft" activeCell="A1" sqref="A1"/>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88</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5" ht="12.75">
      <c r="B35" s="2" t="s">
        <v>91</v>
      </c>
    </row>
    <row r="37" ht="12.75">
      <c r="B37" s="171"/>
    </row>
    <row r="80" ht="17.25" customHeight="1"/>
    <row r="81"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67"/>
  <sheetViews>
    <sheetView showGridLines="0" zoomScale="75" zoomScaleNormal="75" zoomScalePageLayoutView="0" workbookViewId="0" topLeftCell="A1">
      <pane ySplit="6" topLeftCell="A160"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4"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2" customWidth="1"/>
  </cols>
  <sheetData>
    <row r="1" spans="3:17" ht="19.5" customHeight="1">
      <c r="C1" s="25"/>
      <c r="D1" s="265" t="s">
        <v>82</v>
      </c>
      <c r="E1" s="265"/>
      <c r="F1" s="265"/>
      <c r="G1" s="265"/>
      <c r="H1" s="265"/>
      <c r="I1" s="265"/>
      <c r="J1" s="265"/>
      <c r="K1" s="25"/>
      <c r="L1" s="25"/>
      <c r="M1" s="25"/>
      <c r="Q1" s="159"/>
    </row>
    <row r="2" spans="3:16" ht="19.5" customHeight="1">
      <c r="C2" s="58"/>
      <c r="D2" s="266" t="s">
        <v>85</v>
      </c>
      <c r="E2" s="266"/>
      <c r="F2" s="266"/>
      <c r="G2" s="266"/>
      <c r="H2" s="266"/>
      <c r="I2" s="266"/>
      <c r="J2" s="266"/>
      <c r="K2" s="58"/>
      <c r="L2" s="58"/>
      <c r="N2" s="30"/>
      <c r="O2" s="9" t="s">
        <v>12</v>
      </c>
      <c r="P2" s="30"/>
    </row>
    <row r="3" spans="1:17" s="117" customFormat="1" ht="19.5" customHeight="1">
      <c r="A3" s="50"/>
      <c r="B3" s="49"/>
      <c r="C3" s="49"/>
      <c r="D3" s="49"/>
      <c r="E3" s="49"/>
      <c r="F3" s="50"/>
      <c r="G3" s="50"/>
      <c r="H3" s="51"/>
      <c r="I3" s="51"/>
      <c r="J3" s="51"/>
      <c r="K3" s="51"/>
      <c r="L3" s="51"/>
      <c r="M3" s="50"/>
      <c r="N3" s="44"/>
      <c r="O3" s="51"/>
      <c r="P3" s="51"/>
      <c r="Q3" s="51"/>
    </row>
    <row r="4" spans="1:17" s="114" customFormat="1" ht="19.5" customHeight="1">
      <c r="A4" s="31"/>
      <c r="B4" s="272" t="s">
        <v>6</v>
      </c>
      <c r="C4" s="274" t="s">
        <v>56</v>
      </c>
      <c r="D4" s="274"/>
      <c r="E4" s="27"/>
      <c r="F4" s="271" t="s">
        <v>61</v>
      </c>
      <c r="G4" s="271"/>
      <c r="H4" s="271"/>
      <c r="I4" s="271"/>
      <c r="J4" s="271"/>
      <c r="K4" s="27"/>
      <c r="L4" s="271" t="s">
        <v>63</v>
      </c>
      <c r="M4" s="271"/>
      <c r="N4" s="27"/>
      <c r="O4" s="267" t="s">
        <v>62</v>
      </c>
      <c r="P4" s="268"/>
      <c r="Q4" s="268"/>
    </row>
    <row r="5" spans="1:17" s="114" customFormat="1" ht="19.5" customHeight="1">
      <c r="A5" s="31"/>
      <c r="B5" s="272"/>
      <c r="C5" s="275"/>
      <c r="D5" s="275"/>
      <c r="E5" s="27"/>
      <c r="F5" s="269" t="s">
        <v>27</v>
      </c>
      <c r="G5" s="269"/>
      <c r="H5" s="27"/>
      <c r="I5" s="269" t="s">
        <v>3</v>
      </c>
      <c r="J5" s="269"/>
      <c r="K5" s="27"/>
      <c r="L5" s="269"/>
      <c r="M5" s="269"/>
      <c r="N5" s="27"/>
      <c r="O5" s="269"/>
      <c r="P5" s="270"/>
      <c r="Q5" s="270"/>
    </row>
    <row r="6" spans="1:17" s="114" customFormat="1" ht="22.5" customHeight="1">
      <c r="A6" s="31"/>
      <c r="B6" s="273"/>
      <c r="C6" s="104" t="s">
        <v>2</v>
      </c>
      <c r="D6" s="103" t="s">
        <v>1</v>
      </c>
      <c r="E6" s="46"/>
      <c r="F6" s="46" t="s">
        <v>2</v>
      </c>
      <c r="G6" s="46" t="s">
        <v>1</v>
      </c>
      <c r="H6" s="47"/>
      <c r="I6" s="46" t="s">
        <v>2</v>
      </c>
      <c r="J6" s="46" t="s">
        <v>1</v>
      </c>
      <c r="K6" s="47"/>
      <c r="L6" s="46" t="s">
        <v>2</v>
      </c>
      <c r="M6" s="46" t="s">
        <v>1</v>
      </c>
      <c r="N6" s="46"/>
      <c r="O6" s="46" t="s">
        <v>2</v>
      </c>
      <c r="P6" s="97"/>
      <c r="Q6" s="46" t="s">
        <v>1</v>
      </c>
    </row>
    <row r="7" spans="1:17" s="187" customFormat="1" ht="19.5" customHeight="1">
      <c r="A7" s="92"/>
      <c r="B7" s="55">
        <v>36861</v>
      </c>
      <c r="C7" s="45">
        <v>545745.554414</v>
      </c>
      <c r="D7" s="45">
        <v>49528</v>
      </c>
      <c r="E7" s="48"/>
      <c r="F7" s="45">
        <v>914709.178496</v>
      </c>
      <c r="G7" s="45">
        <v>36241</v>
      </c>
      <c r="H7" s="45"/>
      <c r="I7" s="45">
        <v>166860.563257</v>
      </c>
      <c r="J7" s="45">
        <v>7994</v>
      </c>
      <c r="K7" s="45"/>
      <c r="L7" s="45">
        <v>3079899.879067</v>
      </c>
      <c r="M7" s="45">
        <v>455975</v>
      </c>
      <c r="N7" s="48"/>
      <c r="O7" s="155">
        <f>+L7+F7+C7</f>
        <v>4540354.611977</v>
      </c>
      <c r="P7" s="155"/>
      <c r="Q7" s="155">
        <f>+M7+G7+D7</f>
        <v>541744</v>
      </c>
    </row>
    <row r="8" spans="1:17" s="188" customFormat="1" ht="19.5" customHeight="1">
      <c r="A8" s="93"/>
      <c r="B8" s="56">
        <v>36892</v>
      </c>
      <c r="C8" s="36">
        <v>551498.810791</v>
      </c>
      <c r="D8" s="36">
        <v>49374</v>
      </c>
      <c r="E8" s="37"/>
      <c r="F8" s="36">
        <v>911192.598859</v>
      </c>
      <c r="G8" s="36">
        <v>36399</v>
      </c>
      <c r="H8" s="36"/>
      <c r="I8" s="36">
        <v>172346.798647</v>
      </c>
      <c r="J8" s="36">
        <v>8211</v>
      </c>
      <c r="K8" s="36"/>
      <c r="L8" s="36">
        <v>3091428.093556</v>
      </c>
      <c r="M8" s="36">
        <v>456095</v>
      </c>
      <c r="N8" s="37"/>
      <c r="O8" s="155">
        <f aca="true" t="shared" si="0" ref="O8:O71">+L8+F8+C8</f>
        <v>4554119.503206</v>
      </c>
      <c r="P8" s="155"/>
      <c r="Q8" s="155">
        <f aca="true" t="shared" si="1" ref="Q8:Q71">+M8+G8+D8</f>
        <v>541868</v>
      </c>
    </row>
    <row r="9" spans="1:17" s="188" customFormat="1" ht="19.5" customHeight="1">
      <c r="A9" s="93"/>
      <c r="B9" s="56">
        <v>36923</v>
      </c>
      <c r="C9" s="36">
        <v>557380.4662050001</v>
      </c>
      <c r="D9" s="36">
        <v>49525</v>
      </c>
      <c r="E9" s="37"/>
      <c r="F9" s="36">
        <v>901782.563953</v>
      </c>
      <c r="G9" s="36">
        <v>36346</v>
      </c>
      <c r="H9" s="36"/>
      <c r="I9" s="36">
        <v>185029.889895</v>
      </c>
      <c r="J9" s="36">
        <v>8594</v>
      </c>
      <c r="K9" s="36"/>
      <c r="L9" s="36">
        <v>3102015.202057</v>
      </c>
      <c r="M9" s="36">
        <v>455838</v>
      </c>
      <c r="N9" s="37"/>
      <c r="O9" s="155">
        <f t="shared" si="0"/>
        <v>4561178.232215</v>
      </c>
      <c r="P9" s="155"/>
      <c r="Q9" s="155">
        <f t="shared" si="1"/>
        <v>541709</v>
      </c>
    </row>
    <row r="10" spans="1:17" s="188" customFormat="1" ht="19.5" customHeight="1">
      <c r="A10" s="93"/>
      <c r="B10" s="56">
        <v>36951</v>
      </c>
      <c r="C10" s="36">
        <v>558870.4224790001</v>
      </c>
      <c r="D10" s="36">
        <v>50829</v>
      </c>
      <c r="E10" s="37"/>
      <c r="F10" s="36">
        <v>890386.289004</v>
      </c>
      <c r="G10" s="36">
        <v>36608</v>
      </c>
      <c r="H10" s="36"/>
      <c r="I10" s="36">
        <v>196404.928017</v>
      </c>
      <c r="J10" s="36">
        <v>8879</v>
      </c>
      <c r="K10" s="36"/>
      <c r="L10" s="36">
        <v>3124863.226349</v>
      </c>
      <c r="M10" s="36">
        <v>464937</v>
      </c>
      <c r="N10" s="37"/>
      <c r="O10" s="155">
        <f t="shared" si="0"/>
        <v>4574119.937832</v>
      </c>
      <c r="P10" s="155"/>
      <c r="Q10" s="155">
        <f t="shared" si="1"/>
        <v>552374</v>
      </c>
    </row>
    <row r="11" spans="1:17" s="188" customFormat="1" ht="19.5" customHeight="1">
      <c r="A11" s="93"/>
      <c r="B11" s="56">
        <v>36982</v>
      </c>
      <c r="C11" s="36">
        <v>563367.760885</v>
      </c>
      <c r="D11" s="36">
        <v>50790</v>
      </c>
      <c r="E11" s="37"/>
      <c r="F11" s="36">
        <v>906734.175273</v>
      </c>
      <c r="G11" s="36">
        <v>37046</v>
      </c>
      <c r="H11" s="36"/>
      <c r="I11" s="36">
        <v>219305.833495</v>
      </c>
      <c r="J11" s="36">
        <v>9406</v>
      </c>
      <c r="K11" s="36"/>
      <c r="L11" s="36">
        <v>3145456.412223</v>
      </c>
      <c r="M11" s="36">
        <v>462075</v>
      </c>
      <c r="N11" s="37"/>
      <c r="O11" s="155">
        <f t="shared" si="0"/>
        <v>4615558.348381001</v>
      </c>
      <c r="P11" s="155"/>
      <c r="Q11" s="155">
        <f t="shared" si="1"/>
        <v>549911</v>
      </c>
    </row>
    <row r="12" spans="1:17" s="188" customFormat="1" ht="19.5" customHeight="1">
      <c r="A12" s="93"/>
      <c r="B12" s="56">
        <v>37012</v>
      </c>
      <c r="C12" s="36">
        <v>568503.762563</v>
      </c>
      <c r="D12" s="36">
        <v>50431</v>
      </c>
      <c r="E12" s="37"/>
      <c r="F12" s="36">
        <v>879825.274349</v>
      </c>
      <c r="G12" s="36">
        <v>36051</v>
      </c>
      <c r="H12" s="36"/>
      <c r="I12" s="36">
        <v>248603.590559</v>
      </c>
      <c r="J12" s="36">
        <v>10492</v>
      </c>
      <c r="K12" s="36"/>
      <c r="L12" s="36">
        <v>3182722.746904</v>
      </c>
      <c r="M12" s="36">
        <v>464413</v>
      </c>
      <c r="N12" s="37"/>
      <c r="O12" s="155">
        <f t="shared" si="0"/>
        <v>4631051.783816</v>
      </c>
      <c r="P12" s="155"/>
      <c r="Q12" s="155">
        <f t="shared" si="1"/>
        <v>550895</v>
      </c>
    </row>
    <row r="13" spans="1:17" s="188" customFormat="1" ht="19.5" customHeight="1">
      <c r="A13" s="93"/>
      <c r="B13" s="56">
        <v>37043</v>
      </c>
      <c r="C13" s="36">
        <v>579466.360459</v>
      </c>
      <c r="D13" s="36">
        <v>50430</v>
      </c>
      <c r="E13" s="37"/>
      <c r="F13" s="36">
        <v>872790.659067</v>
      </c>
      <c r="G13" s="36">
        <v>35960</v>
      </c>
      <c r="H13" s="36"/>
      <c r="I13" s="36">
        <v>258868.040355</v>
      </c>
      <c r="J13" s="36">
        <v>10767</v>
      </c>
      <c r="K13" s="36"/>
      <c r="L13" s="36">
        <v>3247016.572844</v>
      </c>
      <c r="M13" s="36">
        <v>468016</v>
      </c>
      <c r="N13" s="37"/>
      <c r="O13" s="155">
        <f t="shared" si="0"/>
        <v>4699273.59237</v>
      </c>
      <c r="P13" s="155"/>
      <c r="Q13" s="155">
        <f t="shared" si="1"/>
        <v>554406</v>
      </c>
    </row>
    <row r="14" spans="1:17" s="188" customFormat="1" ht="19.5" customHeight="1">
      <c r="A14" s="93"/>
      <c r="B14" s="56">
        <v>37073</v>
      </c>
      <c r="C14" s="36">
        <v>590425.0268400001</v>
      </c>
      <c r="D14" s="36">
        <v>50359</v>
      </c>
      <c r="E14" s="37"/>
      <c r="F14" s="36">
        <v>846853.693726</v>
      </c>
      <c r="G14" s="36">
        <v>35571</v>
      </c>
      <c r="H14" s="36"/>
      <c r="I14" s="36">
        <v>231870.254915</v>
      </c>
      <c r="J14" s="36">
        <v>10149</v>
      </c>
      <c r="K14" s="36"/>
      <c r="L14" s="36">
        <v>3172360.174147</v>
      </c>
      <c r="M14" s="36">
        <v>464148</v>
      </c>
      <c r="N14" s="37"/>
      <c r="O14" s="155">
        <f t="shared" si="0"/>
        <v>4609638.894713</v>
      </c>
      <c r="P14" s="155"/>
      <c r="Q14" s="155">
        <f t="shared" si="1"/>
        <v>550078</v>
      </c>
    </row>
    <row r="15" spans="1:17" s="188" customFormat="1" ht="19.5" customHeight="1">
      <c r="A15" s="93"/>
      <c r="B15" s="56">
        <v>37104</v>
      </c>
      <c r="C15" s="36">
        <v>599916.707394</v>
      </c>
      <c r="D15" s="36">
        <v>50575</v>
      </c>
      <c r="E15" s="37"/>
      <c r="F15" s="36">
        <v>875180.442949</v>
      </c>
      <c r="G15" s="36">
        <v>36636</v>
      </c>
      <c r="H15" s="36"/>
      <c r="I15" s="36">
        <v>253368.787146</v>
      </c>
      <c r="J15" s="36">
        <v>10667</v>
      </c>
      <c r="K15" s="36"/>
      <c r="L15" s="36">
        <v>3305852.283537</v>
      </c>
      <c r="M15" s="36">
        <v>473413</v>
      </c>
      <c r="N15" s="37"/>
      <c r="O15" s="155">
        <f t="shared" si="0"/>
        <v>4780949.43388</v>
      </c>
      <c r="P15" s="155"/>
      <c r="Q15" s="155">
        <f t="shared" si="1"/>
        <v>560624</v>
      </c>
    </row>
    <row r="16" spans="1:17" s="188" customFormat="1" ht="19.5" customHeight="1">
      <c r="A16" s="93"/>
      <c r="B16" s="56">
        <v>37135</v>
      </c>
      <c r="C16" s="36">
        <v>607196.918507</v>
      </c>
      <c r="D16" s="36">
        <v>50768</v>
      </c>
      <c r="E16" s="37"/>
      <c r="F16" s="36">
        <v>819065.426679</v>
      </c>
      <c r="G16" s="36">
        <v>33351</v>
      </c>
      <c r="H16" s="36"/>
      <c r="I16" s="36">
        <v>317137.512865</v>
      </c>
      <c r="J16" s="36">
        <v>14337</v>
      </c>
      <c r="K16" s="36"/>
      <c r="L16" s="36">
        <v>3341512.05859</v>
      </c>
      <c r="M16" s="36">
        <v>475158</v>
      </c>
      <c r="N16" s="37"/>
      <c r="O16" s="155">
        <f t="shared" si="0"/>
        <v>4767774.403775999</v>
      </c>
      <c r="P16" s="155"/>
      <c r="Q16" s="155">
        <f t="shared" si="1"/>
        <v>559277</v>
      </c>
    </row>
    <row r="17" spans="1:17" s="188" customFormat="1" ht="19.5" customHeight="1">
      <c r="A17" s="93"/>
      <c r="B17" s="56">
        <v>37165</v>
      </c>
      <c r="C17" s="36">
        <v>619891.308752</v>
      </c>
      <c r="D17" s="36">
        <v>50506</v>
      </c>
      <c r="E17" s="37"/>
      <c r="F17" s="36">
        <v>831788.978093</v>
      </c>
      <c r="G17" s="36">
        <v>33901</v>
      </c>
      <c r="H17" s="36"/>
      <c r="I17" s="36">
        <v>316390.127586</v>
      </c>
      <c r="J17" s="36">
        <v>14266</v>
      </c>
      <c r="K17" s="36"/>
      <c r="L17" s="36">
        <v>3381160.432642</v>
      </c>
      <c r="M17" s="36">
        <v>477581</v>
      </c>
      <c r="N17" s="37"/>
      <c r="O17" s="155">
        <f t="shared" si="0"/>
        <v>4832840.719487</v>
      </c>
      <c r="P17" s="155"/>
      <c r="Q17" s="155">
        <f t="shared" si="1"/>
        <v>561988</v>
      </c>
    </row>
    <row r="18" spans="1:17" s="188" customFormat="1" ht="19.5" customHeight="1">
      <c r="A18" s="93"/>
      <c r="B18" s="56">
        <v>37196</v>
      </c>
      <c r="C18" s="36">
        <v>629441.816995</v>
      </c>
      <c r="D18" s="36">
        <v>50805</v>
      </c>
      <c r="E18" s="37"/>
      <c r="F18" s="36">
        <v>842667.261152</v>
      </c>
      <c r="G18" s="36">
        <v>34518</v>
      </c>
      <c r="H18" s="36"/>
      <c r="I18" s="36">
        <v>315385.727445</v>
      </c>
      <c r="J18" s="36">
        <v>14207</v>
      </c>
      <c r="K18" s="36"/>
      <c r="L18" s="36">
        <v>3412899.194396</v>
      </c>
      <c r="M18" s="36">
        <v>478050</v>
      </c>
      <c r="N18" s="37"/>
      <c r="O18" s="155">
        <f t="shared" si="0"/>
        <v>4885008.272543</v>
      </c>
      <c r="P18" s="155"/>
      <c r="Q18" s="155">
        <f t="shared" si="1"/>
        <v>563373</v>
      </c>
    </row>
    <row r="19" spans="1:17" s="188" customFormat="1" ht="19.5" customHeight="1">
      <c r="A19" s="94"/>
      <c r="B19" s="78">
        <v>37226</v>
      </c>
      <c r="C19" s="79">
        <v>640477.003279</v>
      </c>
      <c r="D19" s="79">
        <v>50965</v>
      </c>
      <c r="E19" s="80"/>
      <c r="F19" s="79">
        <v>802501.049561</v>
      </c>
      <c r="G19" s="79">
        <v>31819</v>
      </c>
      <c r="H19" s="79"/>
      <c r="I19" s="79">
        <v>337484.813047</v>
      </c>
      <c r="J19" s="79">
        <v>16309</v>
      </c>
      <c r="K19" s="79"/>
      <c r="L19" s="79">
        <v>3417124.818817</v>
      </c>
      <c r="M19" s="79">
        <v>469673</v>
      </c>
      <c r="N19" s="80"/>
      <c r="O19" s="156">
        <f t="shared" si="0"/>
        <v>4860102.871657001</v>
      </c>
      <c r="P19" s="156"/>
      <c r="Q19" s="156">
        <f t="shared" si="1"/>
        <v>552457</v>
      </c>
    </row>
    <row r="20" spans="1:17" s="188" customFormat="1" ht="19.5" customHeight="1">
      <c r="A20" s="93"/>
      <c r="B20" s="55">
        <v>37257</v>
      </c>
      <c r="C20" s="45">
        <v>645675.156505</v>
      </c>
      <c r="D20" s="45">
        <v>50882</v>
      </c>
      <c r="E20" s="48"/>
      <c r="F20" s="45">
        <v>807781.657661</v>
      </c>
      <c r="G20" s="45">
        <v>32505</v>
      </c>
      <c r="H20" s="45"/>
      <c r="I20" s="45">
        <v>287841.462403</v>
      </c>
      <c r="J20" s="45">
        <v>14842</v>
      </c>
      <c r="K20" s="45"/>
      <c r="L20" s="45">
        <v>3414213.43717</v>
      </c>
      <c r="M20" s="45">
        <v>470518</v>
      </c>
      <c r="N20" s="48"/>
      <c r="O20" s="155">
        <f t="shared" si="0"/>
        <v>4867670.251336</v>
      </c>
      <c r="P20" s="155"/>
      <c r="Q20" s="155">
        <f t="shared" si="1"/>
        <v>553905</v>
      </c>
    </row>
    <row r="21" spans="1:17" s="188" customFormat="1" ht="19.5" customHeight="1">
      <c r="A21" s="93"/>
      <c r="B21" s="56">
        <v>37288</v>
      </c>
      <c r="C21" s="36">
        <v>650960.300427</v>
      </c>
      <c r="D21" s="36">
        <v>50939</v>
      </c>
      <c r="E21" s="37"/>
      <c r="F21" s="36">
        <v>805881.818993</v>
      </c>
      <c r="G21" s="36">
        <v>32844</v>
      </c>
      <c r="H21" s="36"/>
      <c r="I21" s="36">
        <v>293826.868954</v>
      </c>
      <c r="J21" s="36">
        <v>14967</v>
      </c>
      <c r="K21" s="36"/>
      <c r="L21" s="36">
        <v>3409786.925105</v>
      </c>
      <c r="M21" s="36">
        <v>470559</v>
      </c>
      <c r="N21" s="37"/>
      <c r="O21" s="155">
        <f t="shared" si="0"/>
        <v>4866629.044525</v>
      </c>
      <c r="P21" s="155"/>
      <c r="Q21" s="155">
        <f t="shared" si="1"/>
        <v>554342</v>
      </c>
    </row>
    <row r="22" spans="1:17" s="188" customFormat="1" ht="19.5" customHeight="1">
      <c r="A22" s="93"/>
      <c r="B22" s="56">
        <v>37316</v>
      </c>
      <c r="C22" s="36">
        <v>657847.3637059999</v>
      </c>
      <c r="D22" s="36">
        <v>51129</v>
      </c>
      <c r="E22" s="37"/>
      <c r="F22" s="36">
        <v>794691.265856</v>
      </c>
      <c r="G22" s="36">
        <v>32842</v>
      </c>
      <c r="H22" s="36"/>
      <c r="I22" s="36">
        <v>307757.02379</v>
      </c>
      <c r="J22" s="36">
        <v>15329</v>
      </c>
      <c r="K22" s="36"/>
      <c r="L22" s="36">
        <v>3423891.969642</v>
      </c>
      <c r="M22" s="36">
        <v>472635</v>
      </c>
      <c r="N22" s="37"/>
      <c r="O22" s="155">
        <f t="shared" si="0"/>
        <v>4876430.599204</v>
      </c>
      <c r="P22" s="155"/>
      <c r="Q22" s="155">
        <f t="shared" si="1"/>
        <v>556606</v>
      </c>
    </row>
    <row r="23" spans="1:17" s="188" customFormat="1" ht="19.5" customHeight="1">
      <c r="A23" s="93"/>
      <c r="B23" s="56">
        <v>37347</v>
      </c>
      <c r="C23" s="36">
        <v>666228.406084</v>
      </c>
      <c r="D23" s="36">
        <v>51969</v>
      </c>
      <c r="E23" s="37"/>
      <c r="F23" s="36">
        <v>798758.921627</v>
      </c>
      <c r="G23" s="36">
        <v>33231</v>
      </c>
      <c r="H23" s="36"/>
      <c r="I23" s="36">
        <v>314211.902672</v>
      </c>
      <c r="J23" s="36">
        <v>15573</v>
      </c>
      <c r="K23" s="36"/>
      <c r="L23" s="36">
        <v>3437895.659772</v>
      </c>
      <c r="M23" s="36">
        <v>474574</v>
      </c>
      <c r="N23" s="37"/>
      <c r="O23" s="155">
        <f t="shared" si="0"/>
        <v>4902882.987482999</v>
      </c>
      <c r="P23" s="155"/>
      <c r="Q23" s="155">
        <f t="shared" si="1"/>
        <v>559774</v>
      </c>
    </row>
    <row r="24" spans="1:17" s="188" customFormat="1" ht="19.5" customHeight="1">
      <c r="A24" s="93"/>
      <c r="B24" s="56">
        <v>37377</v>
      </c>
      <c r="C24" s="36">
        <v>678675.507678</v>
      </c>
      <c r="D24" s="36">
        <v>52530</v>
      </c>
      <c r="E24" s="37"/>
      <c r="F24" s="36">
        <v>805338.332031</v>
      </c>
      <c r="G24" s="36">
        <v>33616</v>
      </c>
      <c r="H24" s="36"/>
      <c r="I24" s="36">
        <v>316991.205081</v>
      </c>
      <c r="J24" s="36">
        <v>15565</v>
      </c>
      <c r="K24" s="36"/>
      <c r="L24" s="36">
        <v>3462498.094605</v>
      </c>
      <c r="M24" s="36">
        <v>477161</v>
      </c>
      <c r="N24" s="37"/>
      <c r="O24" s="155">
        <f t="shared" si="0"/>
        <v>4946511.934314</v>
      </c>
      <c r="P24" s="155"/>
      <c r="Q24" s="155">
        <f t="shared" si="1"/>
        <v>563307</v>
      </c>
    </row>
    <row r="25" spans="1:17" s="188" customFormat="1" ht="19.5" customHeight="1">
      <c r="A25" s="93"/>
      <c r="B25" s="56">
        <v>37408</v>
      </c>
      <c r="C25" s="36">
        <v>690861.3681920001</v>
      </c>
      <c r="D25" s="36">
        <v>52996</v>
      </c>
      <c r="E25" s="37"/>
      <c r="F25" s="36">
        <v>817209.125866</v>
      </c>
      <c r="G25" s="36">
        <v>34103</v>
      </c>
      <c r="H25" s="36"/>
      <c r="I25" s="36">
        <v>324309.759687</v>
      </c>
      <c r="J25" s="36">
        <v>15815</v>
      </c>
      <c r="K25" s="36"/>
      <c r="L25" s="36">
        <v>3494434.061196</v>
      </c>
      <c r="M25" s="36">
        <v>479071</v>
      </c>
      <c r="N25" s="37"/>
      <c r="O25" s="155">
        <f t="shared" si="0"/>
        <v>5002504.555254</v>
      </c>
      <c r="P25" s="155"/>
      <c r="Q25" s="155">
        <f t="shared" si="1"/>
        <v>566170</v>
      </c>
    </row>
    <row r="26" spans="1:17" s="188" customFormat="1" ht="19.5" customHeight="1">
      <c r="A26" s="93"/>
      <c r="B26" s="56">
        <v>37438</v>
      </c>
      <c r="C26" s="36">
        <v>704020.7306080001</v>
      </c>
      <c r="D26" s="36">
        <v>53735</v>
      </c>
      <c r="E26" s="37"/>
      <c r="F26" s="36">
        <v>848282.244622</v>
      </c>
      <c r="G26" s="36">
        <v>35322</v>
      </c>
      <c r="H26" s="36"/>
      <c r="I26" s="36">
        <v>326006.593153</v>
      </c>
      <c r="J26" s="36">
        <v>15895</v>
      </c>
      <c r="K26" s="36"/>
      <c r="L26" s="36">
        <v>3512008.972456</v>
      </c>
      <c r="M26" s="36">
        <v>482217</v>
      </c>
      <c r="N26" s="37"/>
      <c r="O26" s="155">
        <f t="shared" si="0"/>
        <v>5064311.947686001</v>
      </c>
      <c r="P26" s="155"/>
      <c r="Q26" s="155">
        <f t="shared" si="1"/>
        <v>571274</v>
      </c>
    </row>
    <row r="27" spans="1:17" s="188" customFormat="1" ht="19.5" customHeight="1">
      <c r="A27" s="93"/>
      <c r="B27" s="56">
        <v>37469</v>
      </c>
      <c r="C27" s="36">
        <v>716254.2192970001</v>
      </c>
      <c r="D27" s="36">
        <v>55187</v>
      </c>
      <c r="E27" s="37"/>
      <c r="F27" s="36">
        <v>874030.724652</v>
      </c>
      <c r="G27" s="36">
        <v>36521</v>
      </c>
      <c r="H27" s="36"/>
      <c r="I27" s="36">
        <v>321876.18158</v>
      </c>
      <c r="J27" s="36">
        <v>15784</v>
      </c>
      <c r="K27" s="36"/>
      <c r="L27" s="36">
        <v>3518332.054048</v>
      </c>
      <c r="M27" s="36">
        <v>482837</v>
      </c>
      <c r="N27" s="37"/>
      <c r="O27" s="155">
        <f t="shared" si="0"/>
        <v>5108616.997997</v>
      </c>
      <c r="P27" s="155"/>
      <c r="Q27" s="155">
        <f t="shared" si="1"/>
        <v>574545</v>
      </c>
    </row>
    <row r="28" spans="1:17" s="188" customFormat="1" ht="19.5" customHeight="1">
      <c r="A28" s="93"/>
      <c r="B28" s="56">
        <v>37500</v>
      </c>
      <c r="C28" s="36">
        <v>726172.292543</v>
      </c>
      <c r="D28" s="36">
        <v>56292</v>
      </c>
      <c r="E28" s="37"/>
      <c r="F28" s="36">
        <v>851673.692739</v>
      </c>
      <c r="G28" s="36">
        <v>34922</v>
      </c>
      <c r="H28" s="36"/>
      <c r="I28" s="36">
        <v>286050.663703</v>
      </c>
      <c r="J28" s="36">
        <v>13721</v>
      </c>
      <c r="K28" s="36"/>
      <c r="L28" s="36">
        <v>3405445.88717</v>
      </c>
      <c r="M28" s="36">
        <v>463527</v>
      </c>
      <c r="N28" s="37"/>
      <c r="O28" s="155">
        <f t="shared" si="0"/>
        <v>4983291.872451999</v>
      </c>
      <c r="P28" s="155"/>
      <c r="Q28" s="155">
        <f t="shared" si="1"/>
        <v>554741</v>
      </c>
    </row>
    <row r="29" spans="1:17" s="188" customFormat="1" ht="19.5" customHeight="1">
      <c r="A29" s="93"/>
      <c r="B29" s="56">
        <v>37530</v>
      </c>
      <c r="C29" s="36">
        <v>742780.7231210001</v>
      </c>
      <c r="D29" s="36">
        <v>57749</v>
      </c>
      <c r="E29" s="37"/>
      <c r="F29" s="36">
        <v>908337.065013</v>
      </c>
      <c r="G29" s="36">
        <v>38163</v>
      </c>
      <c r="H29" s="36"/>
      <c r="I29" s="36">
        <v>316631.365748</v>
      </c>
      <c r="J29" s="36">
        <v>15549</v>
      </c>
      <c r="K29" s="36"/>
      <c r="L29" s="36">
        <v>3570623.510584</v>
      </c>
      <c r="M29" s="36">
        <v>487407</v>
      </c>
      <c r="N29" s="37"/>
      <c r="O29" s="155">
        <f t="shared" si="0"/>
        <v>5221741.298718001</v>
      </c>
      <c r="P29" s="155"/>
      <c r="Q29" s="155">
        <f t="shared" si="1"/>
        <v>583319</v>
      </c>
    </row>
    <row r="30" spans="1:17" s="188" customFormat="1" ht="19.5" customHeight="1">
      <c r="A30" s="93"/>
      <c r="B30" s="56">
        <v>37561</v>
      </c>
      <c r="C30" s="36">
        <v>763091.8605549999</v>
      </c>
      <c r="D30" s="36">
        <v>57146</v>
      </c>
      <c r="E30" s="37"/>
      <c r="F30" s="36">
        <v>928405.320257</v>
      </c>
      <c r="G30" s="36">
        <v>38816</v>
      </c>
      <c r="H30" s="36"/>
      <c r="I30" s="36">
        <v>315500.300013</v>
      </c>
      <c r="J30" s="36">
        <v>15457</v>
      </c>
      <c r="K30" s="36"/>
      <c r="L30" s="36">
        <v>3606956.251581</v>
      </c>
      <c r="M30" s="36">
        <v>488521</v>
      </c>
      <c r="N30" s="37"/>
      <c r="O30" s="155">
        <f t="shared" si="0"/>
        <v>5298453.4323929995</v>
      </c>
      <c r="P30" s="155"/>
      <c r="Q30" s="155">
        <f t="shared" si="1"/>
        <v>584483</v>
      </c>
    </row>
    <row r="31" spans="1:17" s="188" customFormat="1" ht="19.5" customHeight="1">
      <c r="A31" s="94"/>
      <c r="B31" s="78">
        <v>37591</v>
      </c>
      <c r="C31" s="79">
        <v>783614.474435</v>
      </c>
      <c r="D31" s="79">
        <v>59027</v>
      </c>
      <c r="E31" s="80"/>
      <c r="F31" s="79">
        <v>867214.739336</v>
      </c>
      <c r="G31" s="79">
        <v>34809</v>
      </c>
      <c r="H31" s="79"/>
      <c r="I31" s="79">
        <v>382145.627803</v>
      </c>
      <c r="J31" s="79">
        <v>20058</v>
      </c>
      <c r="K31" s="79"/>
      <c r="L31" s="79">
        <v>3645908.174965</v>
      </c>
      <c r="M31" s="79">
        <v>481609</v>
      </c>
      <c r="N31" s="80"/>
      <c r="O31" s="156">
        <f t="shared" si="0"/>
        <v>5296737.388735999</v>
      </c>
      <c r="P31" s="156"/>
      <c r="Q31" s="156">
        <f t="shared" si="1"/>
        <v>575445</v>
      </c>
    </row>
    <row r="32" spans="1:17" s="188" customFormat="1" ht="19.5" customHeight="1">
      <c r="A32" s="93"/>
      <c r="B32" s="55">
        <v>37622</v>
      </c>
      <c r="C32" s="45">
        <v>798290.846212</v>
      </c>
      <c r="D32" s="45">
        <v>60816</v>
      </c>
      <c r="E32" s="48"/>
      <c r="F32" s="45">
        <v>872929.769572</v>
      </c>
      <c r="G32" s="45">
        <v>35386</v>
      </c>
      <c r="H32" s="45"/>
      <c r="I32" s="45">
        <v>378523.708563</v>
      </c>
      <c r="J32" s="45">
        <v>20052</v>
      </c>
      <c r="K32" s="45"/>
      <c r="L32" s="45">
        <v>3654221.258993</v>
      </c>
      <c r="M32" s="45">
        <v>483531</v>
      </c>
      <c r="N32" s="48"/>
      <c r="O32" s="155">
        <f t="shared" si="0"/>
        <v>5325441.8747769995</v>
      </c>
      <c r="P32" s="155"/>
      <c r="Q32" s="155">
        <f t="shared" si="1"/>
        <v>579733</v>
      </c>
    </row>
    <row r="33" spans="1:17" s="188" customFormat="1" ht="19.5" customHeight="1">
      <c r="A33" s="93"/>
      <c r="B33" s="56">
        <v>37653</v>
      </c>
      <c r="C33" s="36">
        <v>811381.530854</v>
      </c>
      <c r="D33" s="36">
        <v>62681</v>
      </c>
      <c r="E33" s="37"/>
      <c r="F33" s="36">
        <v>876600.310169</v>
      </c>
      <c r="G33" s="36">
        <v>35804</v>
      </c>
      <c r="H33" s="36"/>
      <c r="I33" s="36">
        <v>373480.716105</v>
      </c>
      <c r="J33" s="36">
        <v>19908</v>
      </c>
      <c r="K33" s="36"/>
      <c r="L33" s="36">
        <v>3662636.736933</v>
      </c>
      <c r="M33" s="36">
        <v>483048</v>
      </c>
      <c r="N33" s="37"/>
      <c r="O33" s="155">
        <f t="shared" si="0"/>
        <v>5350618.577955999</v>
      </c>
      <c r="P33" s="155"/>
      <c r="Q33" s="155">
        <f t="shared" si="1"/>
        <v>581533</v>
      </c>
    </row>
    <row r="34" spans="1:17" s="188" customFormat="1" ht="19.5" customHeight="1">
      <c r="A34" s="93"/>
      <c r="B34" s="56">
        <v>37681</v>
      </c>
      <c r="C34" s="36">
        <v>838157.0661289999</v>
      </c>
      <c r="D34" s="36">
        <v>64517</v>
      </c>
      <c r="E34" s="37"/>
      <c r="F34" s="36">
        <v>891734.292052</v>
      </c>
      <c r="G34" s="36">
        <v>36431</v>
      </c>
      <c r="H34" s="36"/>
      <c r="I34" s="36">
        <v>370368.312962</v>
      </c>
      <c r="J34" s="36">
        <v>19783</v>
      </c>
      <c r="K34" s="36"/>
      <c r="L34" s="36">
        <v>3743016.174887</v>
      </c>
      <c r="M34" s="36">
        <v>488481</v>
      </c>
      <c r="N34" s="37"/>
      <c r="O34" s="155">
        <f t="shared" si="0"/>
        <v>5472907.533068</v>
      </c>
      <c r="P34" s="155"/>
      <c r="Q34" s="155">
        <f t="shared" si="1"/>
        <v>589429</v>
      </c>
    </row>
    <row r="35" spans="1:17" s="188" customFormat="1" ht="19.5" customHeight="1">
      <c r="A35" s="93"/>
      <c r="B35" s="56">
        <v>37712</v>
      </c>
      <c r="C35" s="36">
        <v>871079.716272</v>
      </c>
      <c r="D35" s="36">
        <v>68684</v>
      </c>
      <c r="E35" s="37"/>
      <c r="F35" s="36">
        <v>908368.472315</v>
      </c>
      <c r="G35" s="36">
        <v>37227</v>
      </c>
      <c r="H35" s="36"/>
      <c r="I35" s="36">
        <v>284738.673413</v>
      </c>
      <c r="J35" s="36">
        <v>16636</v>
      </c>
      <c r="K35" s="36"/>
      <c r="L35" s="36">
        <v>3806204.276297</v>
      </c>
      <c r="M35" s="36">
        <v>490849</v>
      </c>
      <c r="N35" s="37"/>
      <c r="O35" s="155">
        <f t="shared" si="0"/>
        <v>5585652.464884</v>
      </c>
      <c r="P35" s="155"/>
      <c r="Q35" s="155">
        <f t="shared" si="1"/>
        <v>596760</v>
      </c>
    </row>
    <row r="36" spans="1:17" s="188" customFormat="1" ht="19.5" customHeight="1">
      <c r="A36" s="93"/>
      <c r="B36" s="56">
        <v>37742</v>
      </c>
      <c r="C36" s="36">
        <v>897346.5924140001</v>
      </c>
      <c r="D36" s="36">
        <v>70566</v>
      </c>
      <c r="E36" s="37"/>
      <c r="F36" s="36">
        <v>1077888.573708</v>
      </c>
      <c r="G36" s="36">
        <v>42491</v>
      </c>
      <c r="H36" s="36"/>
      <c r="I36" s="36">
        <v>288535.344484</v>
      </c>
      <c r="J36" s="36">
        <v>16776</v>
      </c>
      <c r="K36" s="36"/>
      <c r="L36" s="36">
        <v>3843307.195129</v>
      </c>
      <c r="M36" s="36">
        <v>492907</v>
      </c>
      <c r="N36" s="37"/>
      <c r="O36" s="155">
        <f t="shared" si="0"/>
        <v>5818542.361251</v>
      </c>
      <c r="P36" s="155"/>
      <c r="Q36" s="155">
        <f t="shared" si="1"/>
        <v>605964</v>
      </c>
    </row>
    <row r="37" spans="1:17" s="188" customFormat="1" ht="19.5" customHeight="1">
      <c r="A37" s="93"/>
      <c r="B37" s="56">
        <v>37773</v>
      </c>
      <c r="C37" s="36">
        <v>928581.4010310001</v>
      </c>
      <c r="D37" s="36">
        <v>72787</v>
      </c>
      <c r="E37" s="37"/>
      <c r="F37" s="36">
        <v>923610.587183</v>
      </c>
      <c r="G37" s="36">
        <v>37741</v>
      </c>
      <c r="H37" s="36"/>
      <c r="I37" s="36">
        <v>362652.022327</v>
      </c>
      <c r="J37" s="36">
        <v>19604</v>
      </c>
      <c r="K37" s="36"/>
      <c r="L37" s="36">
        <v>3884493.220073</v>
      </c>
      <c r="M37" s="36">
        <v>497286</v>
      </c>
      <c r="N37" s="37"/>
      <c r="O37" s="155">
        <f t="shared" si="0"/>
        <v>5736685.208287001</v>
      </c>
      <c r="P37" s="155"/>
      <c r="Q37" s="155">
        <f t="shared" si="1"/>
        <v>607814</v>
      </c>
    </row>
    <row r="38" spans="1:17" s="188" customFormat="1" ht="19.5" customHeight="1">
      <c r="A38" s="93"/>
      <c r="B38" s="56">
        <v>37803</v>
      </c>
      <c r="C38" s="36">
        <v>957484.035733</v>
      </c>
      <c r="D38" s="36">
        <v>75948</v>
      </c>
      <c r="E38" s="37"/>
      <c r="F38" s="36">
        <v>1087294.669689</v>
      </c>
      <c r="G38" s="36">
        <v>43391</v>
      </c>
      <c r="H38" s="36"/>
      <c r="I38" s="36">
        <v>280637.098428</v>
      </c>
      <c r="J38" s="36">
        <v>16575</v>
      </c>
      <c r="K38" s="36"/>
      <c r="L38" s="36">
        <v>3894499.01088</v>
      </c>
      <c r="M38" s="36">
        <v>501210</v>
      </c>
      <c r="N38" s="37"/>
      <c r="O38" s="155">
        <f t="shared" si="0"/>
        <v>5939277.716302</v>
      </c>
      <c r="P38" s="155"/>
      <c r="Q38" s="155">
        <f t="shared" si="1"/>
        <v>620549</v>
      </c>
    </row>
    <row r="39" spans="1:17" s="188" customFormat="1" ht="19.5" customHeight="1">
      <c r="A39" s="93"/>
      <c r="B39" s="56">
        <v>37834</v>
      </c>
      <c r="C39" s="36">
        <v>975072.4429200001</v>
      </c>
      <c r="D39" s="36">
        <v>77390</v>
      </c>
      <c r="E39" s="37"/>
      <c r="F39" s="36">
        <v>1083558.462518</v>
      </c>
      <c r="G39" s="36">
        <v>43475</v>
      </c>
      <c r="H39" s="36"/>
      <c r="I39" s="36">
        <v>276704.489232</v>
      </c>
      <c r="J39" s="36">
        <v>16458</v>
      </c>
      <c r="K39" s="36"/>
      <c r="L39" s="36">
        <v>3908602.750596</v>
      </c>
      <c r="M39" s="36">
        <v>502946</v>
      </c>
      <c r="N39" s="37"/>
      <c r="O39" s="155">
        <f t="shared" si="0"/>
        <v>5967233.656034</v>
      </c>
      <c r="P39" s="155"/>
      <c r="Q39" s="155">
        <f t="shared" si="1"/>
        <v>623811</v>
      </c>
    </row>
    <row r="40" spans="1:17" s="188" customFormat="1" ht="19.5" customHeight="1">
      <c r="A40" s="93"/>
      <c r="B40" s="56">
        <v>37865</v>
      </c>
      <c r="C40" s="36">
        <v>1011015.505141</v>
      </c>
      <c r="D40" s="36">
        <v>79932</v>
      </c>
      <c r="E40" s="37"/>
      <c r="F40" s="36">
        <v>823701.354547</v>
      </c>
      <c r="G40" s="36">
        <v>35688</v>
      </c>
      <c r="H40" s="36"/>
      <c r="I40" s="36">
        <v>373682.995663</v>
      </c>
      <c r="J40" s="36">
        <v>20316</v>
      </c>
      <c r="K40" s="36"/>
      <c r="L40" s="36">
        <v>3938306.785994</v>
      </c>
      <c r="M40" s="36">
        <v>506674</v>
      </c>
      <c r="N40" s="37"/>
      <c r="O40" s="155">
        <f t="shared" si="0"/>
        <v>5773023.645682001</v>
      </c>
      <c r="P40" s="155"/>
      <c r="Q40" s="155">
        <f t="shared" si="1"/>
        <v>622294</v>
      </c>
    </row>
    <row r="41" spans="1:17" s="188" customFormat="1" ht="19.5" customHeight="1">
      <c r="A41" s="93"/>
      <c r="B41" s="56">
        <v>37895</v>
      </c>
      <c r="C41" s="81">
        <v>1059554.094235</v>
      </c>
      <c r="D41" s="36">
        <v>82765</v>
      </c>
      <c r="E41" s="82"/>
      <c r="F41" s="81">
        <v>1008475.467546</v>
      </c>
      <c r="G41" s="81">
        <v>42510</v>
      </c>
      <c r="H41" s="81"/>
      <c r="I41" s="81">
        <v>268278.285423</v>
      </c>
      <c r="J41" s="81">
        <v>16149</v>
      </c>
      <c r="K41" s="81"/>
      <c r="L41" s="81">
        <v>4000055.556074</v>
      </c>
      <c r="M41" s="81">
        <v>512658</v>
      </c>
      <c r="N41" s="82"/>
      <c r="O41" s="155">
        <f t="shared" si="0"/>
        <v>6068085.117855</v>
      </c>
      <c r="P41" s="155"/>
      <c r="Q41" s="155">
        <f t="shared" si="1"/>
        <v>637933</v>
      </c>
    </row>
    <row r="42" spans="1:17" s="188" customFormat="1" ht="19.5" customHeight="1">
      <c r="A42" s="93"/>
      <c r="B42" s="56">
        <v>37926</v>
      </c>
      <c r="C42" s="81">
        <v>1102632.4999360002</v>
      </c>
      <c r="D42" s="36">
        <v>85823</v>
      </c>
      <c r="E42" s="82"/>
      <c r="F42" s="81">
        <v>825519.692142</v>
      </c>
      <c r="G42" s="81">
        <v>36149</v>
      </c>
      <c r="H42" s="81"/>
      <c r="I42" s="81">
        <v>367205.176357</v>
      </c>
      <c r="J42" s="81">
        <v>20342</v>
      </c>
      <c r="K42" s="81"/>
      <c r="L42" s="81">
        <v>4008798.78292</v>
      </c>
      <c r="M42" s="81">
        <v>514308</v>
      </c>
      <c r="N42" s="82"/>
      <c r="O42" s="155">
        <f t="shared" si="0"/>
        <v>5936950.974998</v>
      </c>
      <c r="P42" s="155"/>
      <c r="Q42" s="155">
        <f t="shared" si="1"/>
        <v>636280</v>
      </c>
    </row>
    <row r="43" spans="1:17" s="188" customFormat="1" ht="19.5" customHeight="1">
      <c r="A43" s="94"/>
      <c r="B43" s="78">
        <v>37956</v>
      </c>
      <c r="C43" s="79">
        <v>1142039.229095</v>
      </c>
      <c r="D43" s="79">
        <v>88347</v>
      </c>
      <c r="E43" s="80"/>
      <c r="F43" s="79">
        <v>827547.845969</v>
      </c>
      <c r="G43" s="79">
        <v>36487</v>
      </c>
      <c r="H43" s="79"/>
      <c r="I43" s="79">
        <v>359053.401633</v>
      </c>
      <c r="J43" s="79">
        <v>20104</v>
      </c>
      <c r="K43" s="79"/>
      <c r="L43" s="79">
        <v>4026841.775265</v>
      </c>
      <c r="M43" s="79">
        <v>508638</v>
      </c>
      <c r="N43" s="80"/>
      <c r="O43" s="156">
        <f t="shared" si="0"/>
        <v>5996428.850329</v>
      </c>
      <c r="P43" s="156"/>
      <c r="Q43" s="156">
        <f t="shared" si="1"/>
        <v>633472</v>
      </c>
    </row>
    <row r="44" spans="1:17" s="188" customFormat="1" ht="19.5" customHeight="1">
      <c r="A44" s="93"/>
      <c r="B44" s="55">
        <v>37987</v>
      </c>
      <c r="C44" s="45">
        <v>1161367.4656459999</v>
      </c>
      <c r="D44" s="45">
        <v>90662</v>
      </c>
      <c r="E44" s="48"/>
      <c r="F44" s="45">
        <v>797783.772777</v>
      </c>
      <c r="G44" s="45">
        <v>35187</v>
      </c>
      <c r="H44" s="45"/>
      <c r="I44" s="45">
        <v>370622.413985</v>
      </c>
      <c r="J44" s="45">
        <v>20695</v>
      </c>
      <c r="K44" s="45"/>
      <c r="L44" s="45">
        <v>3990367.13696</v>
      </c>
      <c r="M44" s="45">
        <v>506509</v>
      </c>
      <c r="N44" s="48"/>
      <c r="O44" s="155">
        <f t="shared" si="0"/>
        <v>5949518.375383</v>
      </c>
      <c r="P44" s="155"/>
      <c r="Q44" s="155">
        <f t="shared" si="1"/>
        <v>632358</v>
      </c>
    </row>
    <row r="45" spans="1:17" s="188" customFormat="1" ht="19.5" customHeight="1">
      <c r="A45" s="93"/>
      <c r="B45" s="56">
        <v>38018</v>
      </c>
      <c r="C45" s="36">
        <v>1199525.095529</v>
      </c>
      <c r="D45" s="36">
        <v>93176</v>
      </c>
      <c r="E45" s="37"/>
      <c r="F45" s="36">
        <v>800424.512827</v>
      </c>
      <c r="G45" s="36">
        <v>35346</v>
      </c>
      <c r="H45" s="36"/>
      <c r="I45" s="36">
        <v>375480.53365</v>
      </c>
      <c r="J45" s="36">
        <v>20948</v>
      </c>
      <c r="K45" s="36"/>
      <c r="L45" s="36">
        <v>3964265.981675</v>
      </c>
      <c r="M45" s="36">
        <v>506124</v>
      </c>
      <c r="N45" s="37"/>
      <c r="O45" s="155">
        <f t="shared" si="0"/>
        <v>5964215.590031</v>
      </c>
      <c r="P45" s="155"/>
      <c r="Q45" s="155">
        <f t="shared" si="1"/>
        <v>634646</v>
      </c>
    </row>
    <row r="46" spans="1:17" s="188" customFormat="1" ht="19.5" customHeight="1">
      <c r="A46" s="93"/>
      <c r="B46" s="56">
        <v>38047</v>
      </c>
      <c r="C46" s="36">
        <v>1264679.908318</v>
      </c>
      <c r="D46" s="36">
        <v>95201</v>
      </c>
      <c r="E46" s="37"/>
      <c r="F46" s="36">
        <v>817425.95781</v>
      </c>
      <c r="G46" s="36">
        <v>36010</v>
      </c>
      <c r="H46" s="36"/>
      <c r="I46" s="36">
        <v>368503.739924</v>
      </c>
      <c r="J46" s="36">
        <v>20714</v>
      </c>
      <c r="K46" s="36"/>
      <c r="L46" s="36">
        <v>3990059.021614</v>
      </c>
      <c r="M46" s="36">
        <v>511228</v>
      </c>
      <c r="N46" s="37"/>
      <c r="O46" s="155">
        <f t="shared" si="0"/>
        <v>6072164.887742</v>
      </c>
      <c r="P46" s="155"/>
      <c r="Q46" s="155">
        <f t="shared" si="1"/>
        <v>642439</v>
      </c>
    </row>
    <row r="47" spans="1:17" s="188" customFormat="1" ht="19.5" customHeight="1">
      <c r="A47" s="93"/>
      <c r="B47" s="56">
        <v>38078</v>
      </c>
      <c r="C47" s="36">
        <v>1346800.955378</v>
      </c>
      <c r="D47" s="36">
        <v>97804</v>
      </c>
      <c r="E47" s="37"/>
      <c r="F47" s="36">
        <v>827876.89849</v>
      </c>
      <c r="G47" s="36">
        <v>36513</v>
      </c>
      <c r="H47" s="36"/>
      <c r="I47" s="36">
        <v>360159.861568</v>
      </c>
      <c r="J47" s="36">
        <v>20397</v>
      </c>
      <c r="K47" s="36"/>
      <c r="L47" s="36">
        <v>3963830.337646</v>
      </c>
      <c r="M47" s="36">
        <v>511135</v>
      </c>
      <c r="N47" s="37"/>
      <c r="O47" s="155">
        <f t="shared" si="0"/>
        <v>6138508.191514</v>
      </c>
      <c r="P47" s="155"/>
      <c r="Q47" s="155">
        <f t="shared" si="1"/>
        <v>645452</v>
      </c>
    </row>
    <row r="48" spans="1:17" s="188" customFormat="1" ht="19.5" customHeight="1">
      <c r="A48" s="93"/>
      <c r="B48" s="56">
        <v>38108</v>
      </c>
      <c r="C48" s="36">
        <v>1466802.5093120001</v>
      </c>
      <c r="D48" s="36">
        <v>101315</v>
      </c>
      <c r="E48" s="37"/>
      <c r="F48" s="36">
        <v>833981.696181</v>
      </c>
      <c r="G48" s="36">
        <v>36670</v>
      </c>
      <c r="H48" s="36"/>
      <c r="I48" s="36">
        <v>352759.584235</v>
      </c>
      <c r="J48" s="36">
        <v>20119</v>
      </c>
      <c r="K48" s="36"/>
      <c r="L48" s="36">
        <v>3948400.922459</v>
      </c>
      <c r="M48" s="36">
        <v>511727</v>
      </c>
      <c r="N48" s="37"/>
      <c r="O48" s="155">
        <f t="shared" si="0"/>
        <v>6249185.127952</v>
      </c>
      <c r="P48" s="155"/>
      <c r="Q48" s="155">
        <f t="shared" si="1"/>
        <v>649712</v>
      </c>
    </row>
    <row r="49" spans="1:17" s="188" customFormat="1" ht="19.5" customHeight="1">
      <c r="A49" s="93"/>
      <c r="B49" s="56">
        <v>38139</v>
      </c>
      <c r="C49" s="36">
        <v>1653717.7076360001</v>
      </c>
      <c r="D49" s="36">
        <v>106606</v>
      </c>
      <c r="E49" s="37"/>
      <c r="F49" s="36">
        <v>843975.061585</v>
      </c>
      <c r="G49" s="36">
        <v>36860</v>
      </c>
      <c r="H49" s="36"/>
      <c r="I49" s="36">
        <v>342760.103942</v>
      </c>
      <c r="J49" s="36">
        <v>19752</v>
      </c>
      <c r="K49" s="36"/>
      <c r="L49" s="36">
        <v>3951489.657047</v>
      </c>
      <c r="M49" s="36">
        <v>513853</v>
      </c>
      <c r="N49" s="37"/>
      <c r="O49" s="155">
        <f t="shared" si="0"/>
        <v>6449182.426268</v>
      </c>
      <c r="P49" s="155"/>
      <c r="Q49" s="155">
        <f t="shared" si="1"/>
        <v>657319</v>
      </c>
    </row>
    <row r="50" spans="1:17" s="188" customFormat="1" ht="19.5" customHeight="1">
      <c r="A50" s="93"/>
      <c r="B50" s="56">
        <v>38169</v>
      </c>
      <c r="C50" s="36">
        <v>1914117.0582009</v>
      </c>
      <c r="D50" s="45">
        <v>113181</v>
      </c>
      <c r="E50" s="37"/>
      <c r="F50" s="36">
        <v>853790.151239</v>
      </c>
      <c r="G50" s="36">
        <v>37178</v>
      </c>
      <c r="H50" s="36"/>
      <c r="I50" s="36">
        <v>330438.359508</v>
      </c>
      <c r="J50" s="36">
        <v>19307</v>
      </c>
      <c r="K50" s="36"/>
      <c r="L50" s="36">
        <v>3896484.627554</v>
      </c>
      <c r="M50" s="36">
        <v>513431</v>
      </c>
      <c r="N50" s="37"/>
      <c r="O50" s="155">
        <f t="shared" si="0"/>
        <v>6664391.836993899</v>
      </c>
      <c r="P50" s="155"/>
      <c r="Q50" s="155">
        <f t="shared" si="1"/>
        <v>663790</v>
      </c>
    </row>
    <row r="51" spans="1:17" s="188" customFormat="1" ht="19.5" customHeight="1">
      <c r="A51" s="93"/>
      <c r="B51" s="56">
        <v>38200</v>
      </c>
      <c r="C51" s="36">
        <v>2135932.953768</v>
      </c>
      <c r="D51" s="36">
        <v>117880</v>
      </c>
      <c r="E51" s="37"/>
      <c r="F51" s="36">
        <v>857314.965823</v>
      </c>
      <c r="G51" s="36">
        <v>37655</v>
      </c>
      <c r="H51" s="36"/>
      <c r="I51" s="36">
        <v>313613.486525</v>
      </c>
      <c r="J51" s="36">
        <v>18714</v>
      </c>
      <c r="K51" s="36"/>
      <c r="L51" s="36">
        <v>3775524.314599</v>
      </c>
      <c r="M51" s="36">
        <v>510706</v>
      </c>
      <c r="N51" s="37"/>
      <c r="O51" s="155">
        <f t="shared" si="0"/>
        <v>6768772.23419</v>
      </c>
      <c r="P51" s="155"/>
      <c r="Q51" s="155">
        <f t="shared" si="1"/>
        <v>666241</v>
      </c>
    </row>
    <row r="52" spans="1:17" s="188" customFormat="1" ht="19.5" customHeight="1">
      <c r="A52" s="93"/>
      <c r="B52" s="56">
        <v>38231</v>
      </c>
      <c r="C52" s="36">
        <v>2361216.9951708997</v>
      </c>
      <c r="D52" s="36">
        <v>122142</v>
      </c>
      <c r="E52" s="37"/>
      <c r="F52" s="36">
        <v>854992.301151</v>
      </c>
      <c r="G52" s="36">
        <v>37686</v>
      </c>
      <c r="H52" s="36"/>
      <c r="I52" s="36">
        <v>301511.969203</v>
      </c>
      <c r="J52" s="36">
        <v>18220</v>
      </c>
      <c r="K52" s="36"/>
      <c r="L52" s="36">
        <v>3736979.117788</v>
      </c>
      <c r="M52" s="36">
        <v>510629</v>
      </c>
      <c r="N52" s="37"/>
      <c r="O52" s="155">
        <f t="shared" si="0"/>
        <v>6953188.4141099</v>
      </c>
      <c r="P52" s="155"/>
      <c r="Q52" s="155">
        <f t="shared" si="1"/>
        <v>670457</v>
      </c>
    </row>
    <row r="53" spans="1:17" s="188" customFormat="1" ht="19.5" customHeight="1">
      <c r="A53" s="93"/>
      <c r="B53" s="56">
        <v>38261</v>
      </c>
      <c r="C53" s="40">
        <v>2601630.3385459003</v>
      </c>
      <c r="D53" s="36">
        <v>128472</v>
      </c>
      <c r="E53" s="41"/>
      <c r="F53" s="40">
        <v>851604.501296</v>
      </c>
      <c r="G53" s="40">
        <v>37694</v>
      </c>
      <c r="H53" s="40"/>
      <c r="I53" s="40">
        <v>295720.805593</v>
      </c>
      <c r="J53" s="40">
        <v>17951</v>
      </c>
      <c r="K53" s="40"/>
      <c r="L53" s="40">
        <v>3633478.472717</v>
      </c>
      <c r="M53" s="40">
        <v>507679</v>
      </c>
      <c r="N53" s="41"/>
      <c r="O53" s="155">
        <f t="shared" si="0"/>
        <v>7086713.312558901</v>
      </c>
      <c r="P53" s="155"/>
      <c r="Q53" s="155">
        <f t="shared" si="1"/>
        <v>673845</v>
      </c>
    </row>
    <row r="54" spans="1:17" s="188" customFormat="1" ht="19.5" customHeight="1">
      <c r="A54" s="93"/>
      <c r="B54" s="57">
        <v>38292</v>
      </c>
      <c r="C54" s="42">
        <v>2806724.2110919002</v>
      </c>
      <c r="D54" s="36">
        <v>132780</v>
      </c>
      <c r="E54" s="42"/>
      <c r="F54" s="42">
        <v>854943.280626</v>
      </c>
      <c r="G54" s="42">
        <v>37748</v>
      </c>
      <c r="H54" s="42"/>
      <c r="I54" s="42">
        <v>283737.976578</v>
      </c>
      <c r="J54" s="42">
        <v>17474</v>
      </c>
      <c r="K54" s="42"/>
      <c r="L54" s="42">
        <v>3552759.571145</v>
      </c>
      <c r="M54" s="42">
        <v>505445</v>
      </c>
      <c r="N54" s="42"/>
      <c r="O54" s="155">
        <f t="shared" si="0"/>
        <v>7214427.0628629</v>
      </c>
      <c r="P54" s="155"/>
      <c r="Q54" s="155">
        <f t="shared" si="1"/>
        <v>675973</v>
      </c>
    </row>
    <row r="55" spans="1:17" s="188" customFormat="1" ht="19.5" customHeight="1">
      <c r="A55" s="94"/>
      <c r="B55" s="87">
        <v>38322</v>
      </c>
      <c r="C55" s="76">
        <v>2988311.102277</v>
      </c>
      <c r="D55" s="79">
        <v>137632</v>
      </c>
      <c r="E55" s="77"/>
      <c r="F55" s="76">
        <v>857356.238692</v>
      </c>
      <c r="G55" s="76">
        <v>37987</v>
      </c>
      <c r="H55" s="76"/>
      <c r="I55" s="76">
        <v>275175.681334</v>
      </c>
      <c r="J55" s="76">
        <v>17111</v>
      </c>
      <c r="K55" s="76"/>
      <c r="L55" s="76">
        <v>3554754.976571</v>
      </c>
      <c r="M55" s="76">
        <v>498814</v>
      </c>
      <c r="N55" s="84"/>
      <c r="O55" s="156">
        <f t="shared" si="0"/>
        <v>7400422.317539999</v>
      </c>
      <c r="P55" s="156"/>
      <c r="Q55" s="156">
        <f t="shared" si="1"/>
        <v>674433</v>
      </c>
    </row>
    <row r="56" spans="1:17" s="189" customFormat="1" ht="19.5" customHeight="1">
      <c r="A56" s="95"/>
      <c r="B56" s="56">
        <v>38353</v>
      </c>
      <c r="C56" s="40">
        <v>3121280.525756</v>
      </c>
      <c r="D56" s="45">
        <v>142433</v>
      </c>
      <c r="E56" s="41"/>
      <c r="F56" s="40">
        <v>859504.906086</v>
      </c>
      <c r="G56" s="40">
        <v>38428</v>
      </c>
      <c r="H56" s="40"/>
      <c r="I56" s="40">
        <v>262199.33535</v>
      </c>
      <c r="J56" s="40">
        <v>16641</v>
      </c>
      <c r="K56" s="40"/>
      <c r="L56" s="40">
        <v>3466159.404788</v>
      </c>
      <c r="M56" s="40">
        <v>495316</v>
      </c>
      <c r="N56" s="41"/>
      <c r="O56" s="155">
        <f t="shared" si="0"/>
        <v>7446944.83663</v>
      </c>
      <c r="P56" s="155"/>
      <c r="Q56" s="155">
        <f t="shared" si="1"/>
        <v>676177</v>
      </c>
    </row>
    <row r="57" spans="1:17" s="189" customFormat="1" ht="19.5" customHeight="1">
      <c r="A57" s="95"/>
      <c r="B57" s="57">
        <v>38384</v>
      </c>
      <c r="C57" s="42">
        <v>3210479.741325</v>
      </c>
      <c r="D57" s="36">
        <v>146242</v>
      </c>
      <c r="E57" s="42"/>
      <c r="F57" s="42">
        <v>910427.127769</v>
      </c>
      <c r="G57" s="42">
        <v>40551</v>
      </c>
      <c r="H57" s="42"/>
      <c r="I57" s="42">
        <v>291676.96434</v>
      </c>
      <c r="J57" s="42">
        <v>17543</v>
      </c>
      <c r="K57" s="42"/>
      <c r="L57" s="42">
        <v>3750836.225588</v>
      </c>
      <c r="M57" s="42">
        <v>504222</v>
      </c>
      <c r="N57" s="42"/>
      <c r="O57" s="155">
        <f t="shared" si="0"/>
        <v>7871743.094682001</v>
      </c>
      <c r="P57" s="155"/>
      <c r="Q57" s="155">
        <f t="shared" si="1"/>
        <v>691015</v>
      </c>
    </row>
    <row r="58" spans="1:17" s="190" customFormat="1" ht="19.5" customHeight="1">
      <c r="A58" s="96"/>
      <c r="B58" s="57">
        <v>38412</v>
      </c>
      <c r="C58" s="42">
        <v>3333598.595758</v>
      </c>
      <c r="D58" s="36">
        <v>150146</v>
      </c>
      <c r="E58" s="57"/>
      <c r="F58" s="42">
        <v>863320.015302</v>
      </c>
      <c r="G58" s="42">
        <v>39704</v>
      </c>
      <c r="H58" s="57"/>
      <c r="I58" s="42">
        <v>237188.915305</v>
      </c>
      <c r="J58" s="42">
        <v>15288</v>
      </c>
      <c r="K58" s="57"/>
      <c r="L58" s="42">
        <v>3410570.84094</v>
      </c>
      <c r="M58" s="42">
        <v>496252</v>
      </c>
      <c r="N58" s="42"/>
      <c r="O58" s="155">
        <f t="shared" si="0"/>
        <v>7607489.452</v>
      </c>
      <c r="P58" s="155"/>
      <c r="Q58" s="155">
        <f t="shared" si="1"/>
        <v>686102</v>
      </c>
    </row>
    <row r="59" spans="1:17" s="189" customFormat="1" ht="19.5" customHeight="1">
      <c r="A59" s="95">
        <v>38443</v>
      </c>
      <c r="B59" s="57">
        <v>38443</v>
      </c>
      <c r="C59" s="42">
        <v>3434423</v>
      </c>
      <c r="D59" s="36">
        <v>155536</v>
      </c>
      <c r="E59" s="42"/>
      <c r="F59" s="42">
        <v>871298</v>
      </c>
      <c r="G59" s="42">
        <v>40318</v>
      </c>
      <c r="H59" s="42"/>
      <c r="I59" s="42">
        <v>233691</v>
      </c>
      <c r="J59" s="42">
        <v>15074</v>
      </c>
      <c r="K59" s="42"/>
      <c r="L59" s="42">
        <v>3370186</v>
      </c>
      <c r="M59" s="42">
        <v>495582</v>
      </c>
      <c r="N59" s="42"/>
      <c r="O59" s="155">
        <f t="shared" si="0"/>
        <v>7675907</v>
      </c>
      <c r="P59" s="155"/>
      <c r="Q59" s="155">
        <f t="shared" si="1"/>
        <v>691436</v>
      </c>
    </row>
    <row r="60" spans="1:17" s="189" customFormat="1" ht="19.5" customHeight="1">
      <c r="A60" s="95"/>
      <c r="B60" s="57">
        <v>38473</v>
      </c>
      <c r="C60" s="42">
        <v>3562556</v>
      </c>
      <c r="D60" s="36">
        <v>157946</v>
      </c>
      <c r="E60" s="42"/>
      <c r="F60" s="42">
        <v>885161</v>
      </c>
      <c r="G60" s="42">
        <v>40779</v>
      </c>
      <c r="H60" s="42"/>
      <c r="I60" s="42">
        <v>233308</v>
      </c>
      <c r="J60" s="42">
        <v>14916</v>
      </c>
      <c r="K60" s="42"/>
      <c r="L60" s="42">
        <v>3312658</v>
      </c>
      <c r="M60" s="42">
        <v>492308</v>
      </c>
      <c r="N60" s="42"/>
      <c r="O60" s="155">
        <f t="shared" si="0"/>
        <v>7760375</v>
      </c>
      <c r="P60" s="155"/>
      <c r="Q60" s="155">
        <f t="shared" si="1"/>
        <v>691033</v>
      </c>
    </row>
    <row r="61" spans="2:17" ht="19.5" customHeight="1">
      <c r="B61" s="57">
        <v>38504</v>
      </c>
      <c r="C61" s="42">
        <v>3691009</v>
      </c>
      <c r="D61" s="36">
        <v>163758</v>
      </c>
      <c r="E61" s="42"/>
      <c r="F61" s="42">
        <v>889516</v>
      </c>
      <c r="G61" s="42">
        <v>41211</v>
      </c>
      <c r="H61" s="42"/>
      <c r="I61" s="42">
        <v>231434</v>
      </c>
      <c r="J61" s="42">
        <v>14752</v>
      </c>
      <c r="K61" s="42"/>
      <c r="L61" s="42">
        <v>3386284</v>
      </c>
      <c r="M61" s="42">
        <v>497477</v>
      </c>
      <c r="N61" s="42"/>
      <c r="O61" s="155">
        <f t="shared" si="0"/>
        <v>7966809</v>
      </c>
      <c r="P61" s="155"/>
      <c r="Q61" s="155">
        <f t="shared" si="1"/>
        <v>702446</v>
      </c>
    </row>
    <row r="62" spans="2:17" ht="19.5" customHeight="1">
      <c r="B62" s="57">
        <v>38534</v>
      </c>
      <c r="C62" s="105">
        <v>3837581</v>
      </c>
      <c r="D62" s="106">
        <v>167863</v>
      </c>
      <c r="E62" s="42"/>
      <c r="F62" s="42">
        <v>873055</v>
      </c>
      <c r="G62" s="42">
        <v>38489</v>
      </c>
      <c r="H62" s="42"/>
      <c r="I62" s="42">
        <v>149185</v>
      </c>
      <c r="J62" s="42">
        <v>6804</v>
      </c>
      <c r="K62" s="42"/>
      <c r="L62" s="42">
        <v>3219223</v>
      </c>
      <c r="M62" s="42">
        <v>473700</v>
      </c>
      <c r="N62" s="42"/>
      <c r="O62" s="155">
        <f t="shared" si="0"/>
        <v>7929859</v>
      </c>
      <c r="P62" s="155"/>
      <c r="Q62" s="155">
        <f t="shared" si="1"/>
        <v>680052</v>
      </c>
    </row>
    <row r="63" spans="2:17" ht="19.5" customHeight="1">
      <c r="B63" s="57">
        <v>38565</v>
      </c>
      <c r="C63" s="105">
        <v>4019881</v>
      </c>
      <c r="D63" s="106">
        <v>173602</v>
      </c>
      <c r="E63" s="42"/>
      <c r="F63" s="42">
        <v>928099</v>
      </c>
      <c r="G63" s="42">
        <v>43416</v>
      </c>
      <c r="H63" s="42"/>
      <c r="I63" s="42">
        <v>221352</v>
      </c>
      <c r="J63" s="42">
        <v>13564</v>
      </c>
      <c r="K63" s="42"/>
      <c r="L63" s="42">
        <v>3372995</v>
      </c>
      <c r="M63" s="42">
        <v>496940</v>
      </c>
      <c r="N63" s="42"/>
      <c r="O63" s="155">
        <f t="shared" si="0"/>
        <v>8320975</v>
      </c>
      <c r="P63" s="155"/>
      <c r="Q63" s="155">
        <f t="shared" si="1"/>
        <v>713958</v>
      </c>
    </row>
    <row r="64" spans="2:17" ht="19.5" customHeight="1">
      <c r="B64" s="57">
        <v>38596</v>
      </c>
      <c r="C64" s="42">
        <v>4176609</v>
      </c>
      <c r="D64" s="36">
        <v>178437</v>
      </c>
      <c r="E64" s="42"/>
      <c r="F64" s="42">
        <v>952119</v>
      </c>
      <c r="G64" s="42">
        <v>45117</v>
      </c>
      <c r="H64" s="42"/>
      <c r="I64" s="42">
        <v>186173</v>
      </c>
      <c r="J64" s="42">
        <v>11859</v>
      </c>
      <c r="K64" s="42"/>
      <c r="L64" s="42">
        <v>3418113</v>
      </c>
      <c r="M64" s="42">
        <v>498293</v>
      </c>
      <c r="N64" s="42"/>
      <c r="O64" s="155">
        <f t="shared" si="0"/>
        <v>8546841</v>
      </c>
      <c r="P64" s="155"/>
      <c r="Q64" s="155">
        <f t="shared" si="1"/>
        <v>721847</v>
      </c>
    </row>
    <row r="65" spans="2:17" ht="19.5" customHeight="1">
      <c r="B65" s="57">
        <v>38626</v>
      </c>
      <c r="C65" s="42">
        <v>4343479</v>
      </c>
      <c r="D65" s="36">
        <v>195391</v>
      </c>
      <c r="E65" s="42"/>
      <c r="F65" s="42">
        <v>949051</v>
      </c>
      <c r="G65" s="42">
        <v>45313</v>
      </c>
      <c r="H65" s="42"/>
      <c r="I65" s="42">
        <v>184662</v>
      </c>
      <c r="J65" s="42">
        <v>11728</v>
      </c>
      <c r="K65" s="42"/>
      <c r="L65" s="42">
        <v>3409601</v>
      </c>
      <c r="M65" s="42">
        <v>498352</v>
      </c>
      <c r="N65" s="42"/>
      <c r="O65" s="155">
        <f t="shared" si="0"/>
        <v>8702131</v>
      </c>
      <c r="P65" s="155"/>
      <c r="Q65" s="155">
        <f t="shared" si="1"/>
        <v>739056</v>
      </c>
    </row>
    <row r="66" spans="2:17" ht="19.5" customHeight="1">
      <c r="B66" s="57">
        <v>38657</v>
      </c>
      <c r="C66" s="42">
        <v>4507668</v>
      </c>
      <c r="D66" s="36">
        <v>198432</v>
      </c>
      <c r="E66" s="42"/>
      <c r="F66" s="42">
        <v>951499</v>
      </c>
      <c r="G66" s="42">
        <v>45597</v>
      </c>
      <c r="H66" s="42"/>
      <c r="I66" s="42">
        <v>184441</v>
      </c>
      <c r="J66" s="42">
        <v>11651</v>
      </c>
      <c r="K66" s="42"/>
      <c r="L66" s="42">
        <v>3461756</v>
      </c>
      <c r="M66" s="42">
        <v>501890</v>
      </c>
      <c r="N66" s="42"/>
      <c r="O66" s="155">
        <f t="shared" si="0"/>
        <v>8920923</v>
      </c>
      <c r="P66" s="155"/>
      <c r="Q66" s="155">
        <f t="shared" si="1"/>
        <v>745919</v>
      </c>
    </row>
    <row r="67" spans="1:17" ht="19.5" customHeight="1">
      <c r="A67" s="60"/>
      <c r="B67" s="78">
        <v>38687</v>
      </c>
      <c r="C67" s="84">
        <v>4639075</v>
      </c>
      <c r="D67" s="79">
        <v>202369</v>
      </c>
      <c r="E67" s="84"/>
      <c r="F67" s="84">
        <v>949480</v>
      </c>
      <c r="G67" s="84">
        <v>45583</v>
      </c>
      <c r="H67" s="84"/>
      <c r="I67" s="84">
        <v>182159</v>
      </c>
      <c r="J67" s="84">
        <v>11564</v>
      </c>
      <c r="K67" s="84"/>
      <c r="L67" s="84">
        <v>3460836</v>
      </c>
      <c r="M67" s="84">
        <v>504206</v>
      </c>
      <c r="N67" s="84"/>
      <c r="O67" s="156">
        <f t="shared" si="0"/>
        <v>9049391</v>
      </c>
      <c r="P67" s="156"/>
      <c r="Q67" s="156">
        <f t="shared" si="1"/>
        <v>752158</v>
      </c>
    </row>
    <row r="68" spans="2:17" ht="19.5" customHeight="1">
      <c r="B68" s="108">
        <v>38718</v>
      </c>
      <c r="C68" s="42">
        <v>4765826.512742</v>
      </c>
      <c r="D68" s="45">
        <v>206876</v>
      </c>
      <c r="E68" s="42"/>
      <c r="F68" s="42">
        <v>950239</v>
      </c>
      <c r="G68" s="42">
        <v>46107</v>
      </c>
      <c r="H68" s="42"/>
      <c r="I68" s="42">
        <v>180427</v>
      </c>
      <c r="J68" s="42">
        <v>11507</v>
      </c>
      <c r="K68" s="42"/>
      <c r="L68" s="42">
        <v>3422806</v>
      </c>
      <c r="M68" s="42">
        <v>492014</v>
      </c>
      <c r="N68" s="42"/>
      <c r="O68" s="155">
        <f t="shared" si="0"/>
        <v>9138871.512742</v>
      </c>
      <c r="P68" s="155"/>
      <c r="Q68" s="155">
        <f t="shared" si="1"/>
        <v>744997</v>
      </c>
    </row>
    <row r="69" spans="2:17" ht="19.5" customHeight="1">
      <c r="B69" s="57">
        <v>38749</v>
      </c>
      <c r="C69" s="42">
        <v>4863355.664161</v>
      </c>
      <c r="D69" s="36">
        <v>210211</v>
      </c>
      <c r="E69" s="42"/>
      <c r="F69" s="42">
        <v>969197</v>
      </c>
      <c r="G69" s="42">
        <v>47908</v>
      </c>
      <c r="H69" s="42"/>
      <c r="I69" s="42">
        <v>163189</v>
      </c>
      <c r="J69" s="42">
        <v>10308</v>
      </c>
      <c r="K69" s="42"/>
      <c r="L69" s="42">
        <v>3383852</v>
      </c>
      <c r="M69" s="42">
        <v>500465</v>
      </c>
      <c r="N69" s="42"/>
      <c r="O69" s="155">
        <f t="shared" si="0"/>
        <v>9216404.664161</v>
      </c>
      <c r="P69" s="155"/>
      <c r="Q69" s="155">
        <f t="shared" si="1"/>
        <v>758584</v>
      </c>
    </row>
    <row r="70" spans="2:17" ht="19.5" customHeight="1">
      <c r="B70" s="57">
        <v>38777</v>
      </c>
      <c r="C70" s="42">
        <v>4989963.789547</v>
      </c>
      <c r="D70" s="36">
        <v>214753</v>
      </c>
      <c r="E70" s="42"/>
      <c r="F70" s="42">
        <v>969959</v>
      </c>
      <c r="G70" s="42">
        <v>48307</v>
      </c>
      <c r="H70" s="42"/>
      <c r="I70" s="42">
        <v>162598</v>
      </c>
      <c r="J70" s="42">
        <v>10295</v>
      </c>
      <c r="K70" s="42"/>
      <c r="L70" s="42">
        <v>3388317</v>
      </c>
      <c r="M70" s="42">
        <v>500475</v>
      </c>
      <c r="N70" s="42"/>
      <c r="O70" s="155">
        <f t="shared" si="0"/>
        <v>9348239.789547</v>
      </c>
      <c r="P70" s="155"/>
      <c r="Q70" s="155">
        <f t="shared" si="1"/>
        <v>763535</v>
      </c>
    </row>
    <row r="71" spans="2:17" ht="19.5" customHeight="1">
      <c r="B71" s="57">
        <v>38808</v>
      </c>
      <c r="C71" s="42">
        <v>5105654</v>
      </c>
      <c r="D71" s="36">
        <v>217324</v>
      </c>
      <c r="E71" s="42"/>
      <c r="F71" s="42">
        <v>984490</v>
      </c>
      <c r="G71" s="42">
        <v>49286</v>
      </c>
      <c r="H71" s="42"/>
      <c r="I71" s="42">
        <v>164110</v>
      </c>
      <c r="J71" s="42">
        <v>10400</v>
      </c>
      <c r="K71" s="42"/>
      <c r="L71" s="42">
        <v>3361551</v>
      </c>
      <c r="M71" s="42">
        <v>496569</v>
      </c>
      <c r="N71" s="42"/>
      <c r="O71" s="155">
        <f t="shared" si="0"/>
        <v>9451695</v>
      </c>
      <c r="P71" s="155"/>
      <c r="Q71" s="155">
        <f t="shared" si="1"/>
        <v>763179</v>
      </c>
    </row>
    <row r="72" spans="2:17" ht="19.5" customHeight="1">
      <c r="B72" s="57">
        <v>38838</v>
      </c>
      <c r="C72" s="42">
        <v>5242947</v>
      </c>
      <c r="D72" s="36">
        <v>235689</v>
      </c>
      <c r="E72" s="42"/>
      <c r="F72" s="42">
        <v>991763</v>
      </c>
      <c r="G72" s="42">
        <v>49463</v>
      </c>
      <c r="H72" s="42"/>
      <c r="I72" s="42">
        <v>162724</v>
      </c>
      <c r="J72" s="42">
        <v>10209</v>
      </c>
      <c r="K72" s="42"/>
      <c r="L72" s="42">
        <v>3324268</v>
      </c>
      <c r="M72" s="42">
        <v>484355</v>
      </c>
      <c r="N72" s="42"/>
      <c r="O72" s="155">
        <f aca="true" t="shared" si="2" ref="O72:O91">+L72+F72+C72</f>
        <v>9558978</v>
      </c>
      <c r="P72" s="155"/>
      <c r="Q72" s="155">
        <f aca="true" t="shared" si="3" ref="Q72:Q91">+M72+G72+D72</f>
        <v>769507</v>
      </c>
    </row>
    <row r="73" spans="2:17" ht="19.5" customHeight="1">
      <c r="B73" s="57">
        <v>38869</v>
      </c>
      <c r="C73" s="42">
        <v>5358461</v>
      </c>
      <c r="D73" s="36">
        <v>224066</v>
      </c>
      <c r="E73" s="42"/>
      <c r="F73" s="42">
        <v>1016076</v>
      </c>
      <c r="G73" s="42">
        <v>50916</v>
      </c>
      <c r="H73" s="42"/>
      <c r="I73" s="42">
        <v>155675</v>
      </c>
      <c r="J73" s="42">
        <v>9430</v>
      </c>
      <c r="K73" s="42"/>
      <c r="L73" s="42">
        <v>3399283</v>
      </c>
      <c r="M73" s="42">
        <v>499681</v>
      </c>
      <c r="N73" s="42"/>
      <c r="O73" s="155">
        <f t="shared" si="2"/>
        <v>9773820</v>
      </c>
      <c r="P73" s="155"/>
      <c r="Q73" s="155">
        <f t="shared" si="3"/>
        <v>774663</v>
      </c>
    </row>
    <row r="74" spans="2:17" ht="19.5" customHeight="1">
      <c r="B74" s="57">
        <v>38899</v>
      </c>
      <c r="C74" s="42">
        <v>5516108</v>
      </c>
      <c r="D74" s="36">
        <v>229109</v>
      </c>
      <c r="E74" s="42"/>
      <c r="F74" s="42">
        <v>1040650</v>
      </c>
      <c r="G74" s="42">
        <v>51975</v>
      </c>
      <c r="H74" s="42"/>
      <c r="I74" s="42">
        <v>155899</v>
      </c>
      <c r="J74" s="42">
        <v>9387</v>
      </c>
      <c r="K74" s="42"/>
      <c r="L74" s="42">
        <v>3342809</v>
      </c>
      <c r="M74" s="42">
        <v>484234</v>
      </c>
      <c r="N74" s="42"/>
      <c r="O74" s="155">
        <f t="shared" si="2"/>
        <v>9899567</v>
      </c>
      <c r="P74" s="155"/>
      <c r="Q74" s="155">
        <f t="shared" si="3"/>
        <v>765318</v>
      </c>
    </row>
    <row r="75" spans="2:17" ht="19.5" customHeight="1">
      <c r="B75" s="57">
        <v>38930</v>
      </c>
      <c r="C75" s="42">
        <v>5721713</v>
      </c>
      <c r="D75" s="36">
        <v>240948</v>
      </c>
      <c r="E75" s="42"/>
      <c r="F75" s="42">
        <v>1093396</v>
      </c>
      <c r="G75" s="42">
        <v>53499</v>
      </c>
      <c r="H75" s="42"/>
      <c r="I75" s="42">
        <v>137076</v>
      </c>
      <c r="J75" s="42">
        <v>8486</v>
      </c>
      <c r="K75" s="42"/>
      <c r="L75" s="42">
        <v>3339263</v>
      </c>
      <c r="M75" s="42">
        <v>483105</v>
      </c>
      <c r="N75" s="42"/>
      <c r="O75" s="155">
        <f t="shared" si="2"/>
        <v>10154372</v>
      </c>
      <c r="P75" s="155"/>
      <c r="Q75" s="155">
        <f t="shared" si="3"/>
        <v>777552</v>
      </c>
    </row>
    <row r="76" spans="2:17" ht="19.5" customHeight="1">
      <c r="B76" s="57">
        <v>38961</v>
      </c>
      <c r="C76" s="42">
        <v>5839720.07646</v>
      </c>
      <c r="D76" s="36">
        <v>254763</v>
      </c>
      <c r="E76" s="42"/>
      <c r="F76" s="42">
        <v>928617.564054</v>
      </c>
      <c r="G76" s="42">
        <v>49474</v>
      </c>
      <c r="H76" s="42"/>
      <c r="I76" s="42">
        <v>153443</v>
      </c>
      <c r="J76" s="42">
        <v>9246</v>
      </c>
      <c r="K76" s="42"/>
      <c r="L76" s="42">
        <v>3400493</v>
      </c>
      <c r="M76" s="42">
        <v>496815</v>
      </c>
      <c r="N76" s="42"/>
      <c r="O76" s="155">
        <f t="shared" si="2"/>
        <v>10168830.640514001</v>
      </c>
      <c r="P76" s="155"/>
      <c r="Q76" s="155">
        <f t="shared" si="3"/>
        <v>801052</v>
      </c>
    </row>
    <row r="77" spans="2:17" ht="19.5" customHeight="1">
      <c r="B77" s="57">
        <v>38991</v>
      </c>
      <c r="C77" s="42">
        <v>5968602.8965179995</v>
      </c>
      <c r="D77" s="36">
        <v>245531</v>
      </c>
      <c r="E77" s="42"/>
      <c r="F77" s="42">
        <v>927608.6886</v>
      </c>
      <c r="G77" s="42">
        <v>49583</v>
      </c>
      <c r="H77" s="42"/>
      <c r="I77" s="42">
        <v>151497.69795</v>
      </c>
      <c r="J77" s="42">
        <v>9181</v>
      </c>
      <c r="K77" s="42"/>
      <c r="L77" s="42">
        <v>3298936.027842</v>
      </c>
      <c r="M77" s="42">
        <v>477958</v>
      </c>
      <c r="N77" s="42"/>
      <c r="O77" s="155">
        <f t="shared" si="2"/>
        <v>10195147.61296</v>
      </c>
      <c r="P77" s="155"/>
      <c r="Q77" s="155">
        <f t="shared" si="3"/>
        <v>773072</v>
      </c>
    </row>
    <row r="78" spans="2:17" ht="19.5" customHeight="1">
      <c r="B78" s="57">
        <v>39022</v>
      </c>
      <c r="C78" s="42">
        <v>6104374.689856</v>
      </c>
      <c r="D78" s="36">
        <v>251045</v>
      </c>
      <c r="E78" s="42"/>
      <c r="F78" s="42">
        <v>930751.514981</v>
      </c>
      <c r="G78" s="42">
        <v>50529</v>
      </c>
      <c r="H78" s="42"/>
      <c r="I78" s="42">
        <v>151744.240787</v>
      </c>
      <c r="J78" s="42">
        <v>9283</v>
      </c>
      <c r="K78" s="42"/>
      <c r="L78" s="42">
        <v>3260871.409401</v>
      </c>
      <c r="M78" s="42">
        <v>474890</v>
      </c>
      <c r="N78" s="42"/>
      <c r="O78" s="155">
        <f t="shared" si="2"/>
        <v>10295997.614238001</v>
      </c>
      <c r="P78" s="155"/>
      <c r="Q78" s="155">
        <f t="shared" si="3"/>
        <v>776464</v>
      </c>
    </row>
    <row r="79" spans="1:17" ht="19.5" customHeight="1">
      <c r="A79" s="60"/>
      <c r="B79" s="78">
        <v>39052</v>
      </c>
      <c r="C79" s="84">
        <v>6216748</v>
      </c>
      <c r="D79" s="79">
        <v>254234</v>
      </c>
      <c r="E79" s="84"/>
      <c r="F79" s="84">
        <v>938162</v>
      </c>
      <c r="G79" s="84">
        <v>50888</v>
      </c>
      <c r="H79" s="84"/>
      <c r="I79" s="84">
        <v>150002</v>
      </c>
      <c r="J79" s="84">
        <v>9240</v>
      </c>
      <c r="K79" s="84"/>
      <c r="L79" s="84">
        <v>3293750</v>
      </c>
      <c r="M79" s="84">
        <v>477892</v>
      </c>
      <c r="N79" s="84"/>
      <c r="O79" s="156">
        <f t="shared" si="2"/>
        <v>10448660</v>
      </c>
      <c r="P79" s="156"/>
      <c r="Q79" s="156">
        <f t="shared" si="3"/>
        <v>783014</v>
      </c>
    </row>
    <row r="80" spans="2:17" ht="19.5" customHeight="1">
      <c r="B80" s="108">
        <v>39083</v>
      </c>
      <c r="C80" s="42">
        <v>6355176</v>
      </c>
      <c r="D80" s="45">
        <v>259342</v>
      </c>
      <c r="E80" s="42"/>
      <c r="F80" s="45">
        <v>951829</v>
      </c>
      <c r="G80" s="45">
        <v>51932</v>
      </c>
      <c r="H80" s="45"/>
      <c r="I80" s="45">
        <v>148156</v>
      </c>
      <c r="J80" s="45">
        <v>9180</v>
      </c>
      <c r="K80" s="45">
        <v>3196200</v>
      </c>
      <c r="L80" s="45">
        <v>3196200</v>
      </c>
      <c r="M80" s="45">
        <v>459276</v>
      </c>
      <c r="N80" s="42"/>
      <c r="O80" s="155">
        <f t="shared" si="2"/>
        <v>10503205</v>
      </c>
      <c r="P80" s="155"/>
      <c r="Q80" s="155">
        <f t="shared" si="3"/>
        <v>770550</v>
      </c>
    </row>
    <row r="81" spans="2:17" ht="19.5" customHeight="1">
      <c r="B81" s="57">
        <v>39114</v>
      </c>
      <c r="C81" s="42">
        <v>6497526</v>
      </c>
      <c r="D81" s="36">
        <v>265624</v>
      </c>
      <c r="E81" s="42"/>
      <c r="F81" s="36">
        <v>927627</v>
      </c>
      <c r="G81" s="36">
        <v>52080</v>
      </c>
      <c r="H81" s="36"/>
      <c r="I81" s="36">
        <v>146872</v>
      </c>
      <c r="J81" s="36">
        <v>9091</v>
      </c>
      <c r="K81" s="36">
        <v>3212534</v>
      </c>
      <c r="L81" s="36">
        <v>3212534</v>
      </c>
      <c r="M81" s="36">
        <v>470484</v>
      </c>
      <c r="N81" s="42"/>
      <c r="O81" s="155">
        <f t="shared" si="2"/>
        <v>10637687</v>
      </c>
      <c r="P81" s="155"/>
      <c r="Q81" s="155">
        <f t="shared" si="3"/>
        <v>788188</v>
      </c>
    </row>
    <row r="82" spans="2:17" ht="19.5" customHeight="1">
      <c r="B82" s="57">
        <v>39142</v>
      </c>
      <c r="C82" s="42">
        <v>6661817</v>
      </c>
      <c r="D82" s="36">
        <v>271119</v>
      </c>
      <c r="E82" s="42"/>
      <c r="F82" s="36">
        <v>977107</v>
      </c>
      <c r="G82" s="36">
        <v>53719</v>
      </c>
      <c r="H82" s="36"/>
      <c r="I82" s="36">
        <v>148700</v>
      </c>
      <c r="J82" s="36">
        <v>9161</v>
      </c>
      <c r="K82" s="36">
        <v>3215731</v>
      </c>
      <c r="L82" s="36">
        <v>3215731</v>
      </c>
      <c r="M82" s="36">
        <v>470534</v>
      </c>
      <c r="N82" s="42"/>
      <c r="O82" s="155">
        <f t="shared" si="2"/>
        <v>10854655</v>
      </c>
      <c r="P82" s="155"/>
      <c r="Q82" s="155">
        <f t="shared" si="3"/>
        <v>795372</v>
      </c>
    </row>
    <row r="83" spans="2:17" ht="19.5" customHeight="1">
      <c r="B83" s="57">
        <v>39173</v>
      </c>
      <c r="C83" s="36">
        <v>6822649.904149</v>
      </c>
      <c r="D83" s="36">
        <v>276849</v>
      </c>
      <c r="E83" s="42"/>
      <c r="F83" s="36">
        <v>993116.544401</v>
      </c>
      <c r="G83" s="36">
        <v>54579</v>
      </c>
      <c r="H83" s="36"/>
      <c r="I83" s="36">
        <v>149216.652521</v>
      </c>
      <c r="J83" s="36">
        <v>9251</v>
      </c>
      <c r="K83" s="36"/>
      <c r="L83" s="36">
        <v>3183169.332106</v>
      </c>
      <c r="M83" s="36">
        <v>467891</v>
      </c>
      <c r="N83" s="36"/>
      <c r="O83" s="155">
        <f t="shared" si="2"/>
        <v>10998935.780655999</v>
      </c>
      <c r="P83" s="155"/>
      <c r="Q83" s="155">
        <f t="shared" si="3"/>
        <v>799319</v>
      </c>
    </row>
    <row r="84" spans="1:17" ht="19.5" customHeight="1">
      <c r="A84" s="122"/>
      <c r="B84" s="141">
        <v>39203</v>
      </c>
      <c r="C84" s="142">
        <v>7033648.080845</v>
      </c>
      <c r="D84" s="142">
        <v>282147</v>
      </c>
      <c r="E84" s="143"/>
      <c r="F84" s="142">
        <v>1002869.063828</v>
      </c>
      <c r="G84" s="142">
        <v>54720</v>
      </c>
      <c r="H84" s="142"/>
      <c r="I84" s="142">
        <v>147616.44494999998</v>
      </c>
      <c r="J84" s="142">
        <v>9087</v>
      </c>
      <c r="K84" s="142"/>
      <c r="L84" s="142">
        <v>3104518.0699549997</v>
      </c>
      <c r="M84" s="142">
        <v>451726</v>
      </c>
      <c r="N84" s="142"/>
      <c r="O84" s="155">
        <f t="shared" si="2"/>
        <v>11141035.214628</v>
      </c>
      <c r="P84" s="155"/>
      <c r="Q84" s="155">
        <f t="shared" si="3"/>
        <v>788593</v>
      </c>
    </row>
    <row r="85" spans="1:17" ht="19.5" customHeight="1">
      <c r="A85" s="122"/>
      <c r="B85" s="141">
        <v>39234</v>
      </c>
      <c r="C85" s="142">
        <v>7267350.418456</v>
      </c>
      <c r="D85" s="142">
        <v>289281</v>
      </c>
      <c r="E85" s="143"/>
      <c r="F85" s="142">
        <v>934112.1189019999</v>
      </c>
      <c r="G85" s="142">
        <v>52457</v>
      </c>
      <c r="H85" s="142"/>
      <c r="I85" s="142">
        <v>142925.042149</v>
      </c>
      <c r="J85" s="142">
        <v>8884</v>
      </c>
      <c r="K85" s="142"/>
      <c r="L85" s="142">
        <v>3017065.604026</v>
      </c>
      <c r="M85" s="142">
        <v>459073</v>
      </c>
      <c r="N85" s="142"/>
      <c r="O85" s="155">
        <f t="shared" si="2"/>
        <v>11218528.141384</v>
      </c>
      <c r="P85" s="155"/>
      <c r="Q85" s="155">
        <f t="shared" si="3"/>
        <v>800811</v>
      </c>
    </row>
    <row r="86" spans="1:17" ht="19.5" customHeight="1">
      <c r="A86" s="122"/>
      <c r="B86" s="141">
        <v>39264</v>
      </c>
      <c r="C86" s="142">
        <v>7490625.259162</v>
      </c>
      <c r="D86" s="142">
        <v>294547</v>
      </c>
      <c r="E86" s="143"/>
      <c r="F86" s="142">
        <v>1051708.318555</v>
      </c>
      <c r="G86" s="142">
        <v>57399</v>
      </c>
      <c r="H86" s="142"/>
      <c r="I86" s="142">
        <v>146649.557102</v>
      </c>
      <c r="J86" s="142">
        <v>8964</v>
      </c>
      <c r="K86" s="142"/>
      <c r="L86" s="142">
        <v>3078280.80406</v>
      </c>
      <c r="M86" s="142">
        <v>447201</v>
      </c>
      <c r="N86" s="142"/>
      <c r="O86" s="155">
        <f t="shared" si="2"/>
        <v>11620614.381777</v>
      </c>
      <c r="P86" s="155"/>
      <c r="Q86" s="155">
        <f t="shared" si="3"/>
        <v>799147</v>
      </c>
    </row>
    <row r="87" spans="1:17" ht="19.5" customHeight="1">
      <c r="A87" s="122"/>
      <c r="B87" s="141">
        <v>39295</v>
      </c>
      <c r="C87" s="142">
        <v>7759044.175404</v>
      </c>
      <c r="D87" s="142">
        <v>301932</v>
      </c>
      <c r="E87" s="143"/>
      <c r="F87" s="142">
        <v>1070785.347963</v>
      </c>
      <c r="G87" s="142">
        <v>57603</v>
      </c>
      <c r="H87" s="142"/>
      <c r="I87" s="142">
        <v>106163.809256</v>
      </c>
      <c r="J87" s="142">
        <v>7973</v>
      </c>
      <c r="K87" s="142"/>
      <c r="L87" s="142">
        <v>3043285.166719</v>
      </c>
      <c r="M87" s="142">
        <v>441830</v>
      </c>
      <c r="N87" s="142"/>
      <c r="O87" s="155">
        <f t="shared" si="2"/>
        <v>11873114.690086</v>
      </c>
      <c r="P87" s="155"/>
      <c r="Q87" s="155">
        <f t="shared" si="3"/>
        <v>801365</v>
      </c>
    </row>
    <row r="88" spans="1:17" ht="19.5" customHeight="1">
      <c r="A88" s="122"/>
      <c r="B88" s="141">
        <v>39326</v>
      </c>
      <c r="C88" s="142">
        <v>8025448.21494</v>
      </c>
      <c r="D88" s="142">
        <v>308347</v>
      </c>
      <c r="E88" s="143"/>
      <c r="F88" s="142">
        <v>1098397.053099</v>
      </c>
      <c r="G88" s="142">
        <v>59386</v>
      </c>
      <c r="H88" s="142"/>
      <c r="I88" s="142">
        <v>150763.922761</v>
      </c>
      <c r="J88" s="142">
        <v>8944</v>
      </c>
      <c r="K88" s="142"/>
      <c r="L88" s="142">
        <v>3126425.20035</v>
      </c>
      <c r="M88" s="142">
        <v>455299</v>
      </c>
      <c r="N88" s="142"/>
      <c r="O88" s="155">
        <f t="shared" si="2"/>
        <v>12250270.468389</v>
      </c>
      <c r="P88" s="155"/>
      <c r="Q88" s="155">
        <f t="shared" si="3"/>
        <v>823032</v>
      </c>
    </row>
    <row r="89" spans="1:17" ht="19.5" customHeight="1">
      <c r="A89" s="122"/>
      <c r="B89" s="57">
        <v>39356</v>
      </c>
      <c r="C89" s="142">
        <v>8270631</v>
      </c>
      <c r="D89" s="142">
        <v>313205</v>
      </c>
      <c r="E89" s="143"/>
      <c r="F89" s="142">
        <v>1121131</v>
      </c>
      <c r="G89" s="142">
        <v>59938</v>
      </c>
      <c r="H89" s="142"/>
      <c r="I89" s="142">
        <v>150600</v>
      </c>
      <c r="J89" s="142">
        <v>8896</v>
      </c>
      <c r="K89" s="142"/>
      <c r="L89" s="142">
        <v>3031361</v>
      </c>
      <c r="M89" s="142">
        <v>434228</v>
      </c>
      <c r="N89" s="142"/>
      <c r="O89" s="155">
        <f t="shared" si="2"/>
        <v>12423123</v>
      </c>
      <c r="P89" s="155"/>
      <c r="Q89" s="155">
        <f t="shared" si="3"/>
        <v>807371</v>
      </c>
    </row>
    <row r="90" spans="1:17" ht="19.5" customHeight="1">
      <c r="A90" s="122"/>
      <c r="B90" s="57">
        <v>39387</v>
      </c>
      <c r="C90" s="142">
        <v>8473947</v>
      </c>
      <c r="D90" s="142">
        <v>318515</v>
      </c>
      <c r="E90" s="143"/>
      <c r="F90" s="142">
        <v>1137854</v>
      </c>
      <c r="G90" s="142">
        <v>60688</v>
      </c>
      <c r="H90" s="142"/>
      <c r="I90" s="142">
        <v>151960</v>
      </c>
      <c r="J90" s="142">
        <v>8881</v>
      </c>
      <c r="K90" s="142"/>
      <c r="L90" s="142">
        <v>3067836</v>
      </c>
      <c r="M90" s="142">
        <v>444104</v>
      </c>
      <c r="N90" s="142"/>
      <c r="O90" s="155">
        <f t="shared" si="2"/>
        <v>12679637</v>
      </c>
      <c r="P90" s="155"/>
      <c r="Q90" s="155">
        <f t="shared" si="3"/>
        <v>823307</v>
      </c>
    </row>
    <row r="91" spans="1:17" ht="19.5" customHeight="1">
      <c r="A91" s="120"/>
      <c r="B91" s="78">
        <v>39417</v>
      </c>
      <c r="C91" s="156">
        <v>8683316</v>
      </c>
      <c r="D91" s="156">
        <v>324530</v>
      </c>
      <c r="E91" s="157"/>
      <c r="F91" s="156">
        <v>1168891</v>
      </c>
      <c r="G91" s="156">
        <v>63103</v>
      </c>
      <c r="H91" s="156"/>
      <c r="I91" s="156">
        <v>151132</v>
      </c>
      <c r="J91" s="156">
        <v>8812</v>
      </c>
      <c r="K91" s="156"/>
      <c r="L91" s="156">
        <v>3071574</v>
      </c>
      <c r="M91" s="156">
        <v>428069</v>
      </c>
      <c r="N91" s="156"/>
      <c r="O91" s="156">
        <f t="shared" si="2"/>
        <v>12923781</v>
      </c>
      <c r="P91" s="156"/>
      <c r="Q91" s="156">
        <f t="shared" si="3"/>
        <v>815702</v>
      </c>
    </row>
    <row r="92" spans="1:17" ht="19.5" customHeight="1">
      <c r="A92" s="122"/>
      <c r="B92" s="108">
        <v>39448</v>
      </c>
      <c r="C92" s="142">
        <v>8873788.087789</v>
      </c>
      <c r="D92" s="142">
        <v>330336</v>
      </c>
      <c r="E92" s="143"/>
      <c r="F92" s="142">
        <v>1097489.234262</v>
      </c>
      <c r="G92" s="142">
        <v>57211</v>
      </c>
      <c r="H92" s="142"/>
      <c r="I92" s="142">
        <v>104980.62253</v>
      </c>
      <c r="J92" s="142">
        <v>7645</v>
      </c>
      <c r="K92" s="142"/>
      <c r="L92" s="142">
        <v>2995982.144179</v>
      </c>
      <c r="M92" s="142">
        <v>411356</v>
      </c>
      <c r="N92" s="155"/>
      <c r="O92" s="155">
        <f aca="true" t="shared" si="4" ref="O92:O115">+L92+F92+C92</f>
        <v>12967259.46623</v>
      </c>
      <c r="P92" s="155"/>
      <c r="Q92" s="155">
        <f aca="true" t="shared" si="5" ref="Q92:Q115">+M92+G92+D92</f>
        <v>798903</v>
      </c>
    </row>
    <row r="93" spans="1:17" ht="19.5" customHeight="1">
      <c r="A93" s="122"/>
      <c r="B93" s="57">
        <v>39479</v>
      </c>
      <c r="C93" s="142">
        <v>9032094.660713999</v>
      </c>
      <c r="D93" s="142">
        <v>337068</v>
      </c>
      <c r="E93" s="143"/>
      <c r="F93" s="142">
        <v>1105565.063956</v>
      </c>
      <c r="G93" s="142">
        <v>57777</v>
      </c>
      <c r="H93" s="142"/>
      <c r="I93" s="142">
        <v>103145.374883</v>
      </c>
      <c r="J93" s="142">
        <v>7551</v>
      </c>
      <c r="K93" s="142"/>
      <c r="L93" s="142">
        <v>2964142.892726</v>
      </c>
      <c r="M93" s="142">
        <v>407281</v>
      </c>
      <c r="N93" s="142"/>
      <c r="O93" s="155">
        <f t="shared" si="4"/>
        <v>13101802.617395999</v>
      </c>
      <c r="P93" s="155"/>
      <c r="Q93" s="155">
        <f t="shared" si="5"/>
        <v>802126</v>
      </c>
    </row>
    <row r="94" spans="1:17" ht="19.5" customHeight="1">
      <c r="A94" s="122"/>
      <c r="B94" s="57">
        <v>39508</v>
      </c>
      <c r="C94" s="142">
        <v>9207677.804734</v>
      </c>
      <c r="D94" s="142">
        <v>343208</v>
      </c>
      <c r="E94" s="143"/>
      <c r="F94" s="142">
        <v>1115136.371362</v>
      </c>
      <c r="G94" s="142">
        <v>58232</v>
      </c>
      <c r="H94" s="142"/>
      <c r="I94" s="142">
        <v>102515.279147</v>
      </c>
      <c r="J94" s="142">
        <v>7511</v>
      </c>
      <c r="K94" s="142"/>
      <c r="L94" s="142">
        <v>2955358.003779</v>
      </c>
      <c r="M94" s="142">
        <v>406366</v>
      </c>
      <c r="N94" s="142"/>
      <c r="O94" s="155">
        <f t="shared" si="4"/>
        <v>13278172.179875</v>
      </c>
      <c r="P94" s="155"/>
      <c r="Q94" s="155">
        <f t="shared" si="5"/>
        <v>807806</v>
      </c>
    </row>
    <row r="95" spans="1:17" ht="19.5" customHeight="1">
      <c r="A95" s="122"/>
      <c r="B95" s="57">
        <v>39539</v>
      </c>
      <c r="C95" s="142">
        <v>9460058</v>
      </c>
      <c r="D95" s="142">
        <v>358796</v>
      </c>
      <c r="E95" s="143"/>
      <c r="F95" s="142">
        <v>1134672.814276</v>
      </c>
      <c r="G95" s="142">
        <v>59284</v>
      </c>
      <c r="H95" s="142"/>
      <c r="I95" s="142">
        <v>102057.188452</v>
      </c>
      <c r="J95" s="142">
        <v>7464</v>
      </c>
      <c r="K95" s="142"/>
      <c r="L95" s="142">
        <v>2925849.572473</v>
      </c>
      <c r="M95" s="142">
        <v>399433</v>
      </c>
      <c r="N95" s="142"/>
      <c r="O95" s="155">
        <f t="shared" si="4"/>
        <v>13520580.386749</v>
      </c>
      <c r="P95" s="155"/>
      <c r="Q95" s="155">
        <f t="shared" si="5"/>
        <v>817513</v>
      </c>
    </row>
    <row r="96" spans="1:17" ht="19.5" customHeight="1">
      <c r="A96" s="122"/>
      <c r="B96" s="57">
        <v>39569</v>
      </c>
      <c r="C96" s="142">
        <v>9716565</v>
      </c>
      <c r="D96" s="142">
        <v>369995</v>
      </c>
      <c r="E96" s="143"/>
      <c r="F96" s="142">
        <v>1176448.907936</v>
      </c>
      <c r="G96" s="142">
        <v>64508</v>
      </c>
      <c r="H96" s="142"/>
      <c r="I96" s="142">
        <v>168162.687928</v>
      </c>
      <c r="J96" s="142">
        <v>9408</v>
      </c>
      <c r="K96" s="142"/>
      <c r="L96" s="142">
        <v>2902201.688918</v>
      </c>
      <c r="M96" s="142">
        <v>393843</v>
      </c>
      <c r="N96" s="142"/>
      <c r="O96" s="155">
        <f t="shared" si="4"/>
        <v>13795215.596854001</v>
      </c>
      <c r="P96" s="155"/>
      <c r="Q96" s="155">
        <f t="shared" si="5"/>
        <v>828346</v>
      </c>
    </row>
    <row r="97" spans="1:17" ht="19.5" customHeight="1">
      <c r="A97" s="122"/>
      <c r="B97" s="57">
        <v>39600</v>
      </c>
      <c r="C97" s="142">
        <v>9995119</v>
      </c>
      <c r="D97" s="142">
        <v>374527</v>
      </c>
      <c r="E97" s="143"/>
      <c r="F97" s="142">
        <v>1109727.965177</v>
      </c>
      <c r="G97" s="142">
        <v>58897</v>
      </c>
      <c r="H97" s="142"/>
      <c r="I97" s="142">
        <v>166396.586019</v>
      </c>
      <c r="J97" s="142">
        <v>9215</v>
      </c>
      <c r="K97" s="142"/>
      <c r="L97" s="142">
        <v>2913541</v>
      </c>
      <c r="M97" s="142">
        <v>393540</v>
      </c>
      <c r="N97" s="142"/>
      <c r="O97" s="155">
        <f t="shared" si="4"/>
        <v>14018387.965177</v>
      </c>
      <c r="P97" s="155"/>
      <c r="Q97" s="155">
        <f t="shared" si="5"/>
        <v>826964</v>
      </c>
    </row>
    <row r="98" spans="1:17" ht="19.5" customHeight="1">
      <c r="A98" s="122"/>
      <c r="B98" s="57">
        <v>39630</v>
      </c>
      <c r="C98" s="142">
        <v>10320335.372967001</v>
      </c>
      <c r="D98" s="142">
        <v>379763</v>
      </c>
      <c r="E98" s="143"/>
      <c r="F98" s="142">
        <v>1134085.024395</v>
      </c>
      <c r="G98" s="142">
        <v>59758</v>
      </c>
      <c r="H98" s="142"/>
      <c r="I98" s="142">
        <v>167093.721535</v>
      </c>
      <c r="J98" s="142">
        <v>9158</v>
      </c>
      <c r="K98" s="142"/>
      <c r="L98" s="142">
        <v>2895911.968293</v>
      </c>
      <c r="M98" s="142">
        <v>385181</v>
      </c>
      <c r="N98" s="142"/>
      <c r="O98" s="155">
        <f t="shared" si="4"/>
        <v>14350332.365655001</v>
      </c>
      <c r="P98" s="155"/>
      <c r="Q98" s="155">
        <f t="shared" si="5"/>
        <v>824702</v>
      </c>
    </row>
    <row r="99" spans="1:17" ht="19.5" customHeight="1">
      <c r="A99" s="122"/>
      <c r="B99" s="57">
        <v>39661</v>
      </c>
      <c r="C99" s="142">
        <v>10617537.678752998</v>
      </c>
      <c r="D99" s="142">
        <v>395083</v>
      </c>
      <c r="E99" s="143"/>
      <c r="F99" s="142">
        <v>1145481.400815</v>
      </c>
      <c r="G99" s="142">
        <v>60175</v>
      </c>
      <c r="H99" s="142"/>
      <c r="I99" s="142">
        <v>167400.377018</v>
      </c>
      <c r="J99" s="142">
        <v>9107</v>
      </c>
      <c r="K99" s="142"/>
      <c r="L99" s="142">
        <v>2887783.57179</v>
      </c>
      <c r="M99" s="142">
        <v>379550</v>
      </c>
      <c r="N99" s="142"/>
      <c r="O99" s="155">
        <f t="shared" si="4"/>
        <v>14650802.651357997</v>
      </c>
      <c r="P99" s="155"/>
      <c r="Q99" s="155">
        <f t="shared" si="5"/>
        <v>834808</v>
      </c>
    </row>
    <row r="100" spans="1:17" ht="19.5" customHeight="1">
      <c r="A100" s="122"/>
      <c r="B100" s="57">
        <v>39692</v>
      </c>
      <c r="C100" s="142">
        <v>10850564.584556</v>
      </c>
      <c r="D100" s="142">
        <v>400076</v>
      </c>
      <c r="E100" s="143"/>
      <c r="F100" s="142">
        <v>1091158.355059</v>
      </c>
      <c r="G100" s="142">
        <v>57227</v>
      </c>
      <c r="H100" s="142"/>
      <c r="I100" s="142">
        <v>206843.863377</v>
      </c>
      <c r="J100" s="142">
        <v>10213</v>
      </c>
      <c r="K100" s="142"/>
      <c r="L100" s="142">
        <v>2842536.412401</v>
      </c>
      <c r="M100" s="142">
        <v>372783</v>
      </c>
      <c r="N100" s="142"/>
      <c r="O100" s="155">
        <f t="shared" si="4"/>
        <v>14784259.352016</v>
      </c>
      <c r="P100" s="155"/>
      <c r="Q100" s="155">
        <f t="shared" si="5"/>
        <v>830086</v>
      </c>
    </row>
    <row r="101" spans="1:17" ht="19.5" customHeight="1">
      <c r="A101" s="122"/>
      <c r="B101" s="57">
        <v>39722</v>
      </c>
      <c r="C101" s="142">
        <v>11101835.935077</v>
      </c>
      <c r="D101" s="142">
        <v>407346</v>
      </c>
      <c r="E101" s="143"/>
      <c r="F101" s="142">
        <v>1156496.961551</v>
      </c>
      <c r="G101" s="142">
        <v>60444</v>
      </c>
      <c r="H101" s="142"/>
      <c r="I101" s="142">
        <v>207285.897848</v>
      </c>
      <c r="J101" s="142">
        <v>10199</v>
      </c>
      <c r="K101" s="142"/>
      <c r="L101" s="142">
        <v>2872009.007744</v>
      </c>
      <c r="M101" s="142">
        <v>372569</v>
      </c>
      <c r="N101" s="142"/>
      <c r="O101" s="155">
        <f t="shared" si="4"/>
        <v>15130341.904372</v>
      </c>
      <c r="P101" s="155"/>
      <c r="Q101" s="155">
        <f t="shared" si="5"/>
        <v>840359</v>
      </c>
    </row>
    <row r="102" spans="1:17" ht="19.5" customHeight="1">
      <c r="A102" s="122"/>
      <c r="B102" s="57">
        <v>39753</v>
      </c>
      <c r="C102" s="142">
        <v>11290237.695877</v>
      </c>
      <c r="D102" s="142">
        <v>413694</v>
      </c>
      <c r="E102" s="143"/>
      <c r="F102" s="142">
        <v>1249431.310384</v>
      </c>
      <c r="G102" s="142">
        <v>66889</v>
      </c>
      <c r="H102" s="142"/>
      <c r="I102" s="142">
        <v>208301.156818</v>
      </c>
      <c r="J102" s="142">
        <v>10254</v>
      </c>
      <c r="K102" s="142"/>
      <c r="L102" s="142">
        <v>2856205.284674</v>
      </c>
      <c r="M102" s="142">
        <v>367801</v>
      </c>
      <c r="N102" s="142"/>
      <c r="O102" s="155">
        <f t="shared" si="4"/>
        <v>15395874.290935</v>
      </c>
      <c r="P102" s="155"/>
      <c r="Q102" s="155">
        <f t="shared" si="5"/>
        <v>848384</v>
      </c>
    </row>
    <row r="103" spans="1:17" ht="19.5" customHeight="1">
      <c r="A103" s="120"/>
      <c r="B103" s="78">
        <v>39783</v>
      </c>
      <c r="C103" s="156">
        <v>11365861.168936</v>
      </c>
      <c r="D103" s="156">
        <v>415997</v>
      </c>
      <c r="E103" s="157"/>
      <c r="F103" s="156">
        <v>1275157.584528</v>
      </c>
      <c r="G103" s="156">
        <v>68805</v>
      </c>
      <c r="H103" s="156"/>
      <c r="I103" s="156">
        <v>182265.378773</v>
      </c>
      <c r="J103" s="156">
        <v>9491</v>
      </c>
      <c r="K103" s="156"/>
      <c r="L103" s="156">
        <v>2834997.533021</v>
      </c>
      <c r="M103" s="156">
        <v>353127</v>
      </c>
      <c r="N103" s="156"/>
      <c r="O103" s="156">
        <f t="shared" si="4"/>
        <v>15476016.286485</v>
      </c>
      <c r="P103" s="156"/>
      <c r="Q103" s="156">
        <f t="shared" si="5"/>
        <v>837929</v>
      </c>
    </row>
    <row r="104" spans="1:17" ht="19.5" customHeight="1">
      <c r="A104" s="122"/>
      <c r="B104" s="57">
        <v>39814</v>
      </c>
      <c r="C104" s="142">
        <v>11226209.073906</v>
      </c>
      <c r="D104" s="142">
        <v>505344</v>
      </c>
      <c r="E104" s="143"/>
      <c r="F104" s="142">
        <v>1070943.662368</v>
      </c>
      <c r="G104" s="142">
        <v>70213</v>
      </c>
      <c r="H104" s="142"/>
      <c r="I104" s="142">
        <v>163786.220881</v>
      </c>
      <c r="J104" s="142">
        <v>10165</v>
      </c>
      <c r="K104" s="142"/>
      <c r="L104" s="142">
        <v>2588231.296348</v>
      </c>
      <c r="M104" s="142">
        <v>375838</v>
      </c>
      <c r="N104" s="142"/>
      <c r="O104" s="155">
        <f t="shared" si="4"/>
        <v>14885384.032622</v>
      </c>
      <c r="P104" s="155"/>
      <c r="Q104" s="155">
        <f t="shared" si="5"/>
        <v>951395</v>
      </c>
    </row>
    <row r="105" spans="1:17" ht="19.5" customHeight="1">
      <c r="A105" s="122"/>
      <c r="B105" s="57">
        <v>39845</v>
      </c>
      <c r="C105" s="142">
        <v>11196378.836508</v>
      </c>
      <c r="D105" s="142">
        <v>514224</v>
      </c>
      <c r="E105" s="143"/>
      <c r="F105" s="142">
        <v>1290510.701835</v>
      </c>
      <c r="G105" s="142">
        <v>69906</v>
      </c>
      <c r="H105" s="142"/>
      <c r="I105" s="142">
        <v>181976.690282</v>
      </c>
      <c r="J105" s="142">
        <v>9809</v>
      </c>
      <c r="K105" s="142"/>
      <c r="L105" s="142">
        <v>2720904.016764</v>
      </c>
      <c r="M105" s="142">
        <v>340522</v>
      </c>
      <c r="N105" s="142"/>
      <c r="O105" s="155">
        <f t="shared" si="4"/>
        <v>15207793.555107001</v>
      </c>
      <c r="P105" s="155"/>
      <c r="Q105" s="155">
        <f t="shared" si="5"/>
        <v>924652</v>
      </c>
    </row>
    <row r="106" spans="1:17" ht="19.5" customHeight="1">
      <c r="A106" s="122"/>
      <c r="B106" s="99">
        <v>39873</v>
      </c>
      <c r="C106" s="184">
        <v>11162647.098818</v>
      </c>
      <c r="D106" s="184">
        <v>535936</v>
      </c>
      <c r="E106" s="145"/>
      <c r="F106" s="184">
        <v>1871839.7639</v>
      </c>
      <c r="G106" s="184">
        <v>84639</v>
      </c>
      <c r="H106" s="184"/>
      <c r="I106" s="184">
        <v>179455.441117</v>
      </c>
      <c r="J106" s="184">
        <v>9777</v>
      </c>
      <c r="K106" s="184"/>
      <c r="L106" s="184">
        <v>2686990.234431</v>
      </c>
      <c r="M106" s="184">
        <v>339383</v>
      </c>
      <c r="N106" s="184"/>
      <c r="O106" s="155">
        <f t="shared" si="4"/>
        <v>15721477.097149</v>
      </c>
      <c r="P106" s="155"/>
      <c r="Q106" s="155">
        <f t="shared" si="5"/>
        <v>959958</v>
      </c>
    </row>
    <row r="107" spans="1:17" ht="19.5" customHeight="1">
      <c r="A107" s="202"/>
      <c r="B107" s="57">
        <v>39904</v>
      </c>
      <c r="C107" s="184">
        <v>11236932.58486</v>
      </c>
      <c r="D107" s="184">
        <v>537134</v>
      </c>
      <c r="E107" s="145"/>
      <c r="F107" s="184">
        <v>1849280.071312</v>
      </c>
      <c r="G107" s="184">
        <v>86480</v>
      </c>
      <c r="H107" s="184"/>
      <c r="I107" s="184">
        <v>180058.723592</v>
      </c>
      <c r="J107" s="184">
        <v>9932</v>
      </c>
      <c r="K107" s="184"/>
      <c r="L107" s="184">
        <v>2671841.808003</v>
      </c>
      <c r="M107" s="184">
        <v>338845</v>
      </c>
      <c r="N107" s="184"/>
      <c r="O107" s="155">
        <f t="shared" si="4"/>
        <v>15758054.464175</v>
      </c>
      <c r="P107" s="155"/>
      <c r="Q107" s="155">
        <f t="shared" si="5"/>
        <v>962459</v>
      </c>
    </row>
    <row r="108" spans="1:17" ht="19.5" customHeight="1">
      <c r="A108" s="202"/>
      <c r="B108" s="57">
        <v>39934</v>
      </c>
      <c r="C108" s="184">
        <v>11298085.461482</v>
      </c>
      <c r="D108" s="184">
        <v>542336</v>
      </c>
      <c r="E108" s="145"/>
      <c r="F108" s="184">
        <v>1856137.178427</v>
      </c>
      <c r="G108" s="184">
        <v>85292</v>
      </c>
      <c r="H108" s="184"/>
      <c r="I108" s="184">
        <v>175089.200538</v>
      </c>
      <c r="J108" s="184">
        <v>9640</v>
      </c>
      <c r="K108" s="184"/>
      <c r="L108" s="184">
        <v>2633258.278093</v>
      </c>
      <c r="M108" s="184">
        <v>336518</v>
      </c>
      <c r="N108" s="184"/>
      <c r="O108" s="155">
        <f t="shared" si="4"/>
        <v>15787480.918002</v>
      </c>
      <c r="P108" s="155"/>
      <c r="Q108" s="155">
        <f t="shared" si="5"/>
        <v>964146</v>
      </c>
    </row>
    <row r="109" spans="1:17" ht="19.5" customHeight="1">
      <c r="A109" s="122"/>
      <c r="B109" s="57">
        <v>39973</v>
      </c>
      <c r="C109" s="184">
        <v>11385711.888078</v>
      </c>
      <c r="D109" s="184">
        <v>580216</v>
      </c>
      <c r="E109" s="145"/>
      <c r="F109" s="184">
        <v>1883972.848585</v>
      </c>
      <c r="G109" s="184">
        <v>86674</v>
      </c>
      <c r="H109" s="184"/>
      <c r="I109" s="184">
        <v>172993.067764</v>
      </c>
      <c r="J109" s="184">
        <v>9597</v>
      </c>
      <c r="K109" s="184"/>
      <c r="L109" s="184">
        <v>2620861.169811</v>
      </c>
      <c r="M109" s="184">
        <v>338897</v>
      </c>
      <c r="N109" s="184"/>
      <c r="O109" s="155">
        <f t="shared" si="4"/>
        <v>15890545.906474002</v>
      </c>
      <c r="P109" s="155"/>
      <c r="Q109" s="155">
        <f t="shared" si="5"/>
        <v>1005787</v>
      </c>
    </row>
    <row r="110" spans="1:17" ht="19.5" customHeight="1">
      <c r="A110" s="122"/>
      <c r="B110" s="57">
        <v>40003</v>
      </c>
      <c r="C110" s="184">
        <v>11521032.389767</v>
      </c>
      <c r="D110" s="184">
        <v>548439</v>
      </c>
      <c r="E110" s="145"/>
      <c r="F110" s="184">
        <v>1883646.698816</v>
      </c>
      <c r="G110" s="184">
        <v>86627</v>
      </c>
      <c r="H110" s="184"/>
      <c r="I110" s="184">
        <v>170859.276481</v>
      </c>
      <c r="J110" s="184">
        <v>9505</v>
      </c>
      <c r="K110" s="184"/>
      <c r="L110" s="184">
        <v>2600994.8994710003</v>
      </c>
      <c r="M110" s="184">
        <v>338345</v>
      </c>
      <c r="N110" s="184"/>
      <c r="O110" s="155">
        <f t="shared" si="4"/>
        <v>16005673.988054</v>
      </c>
      <c r="P110" s="155"/>
      <c r="Q110" s="155">
        <f t="shared" si="5"/>
        <v>973411</v>
      </c>
    </row>
    <row r="111" spans="1:17" ht="19.5" customHeight="1">
      <c r="A111" s="122"/>
      <c r="B111" s="57">
        <v>40034</v>
      </c>
      <c r="C111" s="184">
        <v>11650679.315149</v>
      </c>
      <c r="D111" s="184">
        <v>552630</v>
      </c>
      <c r="E111" s="145"/>
      <c r="F111" s="184">
        <v>1289105.864996</v>
      </c>
      <c r="G111" s="184">
        <v>70603</v>
      </c>
      <c r="H111" s="184"/>
      <c r="I111" s="184">
        <v>168639.371267</v>
      </c>
      <c r="J111" s="184">
        <v>9458</v>
      </c>
      <c r="K111" s="184"/>
      <c r="L111" s="184">
        <v>2552487.513983</v>
      </c>
      <c r="M111" s="184">
        <v>337800</v>
      </c>
      <c r="N111" s="184"/>
      <c r="O111" s="155">
        <f t="shared" si="4"/>
        <v>15492272.694128</v>
      </c>
      <c r="P111" s="155"/>
      <c r="Q111" s="155">
        <f t="shared" si="5"/>
        <v>961033</v>
      </c>
    </row>
    <row r="112" spans="1:17" ht="19.5" customHeight="1">
      <c r="A112" s="122"/>
      <c r="B112" s="57">
        <v>40065</v>
      </c>
      <c r="C112" s="184">
        <v>11778888.229199</v>
      </c>
      <c r="D112" s="184">
        <v>560254</v>
      </c>
      <c r="E112" s="145"/>
      <c r="F112" s="184">
        <v>1257833.890596</v>
      </c>
      <c r="G112" s="184">
        <v>71482</v>
      </c>
      <c r="H112" s="184"/>
      <c r="I112" s="184">
        <v>166260.360701</v>
      </c>
      <c r="J112" s="184">
        <v>9409</v>
      </c>
      <c r="K112" s="184"/>
      <c r="L112" s="184">
        <v>2522607.127034</v>
      </c>
      <c r="M112" s="184">
        <v>337776</v>
      </c>
      <c r="N112" s="184"/>
      <c r="O112" s="155">
        <f t="shared" si="4"/>
        <v>15559329.246829</v>
      </c>
      <c r="P112" s="155"/>
      <c r="Q112" s="155">
        <f t="shared" si="5"/>
        <v>969512</v>
      </c>
    </row>
    <row r="113" spans="1:17" ht="19.5" customHeight="1">
      <c r="A113" s="122"/>
      <c r="B113" s="57">
        <v>40095</v>
      </c>
      <c r="C113" s="184">
        <v>12037549.667742</v>
      </c>
      <c r="D113" s="184">
        <v>564064</v>
      </c>
      <c r="E113" s="145"/>
      <c r="F113" s="184">
        <v>1266712.134009</v>
      </c>
      <c r="G113" s="184">
        <v>72121</v>
      </c>
      <c r="H113" s="184"/>
      <c r="I113" s="184">
        <v>165156.027946</v>
      </c>
      <c r="J113" s="184">
        <v>9368</v>
      </c>
      <c r="K113" s="184"/>
      <c r="L113" s="184">
        <v>2497282.698654</v>
      </c>
      <c r="M113" s="184">
        <v>336117</v>
      </c>
      <c r="N113" s="184"/>
      <c r="O113" s="155">
        <f t="shared" si="4"/>
        <v>15801544.500405</v>
      </c>
      <c r="P113" s="155"/>
      <c r="Q113" s="155">
        <f t="shared" si="5"/>
        <v>972302</v>
      </c>
    </row>
    <row r="114" spans="1:17" ht="19.5" customHeight="1">
      <c r="A114" s="122"/>
      <c r="B114" s="57">
        <v>40126</v>
      </c>
      <c r="C114" s="184">
        <v>12420926.295837</v>
      </c>
      <c r="D114" s="184">
        <v>577008</v>
      </c>
      <c r="E114" s="145"/>
      <c r="F114" s="184">
        <v>1276027.293112</v>
      </c>
      <c r="G114" s="184">
        <v>71475</v>
      </c>
      <c r="H114" s="184"/>
      <c r="I114" s="184">
        <v>163072.181572</v>
      </c>
      <c r="J114" s="184">
        <v>9283</v>
      </c>
      <c r="K114" s="184"/>
      <c r="L114" s="184">
        <v>2418165.114388</v>
      </c>
      <c r="M114" s="184">
        <v>329689</v>
      </c>
      <c r="N114" s="184"/>
      <c r="O114" s="155">
        <f t="shared" si="4"/>
        <v>16115118.703337</v>
      </c>
      <c r="P114" s="155"/>
      <c r="Q114" s="155">
        <f t="shared" si="5"/>
        <v>978172</v>
      </c>
    </row>
    <row r="115" spans="1:17" ht="20.25" customHeight="1">
      <c r="A115" s="120"/>
      <c r="B115" s="78">
        <v>40156</v>
      </c>
      <c r="C115" s="156">
        <v>12645886.802546</v>
      </c>
      <c r="D115" s="156">
        <v>586790</v>
      </c>
      <c r="E115" s="157"/>
      <c r="F115" s="156">
        <v>1260236.79</v>
      </c>
      <c r="G115" s="156">
        <v>71597</v>
      </c>
      <c r="H115" s="156"/>
      <c r="I115" s="156">
        <v>160747.65</v>
      </c>
      <c r="J115" s="156">
        <v>9287</v>
      </c>
      <c r="K115" s="156"/>
      <c r="L115" s="156">
        <v>2387187</v>
      </c>
      <c r="M115" s="156">
        <v>316640</v>
      </c>
      <c r="N115" s="156"/>
      <c r="O115" s="156">
        <f t="shared" si="4"/>
        <v>16293310.592546001</v>
      </c>
      <c r="P115" s="156"/>
      <c r="Q115" s="156">
        <f t="shared" si="5"/>
        <v>975027</v>
      </c>
    </row>
    <row r="116" spans="1:17" ht="18.75" customHeight="1">
      <c r="A116" s="122"/>
      <c r="B116" s="197">
        <v>40187</v>
      </c>
      <c r="C116" s="184">
        <v>12738399.461565</v>
      </c>
      <c r="D116" s="184">
        <v>595255</v>
      </c>
      <c r="E116" s="145"/>
      <c r="F116" s="184">
        <v>1128995.562651</v>
      </c>
      <c r="G116" s="184">
        <v>63543</v>
      </c>
      <c r="H116" s="184"/>
      <c r="I116" s="184">
        <v>141359.798487</v>
      </c>
      <c r="J116" s="184">
        <v>8132</v>
      </c>
      <c r="K116" s="184"/>
      <c r="L116" s="184">
        <v>2170715.40249</v>
      </c>
      <c r="M116" s="184">
        <v>299203</v>
      </c>
      <c r="N116" s="184"/>
      <c r="O116" s="155">
        <f>+L116+F116+C116</f>
        <v>16038110.426706</v>
      </c>
      <c r="P116" s="155"/>
      <c r="Q116" s="155">
        <f>+M116+G116+D116</f>
        <v>958001</v>
      </c>
    </row>
    <row r="117" spans="1:17" ht="20.25" customHeight="1">
      <c r="A117" s="122"/>
      <c r="B117" s="57">
        <v>40218</v>
      </c>
      <c r="C117" s="184">
        <v>12869993.342606</v>
      </c>
      <c r="D117" s="184">
        <v>599396</v>
      </c>
      <c r="E117" s="145"/>
      <c r="F117" s="184">
        <v>1271731.671727</v>
      </c>
      <c r="G117" s="184">
        <v>73619</v>
      </c>
      <c r="H117" s="184"/>
      <c r="I117" s="184">
        <v>156412.912134</v>
      </c>
      <c r="J117" s="184">
        <v>9132</v>
      </c>
      <c r="K117" s="184"/>
      <c r="L117" s="184">
        <v>2306653.662746</v>
      </c>
      <c r="M117" s="184">
        <v>310738</v>
      </c>
      <c r="N117" s="184"/>
      <c r="O117" s="155">
        <f>+L117+F117+C117</f>
        <v>16448378.677079</v>
      </c>
      <c r="P117" s="155"/>
      <c r="Q117" s="155">
        <f>+M117+G117+D117</f>
        <v>983753</v>
      </c>
    </row>
    <row r="118" spans="1:17" ht="20.25" customHeight="1">
      <c r="A118" s="122"/>
      <c r="B118" s="57">
        <v>40246</v>
      </c>
      <c r="C118" s="184">
        <v>12951919.848006</v>
      </c>
      <c r="D118" s="184">
        <v>610655</v>
      </c>
      <c r="E118" s="145"/>
      <c r="F118" s="184">
        <v>1273852.281932</v>
      </c>
      <c r="G118" s="184">
        <v>74449</v>
      </c>
      <c r="H118" s="184"/>
      <c r="I118" s="184">
        <v>155282.587255</v>
      </c>
      <c r="J118" s="184">
        <v>9137</v>
      </c>
      <c r="K118" s="184"/>
      <c r="L118" s="184">
        <v>2297820.309345</v>
      </c>
      <c r="M118" s="184">
        <v>312058</v>
      </c>
      <c r="N118" s="184"/>
      <c r="O118" s="155">
        <f>+L118+F118+C118</f>
        <v>16523592.439283</v>
      </c>
      <c r="P118" s="155"/>
      <c r="Q118" s="155">
        <f>+M118+G118+D118</f>
        <v>997162</v>
      </c>
    </row>
    <row r="119" spans="1:17" ht="20.25" customHeight="1">
      <c r="A119" s="122"/>
      <c r="B119" s="57">
        <v>40277</v>
      </c>
      <c r="C119" s="184">
        <v>13159732.389048</v>
      </c>
      <c r="D119" s="184">
        <v>604778</v>
      </c>
      <c r="E119" s="145"/>
      <c r="F119" s="184">
        <v>1279120.18856</v>
      </c>
      <c r="G119" s="184">
        <v>75646</v>
      </c>
      <c r="H119" s="184"/>
      <c r="I119" s="184">
        <v>154590.240731</v>
      </c>
      <c r="J119" s="184">
        <v>9221</v>
      </c>
      <c r="K119" s="184"/>
      <c r="L119" s="184">
        <v>2271914.132884</v>
      </c>
      <c r="M119" s="184">
        <v>310991</v>
      </c>
      <c r="N119" s="184"/>
      <c r="O119" s="155">
        <f>+L119+F119+C119</f>
        <v>16710766.710492</v>
      </c>
      <c r="P119" s="155"/>
      <c r="Q119" s="155">
        <f>+M119+G119+D119</f>
        <v>991415</v>
      </c>
    </row>
    <row r="120" spans="1:17" ht="20.25" customHeight="1">
      <c r="A120" s="122"/>
      <c r="B120" s="57">
        <v>40307</v>
      </c>
      <c r="C120" s="184">
        <v>13341733.293922</v>
      </c>
      <c r="D120" s="184">
        <v>600015</v>
      </c>
      <c r="E120" s="145"/>
      <c r="F120" s="184">
        <v>1277017.699436</v>
      </c>
      <c r="G120" s="184">
        <v>75560</v>
      </c>
      <c r="H120" s="184"/>
      <c r="I120" s="184">
        <v>390979.183026</v>
      </c>
      <c r="J120" s="184">
        <v>14750</v>
      </c>
      <c r="K120" s="184"/>
      <c r="L120" s="184">
        <v>2199720.060385</v>
      </c>
      <c r="M120" s="184">
        <v>300622</v>
      </c>
      <c r="N120" s="184"/>
      <c r="O120" s="155">
        <f aca="true" t="shared" si="6" ref="O120:O126">+L120+F120+C120</f>
        <v>16818471.053743</v>
      </c>
      <c r="P120" s="155"/>
      <c r="Q120" s="155">
        <f aca="true" t="shared" si="7" ref="Q120:Q126">+M120+G120+D120</f>
        <v>976197</v>
      </c>
    </row>
    <row r="121" spans="1:17" ht="20.25" customHeight="1">
      <c r="A121" s="122"/>
      <c r="B121" s="57">
        <v>40338</v>
      </c>
      <c r="C121" s="184">
        <v>13613003.753603</v>
      </c>
      <c r="D121" s="184">
        <v>598739</v>
      </c>
      <c r="E121" s="145"/>
      <c r="F121" s="184">
        <v>1280185.028824</v>
      </c>
      <c r="G121" s="184">
        <v>76091</v>
      </c>
      <c r="H121" s="184"/>
      <c r="I121" s="184">
        <v>389707.754931</v>
      </c>
      <c r="J121" s="184">
        <v>14723</v>
      </c>
      <c r="K121" s="184"/>
      <c r="L121" s="184">
        <v>2185918.256482</v>
      </c>
      <c r="M121" s="184">
        <v>296961</v>
      </c>
      <c r="N121" s="184"/>
      <c r="O121" s="155">
        <f t="shared" si="6"/>
        <v>17079107.038909</v>
      </c>
      <c r="P121" s="155"/>
      <c r="Q121" s="155">
        <f t="shared" si="7"/>
        <v>971791</v>
      </c>
    </row>
    <row r="122" spans="1:17" ht="20.25" customHeight="1">
      <c r="A122" s="122"/>
      <c r="B122" s="57">
        <v>40368</v>
      </c>
      <c r="C122" s="184">
        <v>13752911.154965</v>
      </c>
      <c r="D122" s="184">
        <v>597616</v>
      </c>
      <c r="E122" s="145"/>
      <c r="F122" s="184">
        <v>1294322.684942</v>
      </c>
      <c r="G122" s="184">
        <v>78148</v>
      </c>
      <c r="H122" s="184"/>
      <c r="I122" s="184">
        <v>387800.707914</v>
      </c>
      <c r="J122" s="184">
        <v>14705</v>
      </c>
      <c r="K122" s="184"/>
      <c r="L122" s="184">
        <v>2151683.533289</v>
      </c>
      <c r="M122" s="184">
        <v>294600</v>
      </c>
      <c r="N122" s="184"/>
      <c r="O122" s="155">
        <f t="shared" si="6"/>
        <v>17198917.373196</v>
      </c>
      <c r="P122" s="155"/>
      <c r="Q122" s="155">
        <f t="shared" si="7"/>
        <v>970364</v>
      </c>
    </row>
    <row r="123" spans="1:17" ht="20.25" customHeight="1">
      <c r="A123" s="122"/>
      <c r="B123" s="57">
        <v>40399</v>
      </c>
      <c r="C123" s="184">
        <v>13972302.567043</v>
      </c>
      <c r="D123" s="184">
        <v>648719</v>
      </c>
      <c r="E123" s="145"/>
      <c r="F123" s="184">
        <v>1361723.34044</v>
      </c>
      <c r="G123" s="184">
        <v>85608</v>
      </c>
      <c r="H123" s="184"/>
      <c r="I123" s="184">
        <v>385658.245511</v>
      </c>
      <c r="J123" s="184">
        <v>14691</v>
      </c>
      <c r="K123" s="184"/>
      <c r="L123" s="184">
        <v>2234951.564723</v>
      </c>
      <c r="M123" s="184">
        <v>312309</v>
      </c>
      <c r="N123" s="184"/>
      <c r="O123" s="155">
        <f t="shared" si="6"/>
        <v>17568977.472206</v>
      </c>
      <c r="P123" s="155"/>
      <c r="Q123" s="155">
        <f t="shared" si="7"/>
        <v>1046636</v>
      </c>
    </row>
    <row r="124" spans="1:17" ht="20.25" customHeight="1">
      <c r="A124" s="122"/>
      <c r="B124" s="57">
        <v>40430</v>
      </c>
      <c r="C124" s="184">
        <v>14160899.725496</v>
      </c>
      <c r="D124" s="184">
        <v>666717</v>
      </c>
      <c r="E124" s="145"/>
      <c r="F124" s="184">
        <v>1379806.037131</v>
      </c>
      <c r="G124" s="184">
        <v>87882</v>
      </c>
      <c r="H124" s="184"/>
      <c r="I124" s="184">
        <v>382680.840933</v>
      </c>
      <c r="J124" s="184">
        <v>14641</v>
      </c>
      <c r="K124" s="184"/>
      <c r="L124" s="184">
        <v>2222507.943085</v>
      </c>
      <c r="M124" s="184">
        <v>311870</v>
      </c>
      <c r="N124" s="184"/>
      <c r="O124" s="155">
        <f t="shared" si="6"/>
        <v>17763213.705711998</v>
      </c>
      <c r="P124" s="155"/>
      <c r="Q124" s="155">
        <f t="shared" si="7"/>
        <v>1066469</v>
      </c>
    </row>
    <row r="125" spans="1:17" ht="20.25" customHeight="1">
      <c r="A125" s="122"/>
      <c r="B125" s="57">
        <v>40460</v>
      </c>
      <c r="C125" s="184">
        <v>14352807.786833</v>
      </c>
      <c r="D125" s="184">
        <v>669111</v>
      </c>
      <c r="E125" s="145"/>
      <c r="F125" s="184">
        <v>1394364.602651</v>
      </c>
      <c r="G125" s="184">
        <v>89895</v>
      </c>
      <c r="H125" s="184"/>
      <c r="I125" s="184">
        <v>381748.814787</v>
      </c>
      <c r="J125" s="184">
        <v>14575</v>
      </c>
      <c r="K125" s="184"/>
      <c r="L125" s="184">
        <v>2183190.209617</v>
      </c>
      <c r="M125" s="184">
        <v>309424</v>
      </c>
      <c r="N125" s="184"/>
      <c r="O125" s="155">
        <f t="shared" si="6"/>
        <v>17930362.599101</v>
      </c>
      <c r="P125" s="155"/>
      <c r="Q125" s="155">
        <f t="shared" si="7"/>
        <v>1068430</v>
      </c>
    </row>
    <row r="126" spans="1:17" ht="20.25" customHeight="1">
      <c r="A126" s="122"/>
      <c r="B126" s="57">
        <v>40483</v>
      </c>
      <c r="C126" s="184">
        <v>14542899.475496</v>
      </c>
      <c r="D126" s="184">
        <v>733052</v>
      </c>
      <c r="E126" s="145"/>
      <c r="F126" s="184">
        <v>1409642.025393</v>
      </c>
      <c r="G126" s="184">
        <v>92159</v>
      </c>
      <c r="H126" s="184"/>
      <c r="I126" s="184">
        <v>377859.428219</v>
      </c>
      <c r="J126" s="184">
        <v>14474</v>
      </c>
      <c r="K126" s="184"/>
      <c r="L126" s="184">
        <v>2154717.423123</v>
      </c>
      <c r="M126" s="184">
        <v>307085</v>
      </c>
      <c r="N126" s="184"/>
      <c r="O126" s="155">
        <f t="shared" si="6"/>
        <v>18107258.924011998</v>
      </c>
      <c r="P126" s="155"/>
      <c r="Q126" s="155">
        <f t="shared" si="7"/>
        <v>1132296</v>
      </c>
    </row>
    <row r="127" spans="1:17" ht="20.25" customHeight="1">
      <c r="A127" s="120"/>
      <c r="B127" s="78">
        <v>40513</v>
      </c>
      <c r="C127" s="156">
        <v>14934704.319051</v>
      </c>
      <c r="D127" s="156">
        <v>732411</v>
      </c>
      <c r="E127" s="157"/>
      <c r="F127" s="156">
        <v>1429555.876541</v>
      </c>
      <c r="G127" s="156">
        <v>94840</v>
      </c>
      <c r="H127" s="156"/>
      <c r="I127" s="156">
        <v>375763.530088</v>
      </c>
      <c r="J127" s="156">
        <v>14435</v>
      </c>
      <c r="K127" s="156"/>
      <c r="L127" s="156">
        <v>2137325.370097</v>
      </c>
      <c r="M127" s="156">
        <v>293052</v>
      </c>
      <c r="N127" s="156"/>
      <c r="O127" s="156">
        <f aca="true" t="shared" si="8" ref="O127:O138">+L127+F127+C127</f>
        <v>18501585.565688998</v>
      </c>
      <c r="P127" s="156"/>
      <c r="Q127" s="156">
        <f aca="true" t="shared" si="9" ref="Q127:Q137">+M127+G127+D127</f>
        <v>1120303</v>
      </c>
    </row>
    <row r="128" spans="1:17" ht="20.25" customHeight="1">
      <c r="A128" s="122"/>
      <c r="B128" s="197">
        <v>40544</v>
      </c>
      <c r="C128" s="184">
        <v>15152088.929211</v>
      </c>
      <c r="D128" s="184">
        <v>735692</v>
      </c>
      <c r="E128" s="145"/>
      <c r="F128" s="184">
        <v>1436081.685228</v>
      </c>
      <c r="G128" s="184">
        <v>96357</v>
      </c>
      <c r="H128" s="184"/>
      <c r="I128" s="184">
        <v>370487.985806</v>
      </c>
      <c r="J128" s="184">
        <v>14335</v>
      </c>
      <c r="K128" s="184"/>
      <c r="L128" s="184">
        <v>2104133.652022</v>
      </c>
      <c r="M128" s="184">
        <v>289893</v>
      </c>
      <c r="N128" s="184"/>
      <c r="O128" s="155">
        <f t="shared" si="8"/>
        <v>18692304.266461</v>
      </c>
      <c r="P128" s="155"/>
      <c r="Q128" s="155">
        <f t="shared" si="9"/>
        <v>1121942</v>
      </c>
    </row>
    <row r="129" spans="1:17" ht="20.25" customHeight="1">
      <c r="A129" s="122"/>
      <c r="B129" s="57">
        <v>40575</v>
      </c>
      <c r="C129" s="184">
        <v>15323708.575849</v>
      </c>
      <c r="D129" s="184">
        <v>751250</v>
      </c>
      <c r="E129" s="145"/>
      <c r="F129" s="184">
        <v>1442285.805073</v>
      </c>
      <c r="G129" s="184">
        <v>97293</v>
      </c>
      <c r="H129" s="184"/>
      <c r="I129" s="184">
        <v>372322.635063</v>
      </c>
      <c r="J129" s="184">
        <v>14359</v>
      </c>
      <c r="K129" s="184"/>
      <c r="L129" s="184">
        <v>2076255.83693</v>
      </c>
      <c r="M129" s="184">
        <v>287263</v>
      </c>
      <c r="N129" s="184"/>
      <c r="O129" s="155">
        <f t="shared" si="8"/>
        <v>18842250.217852</v>
      </c>
      <c r="P129" s="155"/>
      <c r="Q129" s="155">
        <f t="shared" si="9"/>
        <v>1135806</v>
      </c>
    </row>
    <row r="130" spans="1:17" ht="20.25" customHeight="1">
      <c r="A130" s="122"/>
      <c r="B130" s="57">
        <v>40603</v>
      </c>
      <c r="C130" s="142">
        <v>15551140.503743</v>
      </c>
      <c r="D130" s="142">
        <v>748949</v>
      </c>
      <c r="E130" s="155"/>
      <c r="F130" s="142">
        <v>1457505.577881</v>
      </c>
      <c r="G130" s="142">
        <v>99354</v>
      </c>
      <c r="H130" s="142"/>
      <c r="I130" s="142">
        <v>371437.812526</v>
      </c>
      <c r="J130" s="142">
        <v>14325</v>
      </c>
      <c r="K130" s="142"/>
      <c r="L130" s="142">
        <v>2075192.154368</v>
      </c>
      <c r="M130" s="142">
        <v>288593</v>
      </c>
      <c r="N130" s="142"/>
      <c r="O130" s="155">
        <f t="shared" si="8"/>
        <v>19083838.235992</v>
      </c>
      <c r="P130" s="155"/>
      <c r="Q130" s="155">
        <f t="shared" si="9"/>
        <v>1136896</v>
      </c>
    </row>
    <row r="131" spans="1:17" ht="20.25" customHeight="1">
      <c r="A131" s="122"/>
      <c r="B131" s="57">
        <v>40634</v>
      </c>
      <c r="C131" s="142">
        <v>15790313.956209</v>
      </c>
      <c r="D131" s="142">
        <v>760413</v>
      </c>
      <c r="E131" s="155"/>
      <c r="F131" s="142">
        <v>1536052.550688</v>
      </c>
      <c r="G131" s="142">
        <v>100920</v>
      </c>
      <c r="H131" s="142"/>
      <c r="I131" s="142">
        <v>546917.173767</v>
      </c>
      <c r="J131" s="142">
        <v>19755</v>
      </c>
      <c r="K131" s="142"/>
      <c r="L131" s="142">
        <v>2051306.424197</v>
      </c>
      <c r="M131" s="142">
        <v>286556</v>
      </c>
      <c r="N131" s="142"/>
      <c r="O131" s="155">
        <f t="shared" si="8"/>
        <v>19377672.931094</v>
      </c>
      <c r="P131" s="155"/>
      <c r="Q131" s="155">
        <f t="shared" si="9"/>
        <v>1147889</v>
      </c>
    </row>
    <row r="132" spans="1:17" ht="20.25" customHeight="1">
      <c r="A132" s="122"/>
      <c r="B132" s="57">
        <v>40664</v>
      </c>
      <c r="C132" s="142">
        <v>16019202.417963</v>
      </c>
      <c r="D132" s="142">
        <v>752658</v>
      </c>
      <c r="E132" s="155"/>
      <c r="F132" s="142">
        <v>1539311.321139</v>
      </c>
      <c r="G132" s="142">
        <v>101741</v>
      </c>
      <c r="H132" s="142"/>
      <c r="I132" s="142">
        <v>535156.087497</v>
      </c>
      <c r="J132" s="142">
        <v>19269</v>
      </c>
      <c r="K132" s="142"/>
      <c r="L132" s="142">
        <v>2044464.07135</v>
      </c>
      <c r="M132" s="142">
        <v>286955</v>
      </c>
      <c r="N132" s="142"/>
      <c r="O132" s="155">
        <f t="shared" si="8"/>
        <v>19602977.810452</v>
      </c>
      <c r="P132" s="155"/>
      <c r="Q132" s="155">
        <f t="shared" si="9"/>
        <v>1141354</v>
      </c>
    </row>
    <row r="133" spans="1:17" ht="20.25" customHeight="1">
      <c r="A133" s="122"/>
      <c r="B133" s="57">
        <v>40695</v>
      </c>
      <c r="C133" s="142">
        <v>16273191.464691</v>
      </c>
      <c r="D133" s="142">
        <v>780930</v>
      </c>
      <c r="E133" s="155"/>
      <c r="F133" s="142">
        <v>1538697.39732</v>
      </c>
      <c r="G133" s="142">
        <v>101921</v>
      </c>
      <c r="H133" s="142"/>
      <c r="I133" s="142">
        <v>532040.995617</v>
      </c>
      <c r="J133" s="142">
        <v>19187</v>
      </c>
      <c r="K133" s="142"/>
      <c r="L133" s="142">
        <v>2031829.848716</v>
      </c>
      <c r="M133" s="142">
        <v>286787</v>
      </c>
      <c r="N133" s="142"/>
      <c r="O133" s="155">
        <f t="shared" si="8"/>
        <v>19843718.710727</v>
      </c>
      <c r="P133" s="155"/>
      <c r="Q133" s="155">
        <f t="shared" si="9"/>
        <v>1169638</v>
      </c>
    </row>
    <row r="134" spans="1:17" ht="20.25" customHeight="1">
      <c r="A134" s="122"/>
      <c r="B134" s="57">
        <v>40725</v>
      </c>
      <c r="C134" s="142">
        <v>16494024.683287</v>
      </c>
      <c r="D134" s="142">
        <v>790685</v>
      </c>
      <c r="E134" s="155"/>
      <c r="F134" s="142">
        <v>1532778.152905</v>
      </c>
      <c r="G134" s="142">
        <v>101931</v>
      </c>
      <c r="H134" s="142"/>
      <c r="I134" s="142">
        <v>530691.861968</v>
      </c>
      <c r="J134" s="142">
        <v>19106</v>
      </c>
      <c r="K134" s="142"/>
      <c r="L134" s="142">
        <v>2006322.423724</v>
      </c>
      <c r="M134" s="142">
        <v>285349</v>
      </c>
      <c r="N134" s="142"/>
      <c r="O134" s="155">
        <f t="shared" si="8"/>
        <v>20033125.259916</v>
      </c>
      <c r="P134" s="155"/>
      <c r="Q134" s="155">
        <f t="shared" si="9"/>
        <v>1177965</v>
      </c>
    </row>
    <row r="135" spans="1:17" ht="20.25" customHeight="1">
      <c r="A135" s="122"/>
      <c r="B135" s="57">
        <v>40756</v>
      </c>
      <c r="C135" s="142">
        <v>16390845.759089</v>
      </c>
      <c r="D135" s="142">
        <v>778528</v>
      </c>
      <c r="E135" s="155"/>
      <c r="F135" s="142">
        <v>1533696.30846</v>
      </c>
      <c r="G135" s="142">
        <v>103372</v>
      </c>
      <c r="H135" s="142"/>
      <c r="I135" s="142">
        <v>527954.179006</v>
      </c>
      <c r="J135" s="142">
        <v>18985</v>
      </c>
      <c r="K135" s="142"/>
      <c r="L135" s="142">
        <v>2032119.13524</v>
      </c>
      <c r="M135" s="142">
        <v>289318</v>
      </c>
      <c r="N135" s="142"/>
      <c r="O135" s="155">
        <f t="shared" si="8"/>
        <v>19956661.202789</v>
      </c>
      <c r="P135" s="155"/>
      <c r="Q135" s="155">
        <f t="shared" si="9"/>
        <v>1171218</v>
      </c>
    </row>
    <row r="136" spans="1:17" ht="20.25" customHeight="1">
      <c r="A136" s="122"/>
      <c r="B136" s="57">
        <v>40787</v>
      </c>
      <c r="C136" s="142">
        <v>16830215.5034</v>
      </c>
      <c r="D136" s="142">
        <v>784914</v>
      </c>
      <c r="E136" s="155"/>
      <c r="F136" s="142">
        <v>1527597.539776</v>
      </c>
      <c r="G136" s="142">
        <v>103198</v>
      </c>
      <c r="H136" s="142"/>
      <c r="I136" s="142">
        <v>525555.137346</v>
      </c>
      <c r="J136" s="142">
        <v>18980</v>
      </c>
      <c r="K136" s="142"/>
      <c r="L136" s="142">
        <v>2019764.289065</v>
      </c>
      <c r="M136" s="142">
        <v>288695</v>
      </c>
      <c r="N136" s="142"/>
      <c r="O136" s="155">
        <f t="shared" si="8"/>
        <v>20377577.332241002</v>
      </c>
      <c r="P136" s="155"/>
      <c r="Q136" s="155">
        <f t="shared" si="9"/>
        <v>1176807</v>
      </c>
    </row>
    <row r="137" spans="1:17" ht="20.25" customHeight="1">
      <c r="A137" s="122"/>
      <c r="B137" s="57">
        <v>40817</v>
      </c>
      <c r="C137" s="142">
        <v>16807625.875945</v>
      </c>
      <c r="D137" s="142">
        <v>798212</v>
      </c>
      <c r="E137" s="155"/>
      <c r="F137" s="142">
        <v>1531832.50414</v>
      </c>
      <c r="G137" s="142">
        <v>103400</v>
      </c>
      <c r="H137" s="142"/>
      <c r="I137" s="142">
        <v>520784.049274</v>
      </c>
      <c r="J137" s="142">
        <v>18817</v>
      </c>
      <c r="K137" s="142"/>
      <c r="L137" s="142">
        <v>2009764.543608</v>
      </c>
      <c r="M137" s="142">
        <v>288549</v>
      </c>
      <c r="N137" s="142"/>
      <c r="O137" s="155">
        <f>+L137+F137+C137</f>
        <v>20349222.923693</v>
      </c>
      <c r="P137" s="155"/>
      <c r="Q137" s="155">
        <f t="shared" si="9"/>
        <v>1190161</v>
      </c>
    </row>
    <row r="138" spans="1:17" ht="20.25" customHeight="1">
      <c r="A138" s="122"/>
      <c r="B138" s="57">
        <v>40848</v>
      </c>
      <c r="C138" s="142">
        <v>17062833.284</v>
      </c>
      <c r="D138" s="142">
        <v>800069</v>
      </c>
      <c r="E138" s="155"/>
      <c r="F138" s="142">
        <v>1537784.458399</v>
      </c>
      <c r="G138" s="142">
        <v>104346</v>
      </c>
      <c r="H138" s="142"/>
      <c r="I138" s="142">
        <v>519307.374365</v>
      </c>
      <c r="J138" s="142">
        <v>18719</v>
      </c>
      <c r="K138" s="142"/>
      <c r="L138" s="142">
        <v>1995035.979803</v>
      </c>
      <c r="M138" s="142">
        <v>288662</v>
      </c>
      <c r="N138" s="142"/>
      <c r="O138" s="155">
        <f t="shared" si="8"/>
        <v>20595653.722202003</v>
      </c>
      <c r="P138" s="155"/>
      <c r="Q138" s="155">
        <f aca="true" t="shared" si="10" ref="Q138:Q144">+M138+G138+D138</f>
        <v>1193077</v>
      </c>
    </row>
    <row r="139" spans="1:17" ht="20.25" customHeight="1">
      <c r="A139" s="120"/>
      <c r="B139" s="78">
        <v>40878</v>
      </c>
      <c r="C139" s="156">
        <v>17375852.591042</v>
      </c>
      <c r="D139" s="156">
        <v>807845</v>
      </c>
      <c r="E139" s="157"/>
      <c r="F139" s="156">
        <v>1546712.153578</v>
      </c>
      <c r="G139" s="156">
        <v>104205</v>
      </c>
      <c r="H139" s="156"/>
      <c r="I139" s="156">
        <v>517437.181552</v>
      </c>
      <c r="J139" s="156">
        <v>18645</v>
      </c>
      <c r="K139" s="156"/>
      <c r="L139" s="156">
        <v>1990512.841231</v>
      </c>
      <c r="M139" s="156">
        <v>278991</v>
      </c>
      <c r="N139" s="156"/>
      <c r="O139" s="156">
        <f aca="true" t="shared" si="11" ref="O139:O146">+L139+F139+C139</f>
        <v>20913077.585851</v>
      </c>
      <c r="P139" s="156"/>
      <c r="Q139" s="156">
        <f t="shared" si="10"/>
        <v>1191041</v>
      </c>
    </row>
    <row r="140" spans="1:17" ht="20.25" customHeight="1">
      <c r="A140" s="122"/>
      <c r="B140" s="209">
        <v>40909</v>
      </c>
      <c r="C140" s="155">
        <v>17580398.593228</v>
      </c>
      <c r="D140" s="155">
        <v>819843</v>
      </c>
      <c r="E140" s="155"/>
      <c r="F140" s="155">
        <v>1542184.171846</v>
      </c>
      <c r="G140" s="155">
        <v>104055</v>
      </c>
      <c r="H140" s="155"/>
      <c r="I140" s="155">
        <v>524553.167355</v>
      </c>
      <c r="J140" s="155">
        <v>19019</v>
      </c>
      <c r="K140" s="155"/>
      <c r="L140" s="155">
        <v>1982568.763455</v>
      </c>
      <c r="M140" s="155">
        <v>278858</v>
      </c>
      <c r="N140" s="155"/>
      <c r="O140" s="155">
        <f t="shared" si="11"/>
        <v>21105151.528529003</v>
      </c>
      <c r="P140" s="155"/>
      <c r="Q140" s="155">
        <f t="shared" si="10"/>
        <v>1202756</v>
      </c>
    </row>
    <row r="141" spans="1:17" ht="20.25" customHeight="1">
      <c r="A141" s="122"/>
      <c r="B141" s="108">
        <v>40940</v>
      </c>
      <c r="C141" s="143">
        <v>17807731.954843</v>
      </c>
      <c r="D141" s="143">
        <v>837287</v>
      </c>
      <c r="E141" s="143"/>
      <c r="F141" s="143">
        <v>1528500.749319</v>
      </c>
      <c r="G141" s="143">
        <v>103256</v>
      </c>
      <c r="H141" s="143"/>
      <c r="I141" s="143">
        <v>527659.307541</v>
      </c>
      <c r="J141" s="143">
        <v>19351</v>
      </c>
      <c r="K141" s="143"/>
      <c r="L141" s="143">
        <v>1962673.690522</v>
      </c>
      <c r="M141" s="143">
        <v>277514</v>
      </c>
      <c r="N141" s="143"/>
      <c r="O141" s="143">
        <f t="shared" si="11"/>
        <v>21298906.394683998</v>
      </c>
      <c r="P141" s="143"/>
      <c r="Q141" s="143">
        <f t="shared" si="10"/>
        <v>1218057</v>
      </c>
    </row>
    <row r="142" spans="1:17" ht="20.25" customHeight="1">
      <c r="A142" s="122"/>
      <c r="B142" s="108">
        <v>40969</v>
      </c>
      <c r="C142" s="143">
        <v>18051591.030479</v>
      </c>
      <c r="D142" s="143">
        <v>836464</v>
      </c>
      <c r="E142" s="143"/>
      <c r="F142" s="143">
        <v>1531770.536974</v>
      </c>
      <c r="G142" s="143">
        <v>103377</v>
      </c>
      <c r="H142" s="143"/>
      <c r="I142" s="143">
        <v>527973.280358</v>
      </c>
      <c r="J142" s="143">
        <v>19330</v>
      </c>
      <c r="K142" s="143"/>
      <c r="L142" s="143">
        <v>1954710.829573</v>
      </c>
      <c r="M142" s="143">
        <v>277889</v>
      </c>
      <c r="N142" s="143"/>
      <c r="O142" s="143">
        <f t="shared" si="11"/>
        <v>21538072.397026</v>
      </c>
      <c r="P142" s="143"/>
      <c r="Q142" s="143">
        <f t="shared" si="10"/>
        <v>1217730</v>
      </c>
    </row>
    <row r="143" spans="1:17" ht="20.25" customHeight="1">
      <c r="A143" s="122"/>
      <c r="B143" s="108">
        <v>41000</v>
      </c>
      <c r="C143" s="143">
        <v>18277283.006701</v>
      </c>
      <c r="D143" s="143">
        <v>841307</v>
      </c>
      <c r="E143" s="143"/>
      <c r="F143" s="143">
        <v>1531417.884361</v>
      </c>
      <c r="G143" s="143">
        <v>103153</v>
      </c>
      <c r="H143" s="143"/>
      <c r="I143" s="143">
        <v>527598.893234</v>
      </c>
      <c r="J143" s="143">
        <v>19228</v>
      </c>
      <c r="K143" s="143"/>
      <c r="L143" s="143">
        <v>1938449.301132</v>
      </c>
      <c r="M143" s="143">
        <v>277229</v>
      </c>
      <c r="N143" s="143"/>
      <c r="O143" s="143">
        <f t="shared" si="11"/>
        <v>21747150.192194</v>
      </c>
      <c r="P143" s="143"/>
      <c r="Q143" s="143">
        <f t="shared" si="10"/>
        <v>1221689</v>
      </c>
    </row>
    <row r="144" spans="1:17" ht="20.25" customHeight="1">
      <c r="A144" s="122"/>
      <c r="B144" s="108">
        <v>41030</v>
      </c>
      <c r="C144" s="143">
        <v>18491097.356457</v>
      </c>
      <c r="D144" s="143">
        <v>844273</v>
      </c>
      <c r="E144" s="143"/>
      <c r="F144" s="143">
        <v>1523674.452505</v>
      </c>
      <c r="G144" s="143">
        <v>103223</v>
      </c>
      <c r="H144" s="143"/>
      <c r="I144" s="143">
        <v>526078.378536</v>
      </c>
      <c r="J144" s="143">
        <v>19193</v>
      </c>
      <c r="K144" s="143"/>
      <c r="L144" s="143">
        <v>1921707.169617</v>
      </c>
      <c r="M144" s="143">
        <v>277453</v>
      </c>
      <c r="N144" s="143"/>
      <c r="O144" s="143">
        <f t="shared" si="11"/>
        <v>21936478.978579</v>
      </c>
      <c r="P144" s="143"/>
      <c r="Q144" s="143">
        <f t="shared" si="10"/>
        <v>1224949</v>
      </c>
    </row>
    <row r="145" spans="1:17" ht="20.25" customHeight="1">
      <c r="A145" s="122"/>
      <c r="B145" s="108">
        <v>41061</v>
      </c>
      <c r="C145" s="143">
        <v>18720977.684703</v>
      </c>
      <c r="D145" s="143">
        <v>859480</v>
      </c>
      <c r="E145" s="143"/>
      <c r="F145" s="143">
        <v>1520414.257711</v>
      </c>
      <c r="G145" s="143">
        <v>103332</v>
      </c>
      <c r="H145" s="143"/>
      <c r="I145" s="143">
        <v>525266.125048</v>
      </c>
      <c r="J145" s="143">
        <v>19176</v>
      </c>
      <c r="K145" s="143"/>
      <c r="L145" s="143">
        <v>1903965.857937</v>
      </c>
      <c r="M145" s="143">
        <v>277144</v>
      </c>
      <c r="N145" s="143"/>
      <c r="O145" s="143">
        <f t="shared" si="11"/>
        <v>22145357.800351</v>
      </c>
      <c r="P145" s="143"/>
      <c r="Q145" s="143">
        <f aca="true" t="shared" si="12" ref="Q145:Q151">+M145+G145+D145</f>
        <v>1239956</v>
      </c>
    </row>
    <row r="146" spans="1:17" ht="20.25" customHeight="1">
      <c r="A146" s="122"/>
      <c r="B146" s="108">
        <v>41091</v>
      </c>
      <c r="C146" s="143">
        <v>18865448.462381</v>
      </c>
      <c r="D146" s="143">
        <v>861576</v>
      </c>
      <c r="E146" s="143"/>
      <c r="F146" s="143">
        <v>1508141.053737</v>
      </c>
      <c r="G146" s="143">
        <v>103187</v>
      </c>
      <c r="H146" s="143"/>
      <c r="I146" s="143">
        <v>523913.523851</v>
      </c>
      <c r="J146" s="143">
        <v>19152</v>
      </c>
      <c r="K146" s="143"/>
      <c r="L146" s="143">
        <v>1880856.943381</v>
      </c>
      <c r="M146" s="143">
        <v>277053</v>
      </c>
      <c r="N146" s="143"/>
      <c r="O146" s="143">
        <f t="shared" si="11"/>
        <v>22254446.459499</v>
      </c>
      <c r="P146" s="143"/>
      <c r="Q146" s="143">
        <f t="shared" si="12"/>
        <v>1241816</v>
      </c>
    </row>
    <row r="147" spans="1:17" ht="20.25" customHeight="1">
      <c r="A147" s="122"/>
      <c r="B147" s="108">
        <v>41122</v>
      </c>
      <c r="C147" s="143">
        <v>19077662.473465</v>
      </c>
      <c r="D147" s="143">
        <v>869959</v>
      </c>
      <c r="E147" s="143"/>
      <c r="F147" s="143">
        <v>1499905.500099</v>
      </c>
      <c r="G147" s="143">
        <v>103253</v>
      </c>
      <c r="H147" s="143"/>
      <c r="I147" s="143">
        <v>522545.081161</v>
      </c>
      <c r="J147" s="143">
        <v>19151</v>
      </c>
      <c r="K147" s="143"/>
      <c r="L147" s="143">
        <v>1862513.62718</v>
      </c>
      <c r="M147" s="143">
        <v>277324</v>
      </c>
      <c r="N147" s="143"/>
      <c r="O147" s="143">
        <f aca="true" t="shared" si="13" ref="O147:O152">+L147+F147+C147</f>
        <v>22440081.600744</v>
      </c>
      <c r="P147" s="143"/>
      <c r="Q147" s="143">
        <f t="shared" si="12"/>
        <v>1250536</v>
      </c>
    </row>
    <row r="148" spans="1:17" ht="20.25" customHeight="1">
      <c r="A148" s="122"/>
      <c r="B148" s="108">
        <v>41153</v>
      </c>
      <c r="C148" s="143">
        <v>19266489.941091</v>
      </c>
      <c r="D148" s="143">
        <v>893251</v>
      </c>
      <c r="E148" s="143"/>
      <c r="F148" s="143">
        <v>1491619.869222</v>
      </c>
      <c r="G148" s="143">
        <v>102801</v>
      </c>
      <c r="H148" s="143"/>
      <c r="I148" s="143">
        <v>522796.782139</v>
      </c>
      <c r="J148" s="143">
        <v>19146</v>
      </c>
      <c r="K148" s="143"/>
      <c r="L148" s="143">
        <v>1840562.200238</v>
      </c>
      <c r="M148" s="143">
        <v>276197</v>
      </c>
      <c r="N148" s="143"/>
      <c r="O148" s="143">
        <f t="shared" si="13"/>
        <v>22598672.010551002</v>
      </c>
      <c r="P148" s="143"/>
      <c r="Q148" s="143">
        <f t="shared" si="12"/>
        <v>1272249</v>
      </c>
    </row>
    <row r="149" spans="1:17" ht="20.25" customHeight="1">
      <c r="A149" s="122"/>
      <c r="B149" s="108">
        <v>41183</v>
      </c>
      <c r="C149" s="143">
        <v>19576296.663568</v>
      </c>
      <c r="D149" s="143">
        <v>886399</v>
      </c>
      <c r="E149" s="143"/>
      <c r="F149" s="143">
        <v>1496872.38877</v>
      </c>
      <c r="G149" s="143">
        <v>102878</v>
      </c>
      <c r="H149" s="143"/>
      <c r="I149" s="143">
        <v>522599.01697</v>
      </c>
      <c r="J149" s="143">
        <v>19062</v>
      </c>
      <c r="K149" s="143"/>
      <c r="L149" s="143">
        <v>1833646.97558</v>
      </c>
      <c r="M149" s="143">
        <v>276330</v>
      </c>
      <c r="N149" s="143"/>
      <c r="O149" s="143">
        <f t="shared" si="13"/>
        <v>22906816.027918003</v>
      </c>
      <c r="P149" s="143"/>
      <c r="Q149" s="143">
        <f t="shared" si="12"/>
        <v>1265607</v>
      </c>
    </row>
    <row r="150" spans="1:17" ht="20.25" customHeight="1">
      <c r="A150" s="122"/>
      <c r="B150" s="108">
        <v>41214</v>
      </c>
      <c r="C150" s="143">
        <v>19907052.45747</v>
      </c>
      <c r="D150" s="143">
        <v>896502</v>
      </c>
      <c r="E150" s="143"/>
      <c r="F150" s="143">
        <v>1498677.839507</v>
      </c>
      <c r="G150" s="143">
        <v>102513</v>
      </c>
      <c r="H150" s="143"/>
      <c r="I150" s="143">
        <v>524739.978489</v>
      </c>
      <c r="J150" s="143">
        <v>19010</v>
      </c>
      <c r="K150" s="143"/>
      <c r="L150" s="143">
        <v>1825024.622929</v>
      </c>
      <c r="M150" s="143">
        <v>276115</v>
      </c>
      <c r="N150" s="143"/>
      <c r="O150" s="143">
        <f t="shared" si="13"/>
        <v>23230754.919905998</v>
      </c>
      <c r="P150" s="143"/>
      <c r="Q150" s="143">
        <f t="shared" si="12"/>
        <v>1275130</v>
      </c>
    </row>
    <row r="151" spans="1:17" ht="20.25" customHeight="1">
      <c r="A151" s="122"/>
      <c r="B151" s="108">
        <v>41244</v>
      </c>
      <c r="C151" s="143">
        <v>20132467.546178</v>
      </c>
      <c r="D151" s="143">
        <v>912746</v>
      </c>
      <c r="E151" s="143"/>
      <c r="F151" s="143">
        <v>1484671.204564</v>
      </c>
      <c r="G151" s="143">
        <v>102329</v>
      </c>
      <c r="H151" s="143"/>
      <c r="I151" s="143">
        <v>532693.33108</v>
      </c>
      <c r="J151" s="143">
        <v>19156</v>
      </c>
      <c r="K151" s="143"/>
      <c r="L151" s="143">
        <v>1808508.145949</v>
      </c>
      <c r="M151" s="143">
        <v>262832</v>
      </c>
      <c r="N151" s="143"/>
      <c r="O151" s="143">
        <f t="shared" si="13"/>
        <v>23425646.896691</v>
      </c>
      <c r="P151" s="143"/>
      <c r="Q151" s="143">
        <f t="shared" si="12"/>
        <v>1277907</v>
      </c>
    </row>
    <row r="152" spans="1:17" ht="20.25" customHeight="1">
      <c r="A152" s="122"/>
      <c r="B152" s="108">
        <v>41275</v>
      </c>
      <c r="C152" s="143">
        <v>20324594.28934</v>
      </c>
      <c r="D152" s="143">
        <v>910527</v>
      </c>
      <c r="E152" s="143"/>
      <c r="F152" s="143">
        <v>1475409.731713</v>
      </c>
      <c r="G152" s="143">
        <v>101779</v>
      </c>
      <c r="H152" s="143"/>
      <c r="I152" s="143">
        <v>534204.725675</v>
      </c>
      <c r="J152" s="143">
        <v>19212</v>
      </c>
      <c r="K152" s="143"/>
      <c r="L152" s="143">
        <v>1775340.508459</v>
      </c>
      <c r="M152" s="143">
        <v>260885</v>
      </c>
      <c r="N152" s="143"/>
      <c r="O152" s="143">
        <f t="shared" si="13"/>
        <v>23575344.529512</v>
      </c>
      <c r="P152" s="143"/>
      <c r="Q152" s="143">
        <f aca="true" t="shared" si="14" ref="Q152:Q157">+M152+G152+D152</f>
        <v>1273191</v>
      </c>
    </row>
    <row r="153" spans="1:17" ht="20.25" customHeight="1">
      <c r="A153" s="122"/>
      <c r="B153" s="108">
        <v>41306</v>
      </c>
      <c r="C153" s="143">
        <v>20890932.668376</v>
      </c>
      <c r="D153" s="143">
        <v>933991</v>
      </c>
      <c r="E153" s="143"/>
      <c r="F153" s="143">
        <v>1476455.15182</v>
      </c>
      <c r="G153" s="143">
        <v>101623</v>
      </c>
      <c r="H153" s="143"/>
      <c r="I153" s="143">
        <v>533665.363462</v>
      </c>
      <c r="J153" s="143">
        <v>19169</v>
      </c>
      <c r="K153" s="143"/>
      <c r="L153" s="143">
        <v>1754738.021481</v>
      </c>
      <c r="M153" s="143">
        <v>259453</v>
      </c>
      <c r="N153" s="143"/>
      <c r="O153" s="143">
        <f>+L153+F153+C153</f>
        <v>24122125.841677</v>
      </c>
      <c r="P153" s="143"/>
      <c r="Q153" s="143">
        <f t="shared" si="14"/>
        <v>1295067</v>
      </c>
    </row>
    <row r="154" spans="1:17" ht="20.25" customHeight="1">
      <c r="A154" s="122"/>
      <c r="B154" s="108">
        <v>41334</v>
      </c>
      <c r="C154" s="143">
        <v>20838570.648107</v>
      </c>
      <c r="D154" s="143">
        <v>938553</v>
      </c>
      <c r="E154" s="143"/>
      <c r="F154" s="143">
        <v>1475742.451636</v>
      </c>
      <c r="G154" s="143">
        <v>101912</v>
      </c>
      <c r="H154" s="143"/>
      <c r="I154" s="143">
        <v>533315.238603</v>
      </c>
      <c r="J154" s="143">
        <v>19121</v>
      </c>
      <c r="K154" s="143"/>
      <c r="L154" s="143">
        <v>1746733.704914</v>
      </c>
      <c r="M154" s="143">
        <v>259810</v>
      </c>
      <c r="N154" s="143"/>
      <c r="O154" s="143">
        <f>+L154+F154+C154</f>
        <v>24061046.804657</v>
      </c>
      <c r="P154" s="143"/>
      <c r="Q154" s="143">
        <f t="shared" si="14"/>
        <v>1300275</v>
      </c>
    </row>
    <row r="155" spans="1:17" ht="20.25" customHeight="1">
      <c r="A155" s="122"/>
      <c r="B155" s="108">
        <v>41365</v>
      </c>
      <c r="C155" s="143">
        <v>21130935.518319</v>
      </c>
      <c r="D155" s="143">
        <v>932863</v>
      </c>
      <c r="E155" s="143"/>
      <c r="F155" s="143">
        <v>1461057.261918</v>
      </c>
      <c r="G155" s="143">
        <v>102047</v>
      </c>
      <c r="H155" s="143"/>
      <c r="I155" s="143">
        <v>544038.539642</v>
      </c>
      <c r="J155" s="143">
        <v>19463</v>
      </c>
      <c r="K155" s="143"/>
      <c r="L155" s="143">
        <v>1734791.43464</v>
      </c>
      <c r="M155" s="143">
        <v>260214</v>
      </c>
      <c r="N155" s="143"/>
      <c r="O155" s="143">
        <f>+L155+F155+C155</f>
        <v>24326784.214877</v>
      </c>
      <c r="P155" s="143"/>
      <c r="Q155" s="143">
        <f t="shared" si="14"/>
        <v>1295124</v>
      </c>
    </row>
    <row r="156" spans="1:17" ht="20.25" customHeight="1">
      <c r="A156" s="122"/>
      <c r="B156" s="108">
        <v>41395</v>
      </c>
      <c r="C156" s="143">
        <v>21284934.836829</v>
      </c>
      <c r="D156" s="143">
        <v>935349</v>
      </c>
      <c r="E156" s="143"/>
      <c r="F156" s="143">
        <v>1449103.209498</v>
      </c>
      <c r="G156" s="143">
        <v>101534</v>
      </c>
      <c r="H156" s="143"/>
      <c r="I156" s="143">
        <v>532525.922869</v>
      </c>
      <c r="J156" s="143">
        <v>19132</v>
      </c>
      <c r="K156" s="143"/>
      <c r="L156" s="143">
        <v>1700129.161943</v>
      </c>
      <c r="M156" s="143">
        <v>258999</v>
      </c>
      <c r="N156" s="143"/>
      <c r="O156" s="143">
        <f>+L156+F156+C156</f>
        <v>24434167.20827</v>
      </c>
      <c r="P156" s="143"/>
      <c r="Q156" s="143">
        <f t="shared" si="14"/>
        <v>1295882</v>
      </c>
    </row>
    <row r="157" spans="1:17" ht="22.5" customHeight="1" thickBot="1">
      <c r="A157" s="176"/>
      <c r="B157" s="198">
        <v>41426</v>
      </c>
      <c r="C157" s="199">
        <v>21791707.913605</v>
      </c>
      <c r="D157" s="199">
        <v>955445</v>
      </c>
      <c r="E157" s="199"/>
      <c r="F157" s="199">
        <v>1467916.611017</v>
      </c>
      <c r="G157" s="199">
        <v>101938</v>
      </c>
      <c r="H157" s="199"/>
      <c r="I157" s="199">
        <v>531945.469232</v>
      </c>
      <c r="J157" s="199">
        <v>19127</v>
      </c>
      <c r="K157" s="199"/>
      <c r="L157" s="199">
        <v>1687777.410502</v>
      </c>
      <c r="M157" s="199">
        <v>259408</v>
      </c>
      <c r="N157" s="199"/>
      <c r="O157" s="199">
        <f>+L157+F157+C157</f>
        <v>24947401.935124002</v>
      </c>
      <c r="P157" s="199"/>
      <c r="Q157" s="199">
        <f t="shared" si="14"/>
        <v>1316791</v>
      </c>
    </row>
    <row r="158" spans="2:17" ht="20.25" customHeight="1">
      <c r="B158" s="164"/>
      <c r="C158" s="230"/>
      <c r="D158" s="230"/>
      <c r="E158" s="230"/>
      <c r="F158" s="230"/>
      <c r="G158" s="230"/>
      <c r="H158" s="230"/>
      <c r="I158" s="230"/>
      <c r="J158" s="230"/>
      <c r="K158" s="230"/>
      <c r="L158" s="230"/>
      <c r="M158" s="230"/>
      <c r="N158" s="230"/>
      <c r="O158" s="230"/>
      <c r="P158" s="230"/>
      <c r="Q158" s="144"/>
    </row>
    <row r="159" spans="2:17" ht="11.25" customHeight="1">
      <c r="B159" s="215" t="s">
        <v>68</v>
      </c>
      <c r="C159" s="144"/>
      <c r="D159" s="144"/>
      <c r="E159" s="144"/>
      <c r="F159" s="144"/>
      <c r="G159" s="144"/>
      <c r="H159" s="144"/>
      <c r="I159" s="144"/>
      <c r="J159" s="144"/>
      <c r="K159" s="144"/>
      <c r="L159" s="144"/>
      <c r="M159" s="144"/>
      <c r="N159" s="144"/>
      <c r="O159" s="144"/>
      <c r="P159" s="144"/>
      <c r="Q159" s="144"/>
    </row>
    <row r="160" spans="2:17" ht="12.75">
      <c r="B160" s="216" t="s">
        <v>69</v>
      </c>
      <c r="D160" s="83"/>
      <c r="L160" s="145"/>
      <c r="M160" s="145"/>
      <c r="O160" s="85"/>
      <c r="Q160" s="85"/>
    </row>
    <row r="161" spans="2:4" ht="12.75">
      <c r="B161" s="216" t="s">
        <v>70</v>
      </c>
      <c r="D161" s="83"/>
    </row>
    <row r="162" spans="2:4" ht="12.75">
      <c r="B162" s="216" t="s">
        <v>71</v>
      </c>
      <c r="D162" s="83"/>
    </row>
    <row r="163" spans="1:17" s="191" customFormat="1" ht="19.5" customHeight="1">
      <c r="A163" s="149"/>
      <c r="B163" s="151"/>
      <c r="C163" s="148"/>
      <c r="D163" s="148"/>
      <c r="E163" s="148"/>
      <c r="F163" s="148"/>
      <c r="G163" s="148"/>
      <c r="H163" s="148"/>
      <c r="I163" s="148"/>
      <c r="J163" s="148"/>
      <c r="K163" s="148"/>
      <c r="L163" s="148"/>
      <c r="M163" s="148"/>
      <c r="N163" s="148"/>
      <c r="O163" s="148"/>
      <c r="P163" s="148"/>
      <c r="Q163" s="148"/>
    </row>
    <row r="164" spans="1:17" s="191" customFormat="1" ht="19.5" customHeight="1">
      <c r="A164" s="149"/>
      <c r="B164" s="151"/>
      <c r="C164" s="148"/>
      <c r="D164" s="148"/>
      <c r="E164" s="148"/>
      <c r="F164"/>
      <c r="G164" s="109"/>
      <c r="H164" s="109"/>
      <c r="I164" s="109"/>
      <c r="J164" s="109"/>
      <c r="K164" s="109"/>
      <c r="L164" s="109"/>
      <c r="M164" s="109"/>
      <c r="N164" s="147"/>
      <c r="O164" s="147"/>
      <c r="P164" s="147">
        <v>795645</v>
      </c>
      <c r="Q164" s="148"/>
    </row>
    <row r="165" spans="1:17" s="191" customFormat="1" ht="19.5" customHeight="1">
      <c r="A165" s="149"/>
      <c r="B165" s="152"/>
      <c r="C165" s="153"/>
      <c r="D165" s="148"/>
      <c r="E165" s="148"/>
      <c r="F165" s="149"/>
      <c r="G165" s="149"/>
      <c r="H165" s="149"/>
      <c r="I165" s="149"/>
      <c r="J165" s="149"/>
      <c r="K165" s="109">
        <v>385181</v>
      </c>
      <c r="L165" s="109"/>
      <c r="M165" s="109"/>
      <c r="N165" s="147"/>
      <c r="O165" s="147"/>
      <c r="P165" s="146"/>
      <c r="Q165" s="148"/>
    </row>
    <row r="166" ht="19.5" customHeight="1">
      <c r="K166" s="109">
        <v>379550</v>
      </c>
    </row>
    <row r="167" ht="19.5" customHeight="1">
      <c r="K167" s="109">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2"/>
  <sheetViews>
    <sheetView showGridLines="0" zoomScale="75" zoomScaleNormal="75" zoomScaleSheetLayoutView="50" zoomScalePageLayoutView="0" workbookViewId="0" topLeftCell="A1">
      <pane ySplit="6" topLeftCell="A149" activePane="bottomLeft" state="frozen"/>
      <selection pane="topLeft" activeCell="N11" sqref="N11"/>
      <selection pane="bottomLeft" activeCell="O152" sqref="O152"/>
    </sheetView>
  </sheetViews>
  <sheetFormatPr defaultColWidth="11.421875" defaultRowHeight="19.5" customHeight="1"/>
  <cols>
    <col min="1" max="1" width="2.00390625" style="29" customWidth="1"/>
    <col min="2" max="2" width="11.8515625" style="54" customWidth="1"/>
    <col min="3" max="3" width="4.28125" style="54"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2" customWidth="1"/>
  </cols>
  <sheetData>
    <row r="1" spans="4:13" ht="19.5" customHeight="1">
      <c r="D1" s="265" t="s">
        <v>82</v>
      </c>
      <c r="E1" s="265"/>
      <c r="F1" s="265"/>
      <c r="G1" s="265"/>
      <c r="H1" s="265"/>
      <c r="I1" s="265"/>
      <c r="J1" s="265"/>
      <c r="K1" s="136"/>
      <c r="L1" s="52"/>
      <c r="M1" s="52"/>
    </row>
    <row r="2" spans="4:16" ht="19.5" customHeight="1">
      <c r="D2" s="266" t="s">
        <v>84</v>
      </c>
      <c r="E2" s="266"/>
      <c r="F2" s="266"/>
      <c r="G2" s="266"/>
      <c r="H2" s="266"/>
      <c r="I2" s="266"/>
      <c r="J2" s="266"/>
      <c r="L2" s="53"/>
      <c r="M2" s="34"/>
      <c r="P2" s="9" t="s">
        <v>12</v>
      </c>
    </row>
    <row r="3" spans="1:15" s="117" customFormat="1" ht="19.5" customHeight="1">
      <c r="A3" s="50"/>
      <c r="B3" s="49"/>
      <c r="C3" s="49"/>
      <c r="D3" s="50"/>
      <c r="E3" s="50"/>
      <c r="F3" s="51"/>
      <c r="G3" s="51"/>
      <c r="H3" s="51"/>
      <c r="I3" s="51"/>
      <c r="J3" s="51"/>
      <c r="K3" s="51"/>
      <c r="L3" s="50"/>
      <c r="M3" s="44"/>
      <c r="N3" s="51"/>
      <c r="O3" s="33"/>
    </row>
    <row r="4" spans="1:15" s="114" customFormat="1" ht="19.5" customHeight="1">
      <c r="A4" s="31"/>
      <c r="B4" s="272" t="s">
        <v>6</v>
      </c>
      <c r="C4" s="167"/>
      <c r="D4" s="271" t="s">
        <v>4</v>
      </c>
      <c r="E4" s="271"/>
      <c r="F4" s="271"/>
      <c r="G4" s="271"/>
      <c r="H4" s="271"/>
      <c r="I4" s="271"/>
      <c r="J4" s="271"/>
      <c r="K4" s="271"/>
      <c r="L4" s="27"/>
      <c r="M4" s="271" t="s">
        <v>5</v>
      </c>
      <c r="N4" s="271"/>
      <c r="O4" s="27"/>
    </row>
    <row r="5" spans="1:15" s="114" customFormat="1" ht="19.5" customHeight="1">
      <c r="A5" s="31"/>
      <c r="B5" s="272"/>
      <c r="C5" s="167"/>
      <c r="D5" s="269" t="s">
        <v>27</v>
      </c>
      <c r="E5" s="269"/>
      <c r="F5" s="27"/>
      <c r="G5" s="269" t="s">
        <v>7</v>
      </c>
      <c r="H5" s="269"/>
      <c r="I5" s="27"/>
      <c r="J5" s="277" t="s">
        <v>8</v>
      </c>
      <c r="K5" s="277"/>
      <c r="L5" s="27"/>
      <c r="M5" s="269"/>
      <c r="N5" s="269"/>
      <c r="O5" s="27"/>
    </row>
    <row r="6" spans="1:15" s="114" customFormat="1" ht="22.5" customHeight="1">
      <c r="A6" s="31"/>
      <c r="B6" s="273"/>
      <c r="C6" s="168"/>
      <c r="D6" s="46" t="s">
        <v>2</v>
      </c>
      <c r="E6" s="46" t="s">
        <v>1</v>
      </c>
      <c r="F6" s="47"/>
      <c r="G6" s="46" t="s">
        <v>2</v>
      </c>
      <c r="H6" s="46" t="s">
        <v>1</v>
      </c>
      <c r="I6" s="46"/>
      <c r="J6" s="103" t="s">
        <v>2</v>
      </c>
      <c r="K6" s="103" t="s">
        <v>1</v>
      </c>
      <c r="L6" s="47"/>
      <c r="M6" s="46" t="s">
        <v>2</v>
      </c>
      <c r="N6" s="46" t="s">
        <v>1</v>
      </c>
      <c r="O6" s="97"/>
    </row>
    <row r="7" spans="1:15" s="192" customFormat="1" ht="19.5" customHeight="1">
      <c r="A7" s="39"/>
      <c r="B7" s="55">
        <v>36861</v>
      </c>
      <c r="C7" s="55"/>
      <c r="D7" s="45">
        <v>12490.266218</v>
      </c>
      <c r="E7" s="45">
        <v>684</v>
      </c>
      <c r="F7" s="45"/>
      <c r="G7" s="45">
        <v>9018.834788</v>
      </c>
      <c r="H7" s="45">
        <v>214</v>
      </c>
      <c r="I7" s="45"/>
      <c r="J7" s="135">
        <v>170.875598</v>
      </c>
      <c r="K7" s="135">
        <v>12</v>
      </c>
      <c r="L7" s="45"/>
      <c r="M7" s="45">
        <v>32595.375111</v>
      </c>
      <c r="N7" s="45">
        <v>2429</v>
      </c>
      <c r="O7" s="43"/>
    </row>
    <row r="8" spans="1:15" s="192" customFormat="1" ht="19.5" customHeight="1">
      <c r="A8" s="39"/>
      <c r="B8" s="56">
        <v>36892</v>
      </c>
      <c r="C8" s="56"/>
      <c r="D8" s="36">
        <v>10723.066468</v>
      </c>
      <c r="E8" s="36">
        <v>578</v>
      </c>
      <c r="F8" s="36"/>
      <c r="G8" s="36">
        <v>8057.378518</v>
      </c>
      <c r="H8" s="36">
        <v>258</v>
      </c>
      <c r="I8" s="36"/>
      <c r="J8" s="135">
        <v>105.833957</v>
      </c>
      <c r="K8" s="135">
        <v>7</v>
      </c>
      <c r="L8" s="36"/>
      <c r="M8" s="36">
        <v>44576.516029</v>
      </c>
      <c r="N8" s="36">
        <v>3700</v>
      </c>
      <c r="O8" s="43"/>
    </row>
    <row r="9" spans="1:15" s="192" customFormat="1" ht="19.5" customHeight="1">
      <c r="A9" s="39"/>
      <c r="B9" s="56">
        <v>36923</v>
      </c>
      <c r="C9" s="56"/>
      <c r="D9" s="36">
        <v>9372.646373</v>
      </c>
      <c r="E9" s="36">
        <v>564</v>
      </c>
      <c r="F9" s="36"/>
      <c r="G9" s="36">
        <v>13951.08394</v>
      </c>
      <c r="H9" s="36">
        <v>453</v>
      </c>
      <c r="I9" s="36"/>
      <c r="J9" s="135">
        <v>137.150316</v>
      </c>
      <c r="K9" s="135">
        <v>8</v>
      </c>
      <c r="L9" s="36"/>
      <c r="M9" s="36">
        <v>35391.379885</v>
      </c>
      <c r="N9" s="36">
        <v>2598</v>
      </c>
      <c r="O9" s="43"/>
    </row>
    <row r="10" spans="1:15" s="192" customFormat="1" ht="19.5" customHeight="1">
      <c r="A10" s="39"/>
      <c r="B10" s="56">
        <v>36951</v>
      </c>
      <c r="C10" s="56"/>
      <c r="D10" s="36">
        <v>7365.922952</v>
      </c>
      <c r="E10" s="36">
        <v>329</v>
      </c>
      <c r="F10" s="36"/>
      <c r="G10" s="36">
        <v>540.802183</v>
      </c>
      <c r="H10" s="36">
        <v>15</v>
      </c>
      <c r="I10" s="36"/>
      <c r="J10" s="135">
        <v>258.764129</v>
      </c>
      <c r="K10" s="135">
        <v>12</v>
      </c>
      <c r="L10" s="36"/>
      <c r="M10" s="36">
        <v>42675.551841</v>
      </c>
      <c r="N10" s="36">
        <v>3247</v>
      </c>
      <c r="O10" s="43"/>
    </row>
    <row r="11" spans="1:15" s="192" customFormat="1" ht="19.5" customHeight="1">
      <c r="A11" s="39"/>
      <c r="B11" s="56">
        <v>36982</v>
      </c>
      <c r="C11" s="56"/>
      <c r="D11" s="36">
        <v>5520.438724</v>
      </c>
      <c r="E11" s="36">
        <v>252</v>
      </c>
      <c r="F11" s="36"/>
      <c r="G11" s="36">
        <v>1199.85683</v>
      </c>
      <c r="H11" s="36">
        <v>31</v>
      </c>
      <c r="I11" s="36"/>
      <c r="J11" s="135">
        <v>171.958657</v>
      </c>
      <c r="K11" s="135">
        <v>10</v>
      </c>
      <c r="L11" s="36"/>
      <c r="M11" s="36">
        <v>49876.721455</v>
      </c>
      <c r="N11" s="36">
        <v>3847</v>
      </c>
      <c r="O11" s="43"/>
    </row>
    <row r="12" spans="1:15" s="192" customFormat="1" ht="19.5" customHeight="1">
      <c r="A12" s="39"/>
      <c r="B12" s="56">
        <v>37012</v>
      </c>
      <c r="C12" s="56"/>
      <c r="D12" s="36">
        <v>7384.460661</v>
      </c>
      <c r="E12" s="36">
        <v>367</v>
      </c>
      <c r="F12" s="36"/>
      <c r="G12" s="36">
        <v>32722.829182</v>
      </c>
      <c r="H12" s="36">
        <v>1126</v>
      </c>
      <c r="I12" s="36"/>
      <c r="J12" s="135">
        <v>0</v>
      </c>
      <c r="K12" s="135">
        <v>0</v>
      </c>
      <c r="L12" s="36"/>
      <c r="M12" s="36">
        <v>67925.344117</v>
      </c>
      <c r="N12" s="36">
        <v>4602</v>
      </c>
      <c r="O12" s="43"/>
    </row>
    <row r="13" spans="1:15" s="192" customFormat="1" ht="19.5" customHeight="1">
      <c r="A13" s="39"/>
      <c r="B13" s="56">
        <v>37043</v>
      </c>
      <c r="C13" s="56"/>
      <c r="D13" s="36">
        <v>7905.365415</v>
      </c>
      <c r="E13" s="36">
        <v>394</v>
      </c>
      <c r="F13" s="36"/>
      <c r="G13" s="36">
        <v>1760.696692</v>
      </c>
      <c r="H13" s="36">
        <v>63</v>
      </c>
      <c r="I13" s="36"/>
      <c r="J13" s="135">
        <v>135.698393</v>
      </c>
      <c r="K13" s="135">
        <v>8</v>
      </c>
      <c r="L13" s="36"/>
      <c r="M13" s="36">
        <v>75868.767734</v>
      </c>
      <c r="N13" s="36">
        <v>4857</v>
      </c>
      <c r="O13" s="43"/>
    </row>
    <row r="14" spans="1:15" s="192" customFormat="1" ht="19.5" customHeight="1">
      <c r="A14" s="39"/>
      <c r="B14" s="56">
        <v>37073</v>
      </c>
      <c r="C14" s="56"/>
      <c r="D14" s="36">
        <v>10149.438979</v>
      </c>
      <c r="E14" s="36">
        <v>455</v>
      </c>
      <c r="F14" s="36"/>
      <c r="G14" s="36">
        <v>1430.253158</v>
      </c>
      <c r="H14" s="36">
        <v>47</v>
      </c>
      <c r="I14" s="36"/>
      <c r="J14" s="135">
        <v>0</v>
      </c>
      <c r="K14" s="135">
        <v>0</v>
      </c>
      <c r="L14" s="36"/>
      <c r="M14" s="36">
        <v>75033.189139</v>
      </c>
      <c r="N14" s="36">
        <v>4846</v>
      </c>
      <c r="O14" s="43"/>
    </row>
    <row r="15" spans="1:15" s="192" customFormat="1" ht="19.5" customHeight="1">
      <c r="A15" s="39"/>
      <c r="B15" s="56">
        <v>37104</v>
      </c>
      <c r="C15" s="56"/>
      <c r="D15" s="36">
        <v>14445.224801</v>
      </c>
      <c r="E15" s="36">
        <v>638</v>
      </c>
      <c r="F15" s="36"/>
      <c r="G15" s="36">
        <v>304.726346</v>
      </c>
      <c r="H15" s="36">
        <v>10</v>
      </c>
      <c r="I15" s="36"/>
      <c r="J15" s="135">
        <v>142.639054</v>
      </c>
      <c r="K15" s="135">
        <v>9</v>
      </c>
      <c r="L15" s="36"/>
      <c r="M15" s="36">
        <v>66103.425948</v>
      </c>
      <c r="N15" s="36">
        <v>4951</v>
      </c>
      <c r="O15" s="43"/>
    </row>
    <row r="16" spans="1:15" s="192" customFormat="1" ht="19.5" customHeight="1">
      <c r="A16" s="39"/>
      <c r="B16" s="56">
        <v>37135</v>
      </c>
      <c r="C16" s="56"/>
      <c r="D16" s="36">
        <v>14908.999874</v>
      </c>
      <c r="E16" s="36">
        <v>651</v>
      </c>
      <c r="F16" s="36"/>
      <c r="G16" s="36">
        <v>52829.63156</v>
      </c>
      <c r="H16" s="36">
        <v>3238</v>
      </c>
      <c r="I16" s="36"/>
      <c r="J16" s="135">
        <v>0</v>
      </c>
      <c r="K16" s="135">
        <v>0</v>
      </c>
      <c r="L16" s="36"/>
      <c r="M16" s="36">
        <v>51097.90931</v>
      </c>
      <c r="N16" s="36">
        <v>3398</v>
      </c>
      <c r="O16" s="43"/>
    </row>
    <row r="17" spans="1:15" s="192" customFormat="1" ht="19.5" customHeight="1">
      <c r="A17" s="39"/>
      <c r="B17" s="56">
        <v>37165</v>
      </c>
      <c r="C17" s="56"/>
      <c r="D17" s="36">
        <v>19806.873628</v>
      </c>
      <c r="E17" s="36">
        <v>851</v>
      </c>
      <c r="F17" s="36"/>
      <c r="G17" s="36">
        <v>1879.371987</v>
      </c>
      <c r="H17" s="36">
        <v>39</v>
      </c>
      <c r="I17" s="36"/>
      <c r="J17" s="135">
        <v>165.762958</v>
      </c>
      <c r="K17" s="135">
        <v>8</v>
      </c>
      <c r="L17" s="36"/>
      <c r="M17" s="36">
        <v>65980.908477</v>
      </c>
      <c r="N17" s="36">
        <v>5044</v>
      </c>
      <c r="O17" s="43"/>
    </row>
    <row r="18" spans="1:15" s="192" customFormat="1" ht="19.5" customHeight="1">
      <c r="A18" s="39"/>
      <c r="B18" s="56">
        <v>37196</v>
      </c>
      <c r="C18" s="56"/>
      <c r="D18" s="36">
        <v>18350.985997</v>
      </c>
      <c r="E18" s="36">
        <v>807</v>
      </c>
      <c r="F18" s="36"/>
      <c r="G18" s="36">
        <v>1466.82668</v>
      </c>
      <c r="H18" s="36">
        <v>33</v>
      </c>
      <c r="I18" s="36"/>
      <c r="J18" s="135">
        <v>0</v>
      </c>
      <c r="K18" s="135">
        <v>0</v>
      </c>
      <c r="L18" s="36"/>
      <c r="M18" s="36">
        <v>64844.824772</v>
      </c>
      <c r="N18" s="36">
        <v>4594</v>
      </c>
      <c r="O18" s="43"/>
    </row>
    <row r="19" spans="1:15" s="192" customFormat="1" ht="19.5" customHeight="1">
      <c r="A19" s="75"/>
      <c r="B19" s="78">
        <v>37226</v>
      </c>
      <c r="C19" s="78"/>
      <c r="D19" s="79">
        <v>15874.33887</v>
      </c>
      <c r="E19" s="79">
        <v>766</v>
      </c>
      <c r="F19" s="79"/>
      <c r="G19" s="79">
        <v>29212.119645</v>
      </c>
      <c r="H19" s="79">
        <v>2202</v>
      </c>
      <c r="I19" s="79"/>
      <c r="J19" s="137">
        <v>0</v>
      </c>
      <c r="K19" s="137">
        <v>0</v>
      </c>
      <c r="L19" s="79"/>
      <c r="M19" s="79">
        <v>47213.433024</v>
      </c>
      <c r="N19" s="79">
        <v>3562</v>
      </c>
      <c r="O19" s="43"/>
    </row>
    <row r="20" spans="1:15" s="192" customFormat="1" ht="19.5" customHeight="1">
      <c r="A20" s="39"/>
      <c r="B20" s="55">
        <v>37257</v>
      </c>
      <c r="C20" s="55"/>
      <c r="D20" s="45">
        <v>18533.823341</v>
      </c>
      <c r="E20" s="45">
        <v>852</v>
      </c>
      <c r="F20" s="45"/>
      <c r="G20" s="45">
        <v>2731.732648</v>
      </c>
      <c r="H20" s="45">
        <v>55</v>
      </c>
      <c r="I20" s="45"/>
      <c r="J20" s="45">
        <v>0</v>
      </c>
      <c r="K20" s="45">
        <v>0</v>
      </c>
      <c r="L20" s="45"/>
      <c r="M20" s="45">
        <v>50980.140377</v>
      </c>
      <c r="N20" s="45">
        <v>4087</v>
      </c>
      <c r="O20" s="43"/>
    </row>
    <row r="21" spans="1:15" s="192" customFormat="1" ht="19.5" customHeight="1">
      <c r="A21" s="39"/>
      <c r="B21" s="56">
        <v>37288</v>
      </c>
      <c r="C21" s="56"/>
      <c r="D21" s="36">
        <v>16800.61111</v>
      </c>
      <c r="E21" s="36">
        <v>770</v>
      </c>
      <c r="F21" s="36"/>
      <c r="G21" s="36">
        <v>9923.743515</v>
      </c>
      <c r="H21" s="36">
        <v>208</v>
      </c>
      <c r="I21" s="36"/>
      <c r="J21" s="135">
        <v>0</v>
      </c>
      <c r="K21" s="135">
        <v>0</v>
      </c>
      <c r="L21" s="36"/>
      <c r="M21" s="36">
        <v>39920.111994</v>
      </c>
      <c r="N21" s="36">
        <v>3668</v>
      </c>
      <c r="O21" s="43"/>
    </row>
    <row r="22" spans="1:15" s="192" customFormat="1" ht="19.5" customHeight="1">
      <c r="A22" s="39"/>
      <c r="B22" s="56">
        <v>37316</v>
      </c>
      <c r="C22" s="56"/>
      <c r="D22" s="36">
        <v>14450.894063</v>
      </c>
      <c r="E22" s="36">
        <v>662</v>
      </c>
      <c r="F22" s="36"/>
      <c r="G22" s="36">
        <v>29706.490804</v>
      </c>
      <c r="H22" s="36">
        <v>900</v>
      </c>
      <c r="I22" s="36"/>
      <c r="J22" s="135">
        <v>12250.878016</v>
      </c>
      <c r="K22" s="135">
        <v>458</v>
      </c>
      <c r="L22" s="36"/>
      <c r="M22" s="36">
        <v>48263.920457</v>
      </c>
      <c r="N22" s="36">
        <v>4235</v>
      </c>
      <c r="O22" s="43"/>
    </row>
    <row r="23" spans="1:15" s="192" customFormat="1" ht="19.5" customHeight="1">
      <c r="A23" s="39"/>
      <c r="B23" s="56">
        <v>37347</v>
      </c>
      <c r="C23" s="56"/>
      <c r="D23" s="36">
        <v>15079.056549</v>
      </c>
      <c r="E23" s="36">
        <v>736</v>
      </c>
      <c r="F23" s="36"/>
      <c r="G23" s="36">
        <v>9339.551535</v>
      </c>
      <c r="H23" s="36">
        <v>275</v>
      </c>
      <c r="I23" s="36"/>
      <c r="J23" s="135">
        <v>1615.645001</v>
      </c>
      <c r="K23" s="135">
        <v>42</v>
      </c>
      <c r="L23" s="36"/>
      <c r="M23" s="36">
        <v>48170.048503</v>
      </c>
      <c r="N23" s="36">
        <v>3841</v>
      </c>
      <c r="O23" s="43"/>
    </row>
    <row r="24" spans="1:15" s="192" customFormat="1" ht="19.5" customHeight="1">
      <c r="A24" s="39"/>
      <c r="B24" s="56">
        <v>37377</v>
      </c>
      <c r="C24" s="56"/>
      <c r="D24" s="36">
        <v>16394.46193</v>
      </c>
      <c r="E24" s="36">
        <v>670</v>
      </c>
      <c r="F24" s="36"/>
      <c r="G24" s="36">
        <v>2924.901649</v>
      </c>
      <c r="H24" s="36">
        <v>79</v>
      </c>
      <c r="I24" s="36"/>
      <c r="J24" s="135">
        <v>0</v>
      </c>
      <c r="K24" s="135">
        <v>0</v>
      </c>
      <c r="L24" s="36"/>
      <c r="M24" s="36">
        <v>59821.437346</v>
      </c>
      <c r="N24" s="36">
        <v>4460</v>
      </c>
      <c r="O24" s="43"/>
    </row>
    <row r="25" spans="1:15" s="192" customFormat="1" ht="19.5" customHeight="1">
      <c r="A25" s="39"/>
      <c r="B25" s="56">
        <v>37408</v>
      </c>
      <c r="C25" s="56"/>
      <c r="D25" s="36">
        <v>28996.727065</v>
      </c>
      <c r="E25" s="36">
        <v>1072</v>
      </c>
      <c r="F25" s="36"/>
      <c r="G25" s="36">
        <v>10090.662665</v>
      </c>
      <c r="H25" s="36">
        <v>289</v>
      </c>
      <c r="I25" s="36"/>
      <c r="J25" s="135">
        <v>0</v>
      </c>
      <c r="K25" s="135">
        <v>0</v>
      </c>
      <c r="L25" s="36"/>
      <c r="M25" s="36">
        <v>57897.590988</v>
      </c>
      <c r="N25" s="36">
        <v>3900</v>
      </c>
      <c r="O25" s="43"/>
    </row>
    <row r="26" spans="1:15" s="192" customFormat="1" ht="19.5" customHeight="1">
      <c r="A26" s="39"/>
      <c r="B26" s="56">
        <v>37438</v>
      </c>
      <c r="C26" s="56"/>
      <c r="D26" s="36">
        <v>32563.027612</v>
      </c>
      <c r="E26" s="36">
        <v>1250</v>
      </c>
      <c r="F26" s="36"/>
      <c r="G26" s="36">
        <v>6249.550914</v>
      </c>
      <c r="H26" s="36">
        <v>170</v>
      </c>
      <c r="I26" s="36"/>
      <c r="J26" s="135">
        <v>0</v>
      </c>
      <c r="K26" s="135">
        <v>0</v>
      </c>
      <c r="L26" s="36"/>
      <c r="M26" s="36">
        <v>63539.291849</v>
      </c>
      <c r="N26" s="36">
        <v>4631</v>
      </c>
      <c r="O26" s="43"/>
    </row>
    <row r="27" spans="1:15" s="192" customFormat="1" ht="19.5" customHeight="1">
      <c r="A27" s="39"/>
      <c r="B27" s="56">
        <v>37469</v>
      </c>
      <c r="C27" s="56"/>
      <c r="D27" s="36">
        <v>27068.846671</v>
      </c>
      <c r="E27" s="36">
        <v>1333</v>
      </c>
      <c r="F27" s="36"/>
      <c r="G27" s="36">
        <v>686.307385</v>
      </c>
      <c r="H27" s="36">
        <v>14</v>
      </c>
      <c r="I27" s="36"/>
      <c r="J27" s="135">
        <v>0</v>
      </c>
      <c r="K27" s="135">
        <v>0</v>
      </c>
      <c r="L27" s="36"/>
      <c r="M27" s="36">
        <v>58700.434455</v>
      </c>
      <c r="N27" s="36">
        <v>3650</v>
      </c>
      <c r="O27" s="43"/>
    </row>
    <row r="28" spans="1:14" s="192" customFormat="1" ht="19.5" customHeight="1">
      <c r="A28" s="39"/>
      <c r="B28" s="56">
        <v>37500</v>
      </c>
      <c r="C28" s="56"/>
      <c r="D28" s="36">
        <v>28381.517821</v>
      </c>
      <c r="E28" s="36">
        <v>1160</v>
      </c>
      <c r="F28" s="36"/>
      <c r="G28" s="36">
        <v>777.783355</v>
      </c>
      <c r="H28" s="36">
        <v>15</v>
      </c>
      <c r="I28" s="36"/>
      <c r="J28" s="135">
        <v>1.191838</v>
      </c>
      <c r="K28" s="135">
        <v>1</v>
      </c>
      <c r="L28" s="36"/>
      <c r="M28" s="36">
        <v>46037.042362</v>
      </c>
      <c r="N28" s="36">
        <v>3166</v>
      </c>
    </row>
    <row r="29" spans="1:14" s="192" customFormat="1" ht="19.5" customHeight="1">
      <c r="A29" s="39"/>
      <c r="B29" s="56">
        <v>37530</v>
      </c>
      <c r="C29" s="56"/>
      <c r="D29" s="36">
        <v>29403.522029</v>
      </c>
      <c r="E29" s="36">
        <v>1310</v>
      </c>
      <c r="F29" s="36"/>
      <c r="G29" s="36">
        <v>1122.461922</v>
      </c>
      <c r="H29" s="36">
        <v>51</v>
      </c>
      <c r="I29" s="36"/>
      <c r="J29" s="135">
        <v>0</v>
      </c>
      <c r="K29" s="135">
        <v>0</v>
      </c>
      <c r="L29" s="36"/>
      <c r="M29" s="36">
        <v>66406.958706</v>
      </c>
      <c r="N29" s="36">
        <v>4816</v>
      </c>
    </row>
    <row r="30" spans="1:14" s="192" customFormat="1" ht="19.5" customHeight="1">
      <c r="A30" s="39"/>
      <c r="B30" s="56">
        <v>37561</v>
      </c>
      <c r="C30" s="56"/>
      <c r="D30" s="36">
        <v>21941.567147</v>
      </c>
      <c r="E30" s="36">
        <v>982</v>
      </c>
      <c r="F30" s="36"/>
      <c r="G30" s="36">
        <v>859.771159</v>
      </c>
      <c r="H30" s="36">
        <v>16</v>
      </c>
      <c r="I30" s="36"/>
      <c r="J30" s="135">
        <v>0</v>
      </c>
      <c r="K30" s="135">
        <v>0</v>
      </c>
      <c r="L30" s="36"/>
      <c r="M30" s="36">
        <v>59143.191488</v>
      </c>
      <c r="N30" s="36">
        <v>4258</v>
      </c>
    </row>
    <row r="31" spans="1:15" s="192" customFormat="1" ht="19.5" customHeight="1">
      <c r="A31" s="75"/>
      <c r="B31" s="78">
        <v>37591</v>
      </c>
      <c r="C31" s="78"/>
      <c r="D31" s="79">
        <v>14786.02643</v>
      </c>
      <c r="E31" s="79">
        <v>677</v>
      </c>
      <c r="F31" s="79"/>
      <c r="G31" s="79">
        <v>68635.679559</v>
      </c>
      <c r="H31" s="79">
        <v>4671</v>
      </c>
      <c r="I31" s="79"/>
      <c r="J31" s="137">
        <v>0</v>
      </c>
      <c r="K31" s="137">
        <v>0</v>
      </c>
      <c r="L31" s="79"/>
      <c r="M31" s="79">
        <v>67137.974686</v>
      </c>
      <c r="N31" s="79">
        <v>4929</v>
      </c>
      <c r="O31" s="43"/>
    </row>
    <row r="32" spans="1:15" s="192" customFormat="1" ht="19.5" customHeight="1">
      <c r="A32" s="39"/>
      <c r="B32" s="55">
        <v>37622</v>
      </c>
      <c r="C32" s="55"/>
      <c r="D32" s="45">
        <v>16603.095254</v>
      </c>
      <c r="E32" s="45">
        <v>833</v>
      </c>
      <c r="F32" s="45"/>
      <c r="G32" s="45">
        <v>1391.360019</v>
      </c>
      <c r="H32" s="45">
        <v>75</v>
      </c>
      <c r="I32" s="45"/>
      <c r="J32" s="138">
        <v>0</v>
      </c>
      <c r="K32" s="138">
        <v>0</v>
      </c>
      <c r="L32" s="45"/>
      <c r="M32" s="45">
        <v>72315.130861</v>
      </c>
      <c r="N32" s="45">
        <v>5336</v>
      </c>
      <c r="O32" s="43"/>
    </row>
    <row r="33" spans="1:15" s="192" customFormat="1" ht="19.5" customHeight="1">
      <c r="A33" s="39"/>
      <c r="B33" s="56">
        <v>37653</v>
      </c>
      <c r="C33" s="56"/>
      <c r="D33" s="36">
        <v>14364.838814</v>
      </c>
      <c r="E33" s="36">
        <v>726</v>
      </c>
      <c r="F33" s="36"/>
      <c r="G33" s="36">
        <v>700.049961</v>
      </c>
      <c r="H33" s="36">
        <v>11</v>
      </c>
      <c r="I33" s="36"/>
      <c r="J33" s="135">
        <v>0</v>
      </c>
      <c r="K33" s="135">
        <v>0</v>
      </c>
      <c r="L33" s="36"/>
      <c r="M33" s="36">
        <v>69299.82705</v>
      </c>
      <c r="N33" s="36">
        <v>4793</v>
      </c>
      <c r="O33" s="43"/>
    </row>
    <row r="34" spans="1:15" s="192" customFormat="1" ht="19.5" customHeight="1">
      <c r="A34" s="39"/>
      <c r="B34" s="56">
        <v>37681</v>
      </c>
      <c r="C34" s="56"/>
      <c r="D34" s="36">
        <v>16129.503704</v>
      </c>
      <c r="E34" s="36">
        <v>623</v>
      </c>
      <c r="F34" s="36"/>
      <c r="G34" s="36">
        <v>892.834537</v>
      </c>
      <c r="H34" s="36">
        <v>13</v>
      </c>
      <c r="I34" s="36"/>
      <c r="J34" s="135">
        <v>0</v>
      </c>
      <c r="K34" s="135">
        <v>0</v>
      </c>
      <c r="L34" s="36"/>
      <c r="M34" s="36">
        <v>95022.36288</v>
      </c>
      <c r="N34" s="36">
        <v>5743</v>
      </c>
      <c r="O34" s="43"/>
    </row>
    <row r="35" spans="1:15" s="192" customFormat="1" ht="19.5" customHeight="1">
      <c r="A35" s="39"/>
      <c r="B35" s="56">
        <v>37712</v>
      </c>
      <c r="C35" s="56"/>
      <c r="D35" s="36">
        <v>11838.93269</v>
      </c>
      <c r="E35" s="36">
        <v>496</v>
      </c>
      <c r="F35" s="36"/>
      <c r="G35" s="36">
        <v>874.055311</v>
      </c>
      <c r="H35" s="36">
        <v>16</v>
      </c>
      <c r="I35" s="36"/>
      <c r="J35" s="135">
        <v>0</v>
      </c>
      <c r="K35" s="135">
        <v>0</v>
      </c>
      <c r="L35" s="36"/>
      <c r="M35" s="36">
        <v>106135.417482</v>
      </c>
      <c r="N35" s="36">
        <v>6009</v>
      </c>
      <c r="O35" s="43"/>
    </row>
    <row r="36" spans="1:15" s="192" customFormat="1" ht="19.5" customHeight="1">
      <c r="A36" s="39"/>
      <c r="B36" s="56">
        <v>37742</v>
      </c>
      <c r="C36" s="56"/>
      <c r="D36" s="36">
        <v>11403.005098</v>
      </c>
      <c r="E36" s="36">
        <v>873</v>
      </c>
      <c r="F36" s="36"/>
      <c r="G36" s="36">
        <v>10431.943233</v>
      </c>
      <c r="H36" s="36">
        <v>361</v>
      </c>
      <c r="I36" s="36"/>
      <c r="J36" s="135">
        <v>0</v>
      </c>
      <c r="K36" s="135">
        <v>0</v>
      </c>
      <c r="L36" s="36"/>
      <c r="M36" s="36">
        <v>104362.55041</v>
      </c>
      <c r="N36" s="36">
        <v>5252</v>
      </c>
      <c r="O36" s="43"/>
    </row>
    <row r="37" spans="1:15" s="192" customFormat="1" ht="19.5" customHeight="1">
      <c r="A37" s="39"/>
      <c r="B37" s="56">
        <v>37773</v>
      </c>
      <c r="C37" s="56"/>
      <c r="D37" s="36">
        <v>20994.337095</v>
      </c>
      <c r="E37" s="36">
        <v>785</v>
      </c>
      <c r="F37" s="36"/>
      <c r="G37" s="36">
        <v>1973.796765</v>
      </c>
      <c r="H37" s="36">
        <v>51</v>
      </c>
      <c r="I37" s="36"/>
      <c r="J37" s="135">
        <v>0</v>
      </c>
      <c r="K37" s="135">
        <v>0</v>
      </c>
      <c r="L37" s="36"/>
      <c r="M37" s="36">
        <v>105018.725436</v>
      </c>
      <c r="N37" s="36">
        <v>5465</v>
      </c>
      <c r="O37" s="43"/>
    </row>
    <row r="38" spans="1:15" s="192" customFormat="1" ht="19.5" customHeight="1">
      <c r="A38" s="39"/>
      <c r="B38" s="56">
        <v>37803</v>
      </c>
      <c r="C38" s="56"/>
      <c r="D38" s="36">
        <v>11598.339766</v>
      </c>
      <c r="E38" s="36">
        <v>820</v>
      </c>
      <c r="F38" s="36"/>
      <c r="G38" s="36">
        <v>1099.602005</v>
      </c>
      <c r="H38" s="36">
        <v>21</v>
      </c>
      <c r="I38" s="36"/>
      <c r="J38" s="135">
        <v>0</v>
      </c>
      <c r="K38" s="135">
        <v>0</v>
      </c>
      <c r="L38" s="36"/>
      <c r="M38" s="36">
        <v>110469.627332</v>
      </c>
      <c r="N38" s="36">
        <v>6552</v>
      </c>
      <c r="O38" s="43"/>
    </row>
    <row r="39" spans="1:15" s="192" customFormat="1" ht="19.5" customHeight="1">
      <c r="A39" s="39"/>
      <c r="B39" s="56">
        <v>37834</v>
      </c>
      <c r="C39" s="56"/>
      <c r="D39" s="36">
        <v>16179.763051</v>
      </c>
      <c r="E39" s="36">
        <v>638</v>
      </c>
      <c r="F39" s="36"/>
      <c r="G39" s="36">
        <v>1370.005939</v>
      </c>
      <c r="H39" s="36">
        <v>27</v>
      </c>
      <c r="I39" s="36"/>
      <c r="J39" s="135">
        <v>0</v>
      </c>
      <c r="K39" s="135">
        <v>0</v>
      </c>
      <c r="L39" s="36"/>
      <c r="M39" s="36">
        <v>100087.458775</v>
      </c>
      <c r="N39" s="36">
        <v>5951</v>
      </c>
      <c r="O39" s="43"/>
    </row>
    <row r="40" spans="1:15" s="192" customFormat="1" ht="19.5" customHeight="1">
      <c r="A40" s="39"/>
      <c r="B40" s="56">
        <v>37865</v>
      </c>
      <c r="C40" s="56"/>
      <c r="D40" s="36">
        <v>16116.933751</v>
      </c>
      <c r="E40" s="36">
        <v>778</v>
      </c>
      <c r="F40" s="36"/>
      <c r="G40" s="36">
        <v>1466.101854</v>
      </c>
      <c r="H40" s="36">
        <v>29</v>
      </c>
      <c r="I40" s="36"/>
      <c r="J40" s="135">
        <v>0</v>
      </c>
      <c r="K40" s="135">
        <v>0</v>
      </c>
      <c r="L40" s="36"/>
      <c r="M40" s="36">
        <v>90283.42649</v>
      </c>
      <c r="N40" s="36">
        <v>6093</v>
      </c>
      <c r="O40" s="43"/>
    </row>
    <row r="41" spans="1:15" s="192" customFormat="1" ht="19.5" customHeight="1">
      <c r="A41" s="39"/>
      <c r="B41" s="56">
        <v>37895</v>
      </c>
      <c r="C41" s="56"/>
      <c r="D41" s="36">
        <v>25071.576556</v>
      </c>
      <c r="E41" s="36">
        <v>1172</v>
      </c>
      <c r="F41" s="36"/>
      <c r="G41" s="36">
        <v>1881.489707</v>
      </c>
      <c r="H41" s="36">
        <v>35</v>
      </c>
      <c r="I41" s="36"/>
      <c r="J41" s="135">
        <v>0</v>
      </c>
      <c r="K41" s="135">
        <v>0</v>
      </c>
      <c r="L41" s="36"/>
      <c r="M41" s="36">
        <v>139465.736438</v>
      </c>
      <c r="N41" s="36">
        <v>9445</v>
      </c>
      <c r="O41" s="43"/>
    </row>
    <row r="42" spans="1:15" s="192" customFormat="1" ht="19.5" customHeight="1">
      <c r="A42" s="39"/>
      <c r="B42" s="56">
        <v>37926</v>
      </c>
      <c r="C42" s="56"/>
      <c r="D42" s="36">
        <v>25970.968705</v>
      </c>
      <c r="E42" s="36">
        <v>1018</v>
      </c>
      <c r="F42" s="36"/>
      <c r="G42" s="36">
        <v>7711.308004</v>
      </c>
      <c r="H42" s="36">
        <v>524</v>
      </c>
      <c r="I42" s="36"/>
      <c r="J42" s="135">
        <v>0</v>
      </c>
      <c r="K42" s="135">
        <v>0</v>
      </c>
      <c r="L42" s="36"/>
      <c r="M42" s="36">
        <v>96405.194128</v>
      </c>
      <c r="N42" s="36">
        <v>6857</v>
      </c>
      <c r="O42" s="43"/>
    </row>
    <row r="43" spans="1:15" s="192" customFormat="1" ht="19.5" customHeight="1">
      <c r="A43" s="75"/>
      <c r="B43" s="78">
        <v>37956</v>
      </c>
      <c r="C43" s="78"/>
      <c r="D43" s="79">
        <v>26127.962564</v>
      </c>
      <c r="E43" s="79">
        <v>1050</v>
      </c>
      <c r="F43" s="79"/>
      <c r="G43" s="79">
        <v>2014.90528</v>
      </c>
      <c r="H43" s="79">
        <v>47</v>
      </c>
      <c r="I43" s="79"/>
      <c r="J43" s="137">
        <v>0</v>
      </c>
      <c r="K43" s="137">
        <v>0</v>
      </c>
      <c r="L43" s="79"/>
      <c r="M43" s="79">
        <v>88321.121329</v>
      </c>
      <c r="N43" s="79">
        <v>6473</v>
      </c>
      <c r="O43" s="43"/>
    </row>
    <row r="44" spans="1:15" s="192" customFormat="1" ht="19.5" customHeight="1">
      <c r="A44" s="39"/>
      <c r="B44" s="55">
        <v>37987</v>
      </c>
      <c r="C44" s="55"/>
      <c r="D44" s="45">
        <v>30027.35357</v>
      </c>
      <c r="E44" s="45">
        <v>1063</v>
      </c>
      <c r="F44" s="45"/>
      <c r="G44" s="45">
        <v>21261.188931</v>
      </c>
      <c r="H44" s="45">
        <v>873</v>
      </c>
      <c r="I44" s="45"/>
      <c r="J44" s="138">
        <v>0</v>
      </c>
      <c r="K44" s="138">
        <v>0</v>
      </c>
      <c r="L44" s="45"/>
      <c r="M44" s="45">
        <v>65453.36499</v>
      </c>
      <c r="N44" s="45">
        <v>4446</v>
      </c>
      <c r="O44" s="43"/>
    </row>
    <row r="45" spans="1:15" s="192" customFormat="1" ht="19.5" customHeight="1">
      <c r="A45" s="39"/>
      <c r="B45" s="56">
        <v>38018</v>
      </c>
      <c r="C45" s="56"/>
      <c r="D45" s="36">
        <v>33881.23378</v>
      </c>
      <c r="E45" s="36">
        <v>1095</v>
      </c>
      <c r="F45" s="36"/>
      <c r="G45" s="36">
        <v>1579.015256</v>
      </c>
      <c r="H45" s="36">
        <v>36</v>
      </c>
      <c r="I45" s="36"/>
      <c r="J45" s="135">
        <v>0</v>
      </c>
      <c r="K45" s="135">
        <v>0</v>
      </c>
      <c r="L45" s="36"/>
      <c r="M45" s="36">
        <v>58777.753466</v>
      </c>
      <c r="N45" s="36">
        <v>4424</v>
      </c>
      <c r="O45" s="43"/>
    </row>
    <row r="46" spans="1:15" s="192" customFormat="1" ht="19.5" customHeight="1">
      <c r="A46" s="39"/>
      <c r="B46" s="56">
        <v>38047</v>
      </c>
      <c r="C46" s="56"/>
      <c r="D46" s="36">
        <v>40016.995424</v>
      </c>
      <c r="E46" s="36">
        <v>1368</v>
      </c>
      <c r="F46" s="36"/>
      <c r="G46" s="36">
        <v>3168.803726</v>
      </c>
      <c r="H46" s="36">
        <v>71</v>
      </c>
      <c r="I46" s="36"/>
      <c r="J46" s="135">
        <v>0</v>
      </c>
      <c r="K46" s="135">
        <v>0</v>
      </c>
      <c r="L46" s="36"/>
      <c r="M46" s="36">
        <v>73037.346685</v>
      </c>
      <c r="N46" s="36">
        <v>5972</v>
      </c>
      <c r="O46" s="43"/>
    </row>
    <row r="47" spans="1:15" s="192" customFormat="1" ht="19.5" customHeight="1">
      <c r="A47" s="39"/>
      <c r="B47" s="56">
        <v>38078</v>
      </c>
      <c r="C47" s="56"/>
      <c r="D47" s="36">
        <v>29975.972396</v>
      </c>
      <c r="E47" s="36">
        <v>1090</v>
      </c>
      <c r="F47" s="36"/>
      <c r="G47" s="36">
        <v>1604.857033</v>
      </c>
      <c r="H47" s="36">
        <v>34</v>
      </c>
      <c r="I47" s="36"/>
      <c r="J47" s="135">
        <v>0</v>
      </c>
      <c r="K47" s="135">
        <v>0</v>
      </c>
      <c r="L47" s="36"/>
      <c r="M47" s="36">
        <v>62231.766559</v>
      </c>
      <c r="N47" s="36">
        <v>4969</v>
      </c>
      <c r="O47" s="43"/>
    </row>
    <row r="48" spans="1:15" s="192" customFormat="1" ht="19.5" customHeight="1">
      <c r="A48" s="39"/>
      <c r="B48" s="56">
        <v>38108</v>
      </c>
      <c r="C48" s="56"/>
      <c r="D48" s="36">
        <v>26125.573964</v>
      </c>
      <c r="E48" s="36">
        <v>887</v>
      </c>
      <c r="F48" s="36"/>
      <c r="G48" s="36">
        <v>1009.477763</v>
      </c>
      <c r="H48" s="36">
        <v>49</v>
      </c>
      <c r="I48" s="36"/>
      <c r="J48" s="135">
        <v>0</v>
      </c>
      <c r="K48" s="135">
        <v>0</v>
      </c>
      <c r="L48" s="36"/>
      <c r="M48" s="36">
        <v>49574.997279</v>
      </c>
      <c r="N48" s="36">
        <v>3694</v>
      </c>
      <c r="O48" s="43"/>
    </row>
    <row r="49" spans="1:15" s="192" customFormat="1" ht="19.5" customHeight="1">
      <c r="A49" s="39"/>
      <c r="B49" s="56">
        <v>38139</v>
      </c>
      <c r="C49" s="56"/>
      <c r="D49" s="36">
        <v>31423.549401</v>
      </c>
      <c r="E49" s="36">
        <v>1061</v>
      </c>
      <c r="F49" s="36"/>
      <c r="G49" s="36">
        <v>811.284238</v>
      </c>
      <c r="H49" s="36">
        <v>16</v>
      </c>
      <c r="I49" s="36"/>
      <c r="J49" s="135">
        <v>0</v>
      </c>
      <c r="K49" s="135">
        <v>0</v>
      </c>
      <c r="L49" s="36"/>
      <c r="M49" s="36">
        <v>46982.251054</v>
      </c>
      <c r="N49" s="36">
        <v>4414</v>
      </c>
      <c r="O49" s="43"/>
    </row>
    <row r="50" spans="1:15" s="192" customFormat="1" ht="19.5" customHeight="1">
      <c r="A50" s="39"/>
      <c r="B50" s="56">
        <v>38169</v>
      </c>
      <c r="C50" s="56"/>
      <c r="D50" s="36">
        <v>37777.602557</v>
      </c>
      <c r="E50" s="36">
        <v>1183</v>
      </c>
      <c r="F50" s="36"/>
      <c r="G50" s="36">
        <v>629.423382</v>
      </c>
      <c r="H50" s="36">
        <v>13</v>
      </c>
      <c r="I50" s="36"/>
      <c r="J50" s="135">
        <v>0</v>
      </c>
      <c r="K50" s="135">
        <v>0</v>
      </c>
      <c r="L50" s="36"/>
      <c r="M50" s="36">
        <v>44654.737032</v>
      </c>
      <c r="N50" s="36">
        <v>4471</v>
      </c>
      <c r="O50" s="43"/>
    </row>
    <row r="51" spans="1:15" s="192" customFormat="1" ht="19.5" customHeight="1">
      <c r="A51" s="39"/>
      <c r="B51" s="56">
        <v>38200</v>
      </c>
      <c r="C51" s="56"/>
      <c r="D51" s="36">
        <v>39300.643456</v>
      </c>
      <c r="E51" s="36">
        <v>1293</v>
      </c>
      <c r="F51" s="36"/>
      <c r="G51" s="36">
        <v>629.17986</v>
      </c>
      <c r="H51" s="36">
        <v>19</v>
      </c>
      <c r="I51" s="36"/>
      <c r="J51" s="135">
        <v>0</v>
      </c>
      <c r="K51" s="135">
        <v>0</v>
      </c>
      <c r="L51" s="36"/>
      <c r="M51" s="36">
        <v>36430.532335</v>
      </c>
      <c r="N51" s="36">
        <v>3447</v>
      </c>
      <c r="O51" s="43"/>
    </row>
    <row r="52" spans="1:15" s="192" customFormat="1" ht="19.5" customHeight="1">
      <c r="A52" s="39"/>
      <c r="B52" s="56">
        <v>38231</v>
      </c>
      <c r="C52" s="56"/>
      <c r="D52" s="36">
        <v>37173.984125</v>
      </c>
      <c r="E52" s="36">
        <v>1268</v>
      </c>
      <c r="F52" s="36"/>
      <c r="G52" s="36">
        <v>1865.480081</v>
      </c>
      <c r="H52" s="36">
        <v>36</v>
      </c>
      <c r="I52" s="36"/>
      <c r="J52" s="135">
        <v>0</v>
      </c>
      <c r="K52" s="135">
        <v>0</v>
      </c>
      <c r="L52" s="36"/>
      <c r="M52" s="36">
        <v>38687.378587</v>
      </c>
      <c r="N52" s="36">
        <v>3329</v>
      </c>
      <c r="O52" s="43"/>
    </row>
    <row r="53" spans="1:15" s="192" customFormat="1" ht="19.5" customHeight="1">
      <c r="A53" s="39"/>
      <c r="B53" s="56">
        <v>38261</v>
      </c>
      <c r="C53" s="56"/>
      <c r="D53" s="36">
        <v>40749.685936</v>
      </c>
      <c r="E53" s="36">
        <v>1436</v>
      </c>
      <c r="F53" s="36"/>
      <c r="G53" s="36">
        <v>2023.562565</v>
      </c>
      <c r="H53" s="36">
        <v>46</v>
      </c>
      <c r="I53" s="36"/>
      <c r="J53" s="135">
        <v>0</v>
      </c>
      <c r="K53" s="135">
        <v>0</v>
      </c>
      <c r="L53" s="36"/>
      <c r="M53" s="36">
        <v>52642.510204</v>
      </c>
      <c r="N53" s="36">
        <v>4898</v>
      </c>
      <c r="O53" s="43"/>
    </row>
    <row r="54" spans="1:15" s="192" customFormat="1" ht="19.5" customHeight="1">
      <c r="A54" s="39"/>
      <c r="B54" s="57">
        <v>38292</v>
      </c>
      <c r="C54" s="57"/>
      <c r="D54" s="40">
        <v>37231.638885</v>
      </c>
      <c r="E54" s="40">
        <v>1267</v>
      </c>
      <c r="F54" s="40"/>
      <c r="G54" s="40">
        <v>1068.137155</v>
      </c>
      <c r="H54" s="40">
        <v>26</v>
      </c>
      <c r="I54" s="40"/>
      <c r="J54" s="135">
        <v>0</v>
      </c>
      <c r="K54" s="135">
        <v>0</v>
      </c>
      <c r="L54" s="40"/>
      <c r="M54" s="40">
        <v>52862.295076</v>
      </c>
      <c r="N54" s="40">
        <v>4931</v>
      </c>
      <c r="O54" s="43"/>
    </row>
    <row r="55" spans="1:15" s="192" customFormat="1" ht="18.75" customHeight="1">
      <c r="A55" s="75"/>
      <c r="B55" s="87">
        <v>38322</v>
      </c>
      <c r="C55" s="87"/>
      <c r="D55" s="86">
        <v>32997.51185</v>
      </c>
      <c r="E55" s="86">
        <v>1246</v>
      </c>
      <c r="F55" s="86"/>
      <c r="G55" s="86">
        <v>1664.661305</v>
      </c>
      <c r="H55" s="86">
        <v>47</v>
      </c>
      <c r="I55" s="86"/>
      <c r="J55" s="137">
        <v>0</v>
      </c>
      <c r="K55" s="137">
        <v>0</v>
      </c>
      <c r="L55" s="86"/>
      <c r="M55" s="86">
        <v>52294.621803</v>
      </c>
      <c r="N55" s="86">
        <v>5249</v>
      </c>
      <c r="O55" s="98"/>
    </row>
    <row r="56" spans="1:15" s="117" customFormat="1" ht="20.25" customHeight="1">
      <c r="A56" s="32"/>
      <c r="B56" s="55">
        <v>38353</v>
      </c>
      <c r="C56" s="55"/>
      <c r="D56" s="45">
        <v>28527.25387</v>
      </c>
      <c r="E56" s="40">
        <v>1062</v>
      </c>
      <c r="F56" s="45"/>
      <c r="G56" s="40">
        <v>2389.682997</v>
      </c>
      <c r="H56" s="40">
        <v>55</v>
      </c>
      <c r="I56" s="45"/>
      <c r="J56" s="138">
        <v>0</v>
      </c>
      <c r="K56" s="138">
        <v>0</v>
      </c>
      <c r="L56" s="45"/>
      <c r="M56" s="45">
        <v>40164.52799</v>
      </c>
      <c r="N56" s="45">
        <v>3622</v>
      </c>
      <c r="O56" s="43"/>
    </row>
    <row r="57" spans="2:15" ht="19.5" customHeight="1">
      <c r="B57" s="57">
        <v>38384</v>
      </c>
      <c r="C57" s="99"/>
      <c r="D57" s="45">
        <v>19606.60993</v>
      </c>
      <c r="E57" s="40">
        <v>901</v>
      </c>
      <c r="F57" s="81"/>
      <c r="G57" s="40">
        <v>6524.571611</v>
      </c>
      <c r="H57" s="40">
        <v>122</v>
      </c>
      <c r="I57" s="81"/>
      <c r="J57" s="135">
        <v>0</v>
      </c>
      <c r="K57" s="135">
        <v>0</v>
      </c>
      <c r="L57" s="81"/>
      <c r="M57" s="40">
        <v>43764.673362</v>
      </c>
      <c r="N57" s="45">
        <v>3756</v>
      </c>
      <c r="O57" s="43"/>
    </row>
    <row r="58" spans="2:15" ht="19.5" customHeight="1">
      <c r="B58" s="57">
        <v>38412</v>
      </c>
      <c r="C58" s="99"/>
      <c r="D58" s="45">
        <v>23024.967613</v>
      </c>
      <c r="E58" s="40">
        <v>965</v>
      </c>
      <c r="F58" s="81"/>
      <c r="G58" s="40">
        <v>5485.937924</v>
      </c>
      <c r="H58" s="40">
        <v>114</v>
      </c>
      <c r="I58" s="81"/>
      <c r="J58" s="135">
        <v>0</v>
      </c>
      <c r="K58" s="135">
        <v>0</v>
      </c>
      <c r="L58" s="81"/>
      <c r="M58" s="40">
        <v>43446.970539</v>
      </c>
      <c r="N58" s="45">
        <v>4230</v>
      </c>
      <c r="O58" s="43"/>
    </row>
    <row r="59" spans="2:15" ht="19.5" customHeight="1">
      <c r="B59" s="57">
        <v>38443</v>
      </c>
      <c r="C59" s="99"/>
      <c r="D59" s="45">
        <v>22920</v>
      </c>
      <c r="E59" s="40">
        <v>1012</v>
      </c>
      <c r="F59" s="81"/>
      <c r="G59" s="40">
        <v>3343</v>
      </c>
      <c r="H59" s="40">
        <v>77</v>
      </c>
      <c r="I59" s="81"/>
      <c r="J59" s="135">
        <v>0</v>
      </c>
      <c r="K59" s="135">
        <v>0</v>
      </c>
      <c r="L59" s="81"/>
      <c r="M59" s="40">
        <v>37046</v>
      </c>
      <c r="N59" s="45">
        <v>3820</v>
      </c>
      <c r="O59" s="43"/>
    </row>
    <row r="60" spans="2:15" ht="19.5" customHeight="1">
      <c r="B60" s="57">
        <v>38473</v>
      </c>
      <c r="C60" s="99"/>
      <c r="D60" s="45">
        <v>26060</v>
      </c>
      <c r="E60" s="40">
        <v>1037</v>
      </c>
      <c r="F60" s="81"/>
      <c r="G60" s="40">
        <v>2760</v>
      </c>
      <c r="H60" s="40">
        <v>64</v>
      </c>
      <c r="I60" s="81"/>
      <c r="J60" s="135">
        <v>0</v>
      </c>
      <c r="K60" s="135">
        <v>0</v>
      </c>
      <c r="L60" s="81"/>
      <c r="M60" s="40">
        <v>38529</v>
      </c>
      <c r="N60" s="45">
        <v>3361</v>
      </c>
      <c r="O60" s="43"/>
    </row>
    <row r="61" spans="2:15" ht="19.5" customHeight="1">
      <c r="B61" s="57">
        <v>38504</v>
      </c>
      <c r="C61" s="99"/>
      <c r="D61" s="45">
        <v>18723</v>
      </c>
      <c r="E61" s="40">
        <v>905</v>
      </c>
      <c r="F61" s="81"/>
      <c r="G61" s="40">
        <v>3036</v>
      </c>
      <c r="H61" s="40">
        <v>62</v>
      </c>
      <c r="I61" s="81"/>
      <c r="J61" s="135">
        <v>0</v>
      </c>
      <c r="K61" s="135">
        <v>0</v>
      </c>
      <c r="L61" s="81"/>
      <c r="M61" s="40">
        <v>44512</v>
      </c>
      <c r="N61" s="45">
        <v>3446</v>
      </c>
      <c r="O61" s="43"/>
    </row>
    <row r="62" spans="2:15" ht="19.5" customHeight="1">
      <c r="B62" s="57">
        <v>38534</v>
      </c>
      <c r="C62" s="99"/>
      <c r="D62" s="45">
        <v>17325</v>
      </c>
      <c r="E62" s="40">
        <v>875</v>
      </c>
      <c r="F62" s="81"/>
      <c r="G62" s="40">
        <v>1811</v>
      </c>
      <c r="H62" s="40">
        <v>45</v>
      </c>
      <c r="I62" s="81"/>
      <c r="J62" s="135">
        <v>0</v>
      </c>
      <c r="K62" s="135">
        <v>0</v>
      </c>
      <c r="L62" s="81"/>
      <c r="M62" s="40">
        <v>48174</v>
      </c>
      <c r="N62" s="45">
        <v>3449</v>
      </c>
      <c r="O62" s="43"/>
    </row>
    <row r="63" spans="2:15" ht="19.5" customHeight="1">
      <c r="B63" s="57">
        <v>38565</v>
      </c>
      <c r="C63" s="99"/>
      <c r="D63" s="45">
        <v>17307</v>
      </c>
      <c r="E63" s="40">
        <v>972</v>
      </c>
      <c r="F63" s="81"/>
      <c r="G63" s="40">
        <v>1241</v>
      </c>
      <c r="H63" s="40">
        <v>34</v>
      </c>
      <c r="I63" s="81"/>
      <c r="J63" s="135">
        <v>0</v>
      </c>
      <c r="K63" s="135">
        <v>0</v>
      </c>
      <c r="L63" s="81"/>
      <c r="M63" s="40">
        <v>61187</v>
      </c>
      <c r="N63" s="45">
        <v>3742</v>
      </c>
      <c r="O63" s="43"/>
    </row>
    <row r="64" spans="2:15" ht="19.5" customHeight="1">
      <c r="B64" s="57">
        <v>38596</v>
      </c>
      <c r="C64" s="99"/>
      <c r="D64" s="45">
        <v>16008</v>
      </c>
      <c r="E64" s="40">
        <v>834</v>
      </c>
      <c r="F64" s="81"/>
      <c r="G64" s="40">
        <v>2081</v>
      </c>
      <c r="H64" s="40">
        <v>40</v>
      </c>
      <c r="I64" s="81"/>
      <c r="J64" s="45">
        <v>27559</v>
      </c>
      <c r="K64" s="45">
        <v>1713</v>
      </c>
      <c r="L64" s="81"/>
      <c r="M64" s="40">
        <v>71241</v>
      </c>
      <c r="N64" s="45">
        <v>3528</v>
      </c>
      <c r="O64" s="43"/>
    </row>
    <row r="65" spans="2:15" ht="19.5" customHeight="1">
      <c r="B65" s="57">
        <v>38626</v>
      </c>
      <c r="C65" s="99"/>
      <c r="D65" s="45">
        <v>14594.831405</v>
      </c>
      <c r="E65" s="40">
        <v>843</v>
      </c>
      <c r="F65" s="81"/>
      <c r="G65" s="40">
        <v>1168.461535</v>
      </c>
      <c r="H65" s="40">
        <v>23</v>
      </c>
      <c r="I65" s="81"/>
      <c r="J65" s="135">
        <v>0</v>
      </c>
      <c r="K65" s="135">
        <v>0</v>
      </c>
      <c r="L65" s="81"/>
      <c r="M65" s="40">
        <v>61585.413757</v>
      </c>
      <c r="N65" s="45">
        <v>3091</v>
      </c>
      <c r="O65" s="43"/>
    </row>
    <row r="66" spans="2:15" ht="19.5" customHeight="1">
      <c r="B66" s="57">
        <v>38657</v>
      </c>
      <c r="C66" s="99"/>
      <c r="D66" s="45">
        <v>18130.006888</v>
      </c>
      <c r="E66" s="40">
        <v>948</v>
      </c>
      <c r="F66" s="40"/>
      <c r="G66" s="40">
        <v>1518.073685</v>
      </c>
      <c r="H66" s="40">
        <v>36</v>
      </c>
      <c r="I66" s="40"/>
      <c r="J66" s="135">
        <v>0</v>
      </c>
      <c r="K66" s="135">
        <v>0</v>
      </c>
      <c r="L66" s="40"/>
      <c r="M66" s="40">
        <v>43356.544904</v>
      </c>
      <c r="N66" s="45">
        <v>2530</v>
      </c>
      <c r="O66" s="43"/>
    </row>
    <row r="67" spans="1:15" ht="19.5" customHeight="1">
      <c r="A67" s="60"/>
      <c r="B67" s="78">
        <v>38687</v>
      </c>
      <c r="C67" s="74"/>
      <c r="D67" s="84">
        <v>18439.994949</v>
      </c>
      <c r="E67" s="79">
        <v>925</v>
      </c>
      <c r="F67" s="79"/>
      <c r="G67" s="79">
        <v>1562.602757</v>
      </c>
      <c r="H67" s="79">
        <v>31</v>
      </c>
      <c r="I67" s="79"/>
      <c r="J67" s="137">
        <v>0</v>
      </c>
      <c r="K67" s="137">
        <v>0</v>
      </c>
      <c r="L67" s="79"/>
      <c r="M67" s="79">
        <v>35091.400068</v>
      </c>
      <c r="N67" s="84">
        <v>2536</v>
      </c>
      <c r="O67" s="43"/>
    </row>
    <row r="68" spans="2:15" ht="19.5" customHeight="1">
      <c r="B68" s="108">
        <v>38718</v>
      </c>
      <c r="C68" s="99"/>
      <c r="D68" s="45">
        <v>17064.107798</v>
      </c>
      <c r="E68" s="42">
        <v>982</v>
      </c>
      <c r="F68" s="42"/>
      <c r="G68" s="42">
        <v>1088.968162</v>
      </c>
      <c r="H68" s="42">
        <v>22</v>
      </c>
      <c r="I68" s="42"/>
      <c r="J68" s="138">
        <v>0</v>
      </c>
      <c r="K68" s="138">
        <v>0</v>
      </c>
      <c r="L68" s="42">
        <v>0</v>
      </c>
      <c r="M68" s="42">
        <v>26766.766655</v>
      </c>
      <c r="N68" s="45">
        <v>2201</v>
      </c>
      <c r="O68" s="43"/>
    </row>
    <row r="69" spans="2:15" ht="19.5" customHeight="1">
      <c r="B69" s="57">
        <v>38749</v>
      </c>
      <c r="C69" s="99"/>
      <c r="D69" s="45">
        <v>14607.913429</v>
      </c>
      <c r="E69" s="40">
        <v>1027</v>
      </c>
      <c r="F69" s="40"/>
      <c r="G69" s="40">
        <v>1050.775762</v>
      </c>
      <c r="H69" s="40">
        <v>15</v>
      </c>
      <c r="I69" s="40"/>
      <c r="J69" s="135">
        <v>0</v>
      </c>
      <c r="K69" s="135">
        <v>0</v>
      </c>
      <c r="L69" s="40"/>
      <c r="M69" s="40">
        <v>20117.149119</v>
      </c>
      <c r="N69" s="45">
        <v>1716</v>
      </c>
      <c r="O69" s="99"/>
    </row>
    <row r="70" spans="2:15" ht="19.5" customHeight="1">
      <c r="B70" s="57">
        <v>38777</v>
      </c>
      <c r="C70" s="99"/>
      <c r="D70" s="45">
        <v>17569.225639</v>
      </c>
      <c r="E70" s="40">
        <v>1107</v>
      </c>
      <c r="F70" s="40"/>
      <c r="G70" s="40">
        <v>1651.987489</v>
      </c>
      <c r="H70" s="40">
        <v>33</v>
      </c>
      <c r="I70" s="40"/>
      <c r="J70" s="135">
        <v>0</v>
      </c>
      <c r="K70" s="135">
        <v>0</v>
      </c>
      <c r="L70" s="40">
        <v>28515.131744</v>
      </c>
      <c r="M70" s="40">
        <v>28515.131744</v>
      </c>
      <c r="N70" s="45">
        <v>2348</v>
      </c>
      <c r="O70" s="99"/>
    </row>
    <row r="71" spans="2:15" ht="19.5" customHeight="1">
      <c r="B71" s="57">
        <v>38808</v>
      </c>
      <c r="C71" s="99"/>
      <c r="D71" s="45">
        <v>17289</v>
      </c>
      <c r="E71" s="40">
        <v>945</v>
      </c>
      <c r="F71" s="40">
        <v>1356</v>
      </c>
      <c r="G71" s="40">
        <v>1356</v>
      </c>
      <c r="H71" s="40">
        <v>31</v>
      </c>
      <c r="I71" s="40">
        <v>0</v>
      </c>
      <c r="J71" s="135">
        <v>0</v>
      </c>
      <c r="K71" s="135">
        <v>0</v>
      </c>
      <c r="L71" s="40"/>
      <c r="M71" s="40">
        <v>28992</v>
      </c>
      <c r="N71" s="45">
        <v>2250</v>
      </c>
      <c r="O71" s="99"/>
    </row>
    <row r="72" spans="2:15" ht="19.5" customHeight="1">
      <c r="B72" s="57">
        <v>38838</v>
      </c>
      <c r="C72" s="99"/>
      <c r="D72" s="45">
        <v>23434</v>
      </c>
      <c r="E72" s="40">
        <v>1141</v>
      </c>
      <c r="F72" s="40"/>
      <c r="G72" s="40">
        <v>1201</v>
      </c>
      <c r="H72" s="40">
        <v>22</v>
      </c>
      <c r="I72" s="40"/>
      <c r="J72" s="135">
        <v>0</v>
      </c>
      <c r="K72" s="135">
        <v>0</v>
      </c>
      <c r="L72" s="40"/>
      <c r="M72" s="40">
        <v>38340</v>
      </c>
      <c r="N72" s="45">
        <v>2780</v>
      </c>
      <c r="O72" s="99"/>
    </row>
    <row r="73" spans="2:15" ht="19.5" customHeight="1">
      <c r="B73" s="57">
        <v>38869</v>
      </c>
      <c r="C73" s="99"/>
      <c r="D73" s="45">
        <v>25344</v>
      </c>
      <c r="E73" s="40">
        <v>1234</v>
      </c>
      <c r="F73" s="40"/>
      <c r="G73" s="40">
        <v>1046</v>
      </c>
      <c r="H73" s="40">
        <v>19</v>
      </c>
      <c r="I73" s="40"/>
      <c r="J73" s="135">
        <v>0</v>
      </c>
      <c r="K73" s="135">
        <v>0</v>
      </c>
      <c r="L73" s="40"/>
      <c r="M73" s="40">
        <v>40806</v>
      </c>
      <c r="N73" s="45">
        <v>2749</v>
      </c>
      <c r="O73" s="99"/>
    </row>
    <row r="74" spans="2:15" ht="19.5" customHeight="1">
      <c r="B74" s="57">
        <v>38899</v>
      </c>
      <c r="C74" s="99"/>
      <c r="D74" s="45">
        <v>29121</v>
      </c>
      <c r="E74" s="40">
        <v>1314</v>
      </c>
      <c r="F74" s="40"/>
      <c r="G74" s="40">
        <v>1536</v>
      </c>
      <c r="H74" s="40">
        <v>24</v>
      </c>
      <c r="I74" s="40"/>
      <c r="J74" s="135">
        <v>0</v>
      </c>
      <c r="K74" s="135">
        <v>0</v>
      </c>
      <c r="L74" s="40"/>
      <c r="M74" s="40">
        <v>47666</v>
      </c>
      <c r="N74" s="45">
        <v>3026</v>
      </c>
      <c r="O74" s="99"/>
    </row>
    <row r="75" spans="2:15" ht="19.5" customHeight="1">
      <c r="B75" s="57">
        <v>38930</v>
      </c>
      <c r="C75" s="99"/>
      <c r="D75" s="45">
        <v>25384</v>
      </c>
      <c r="E75" s="40">
        <v>999</v>
      </c>
      <c r="F75" s="40"/>
      <c r="G75" s="40">
        <v>1025</v>
      </c>
      <c r="H75" s="40">
        <v>19</v>
      </c>
      <c r="I75" s="40"/>
      <c r="J75" s="135">
        <v>0</v>
      </c>
      <c r="K75" s="135">
        <v>0</v>
      </c>
      <c r="L75" s="40"/>
      <c r="M75" s="40">
        <v>41701</v>
      </c>
      <c r="N75" s="45">
        <v>3037</v>
      </c>
      <c r="O75" s="99"/>
    </row>
    <row r="76" spans="2:15" ht="19.5" customHeight="1">
      <c r="B76" s="57">
        <v>38961</v>
      </c>
      <c r="C76" s="99"/>
      <c r="D76" s="45">
        <v>15958</v>
      </c>
      <c r="E76" s="40">
        <v>813</v>
      </c>
      <c r="F76" s="40"/>
      <c r="G76" s="40">
        <v>549</v>
      </c>
      <c r="H76" s="40">
        <v>15</v>
      </c>
      <c r="I76" s="40"/>
      <c r="J76" s="135">
        <v>0</v>
      </c>
      <c r="K76" s="135">
        <v>0</v>
      </c>
      <c r="L76" s="40"/>
      <c r="M76" s="40">
        <v>30049</v>
      </c>
      <c r="N76" s="45">
        <v>2275</v>
      </c>
      <c r="O76" s="99"/>
    </row>
    <row r="77" spans="2:15" ht="19.5" customHeight="1">
      <c r="B77" s="57">
        <v>38991</v>
      </c>
      <c r="C77" s="99"/>
      <c r="D77" s="45">
        <v>12529</v>
      </c>
      <c r="E77" s="40">
        <v>556</v>
      </c>
      <c r="F77" s="40"/>
      <c r="G77" s="40">
        <v>439</v>
      </c>
      <c r="H77" s="40">
        <v>10</v>
      </c>
      <c r="I77" s="40"/>
      <c r="J77" s="135">
        <v>0</v>
      </c>
      <c r="K77" s="135">
        <v>0</v>
      </c>
      <c r="L77" s="40"/>
      <c r="M77" s="40">
        <v>26525</v>
      </c>
      <c r="N77" s="45">
        <v>1859</v>
      </c>
      <c r="O77" s="99"/>
    </row>
    <row r="78" spans="2:15" ht="19.5" customHeight="1">
      <c r="B78" s="57">
        <v>39022</v>
      </c>
      <c r="C78" s="99"/>
      <c r="D78" s="45">
        <v>19006</v>
      </c>
      <c r="E78" s="40">
        <v>1035</v>
      </c>
      <c r="F78" s="40"/>
      <c r="G78" s="40">
        <v>285</v>
      </c>
      <c r="H78" s="40">
        <v>7</v>
      </c>
      <c r="I78" s="40"/>
      <c r="J78" s="135">
        <v>0</v>
      </c>
      <c r="K78" s="135">
        <v>0</v>
      </c>
      <c r="L78" s="40"/>
      <c r="M78" s="40">
        <v>32925</v>
      </c>
      <c r="N78" s="45">
        <v>2668</v>
      </c>
      <c r="O78" s="99"/>
    </row>
    <row r="79" spans="1:15" ht="19.5" customHeight="1">
      <c r="A79" s="60"/>
      <c r="B79" s="78">
        <v>39052</v>
      </c>
      <c r="C79" s="74"/>
      <c r="D79" s="84">
        <v>28349</v>
      </c>
      <c r="E79" s="79">
        <v>1652</v>
      </c>
      <c r="F79" s="79"/>
      <c r="G79" s="79">
        <v>359</v>
      </c>
      <c r="H79" s="79">
        <v>6</v>
      </c>
      <c r="I79" s="79"/>
      <c r="J79" s="137">
        <v>0</v>
      </c>
      <c r="K79" s="137">
        <v>0</v>
      </c>
      <c r="L79" s="79"/>
      <c r="M79" s="79">
        <v>24993</v>
      </c>
      <c r="N79" s="84">
        <v>2135</v>
      </c>
      <c r="O79" s="43"/>
    </row>
    <row r="80" spans="2:15" ht="19.5" customHeight="1">
      <c r="B80" s="108">
        <v>39083</v>
      </c>
      <c r="C80" s="99"/>
      <c r="D80" s="45">
        <v>25722</v>
      </c>
      <c r="E80" s="42">
        <v>1570</v>
      </c>
      <c r="F80" s="42"/>
      <c r="G80" s="42">
        <v>143.810564</v>
      </c>
      <c r="H80" s="42">
        <v>2</v>
      </c>
      <c r="I80" s="42"/>
      <c r="J80" s="138">
        <v>0</v>
      </c>
      <c r="K80" s="138">
        <v>0</v>
      </c>
      <c r="L80" s="42"/>
      <c r="M80" s="42">
        <v>19563.570199</v>
      </c>
      <c r="N80" s="45">
        <v>1746</v>
      </c>
      <c r="O80" s="43"/>
    </row>
    <row r="81" spans="2:15" ht="19.5" customHeight="1">
      <c r="B81" s="57">
        <v>39114</v>
      </c>
      <c r="C81" s="99"/>
      <c r="D81" s="45">
        <v>21933</v>
      </c>
      <c r="E81" s="40">
        <v>1111</v>
      </c>
      <c r="F81" s="40"/>
      <c r="G81" s="40">
        <v>425.178427</v>
      </c>
      <c r="H81" s="40">
        <v>6</v>
      </c>
      <c r="I81" s="40"/>
      <c r="J81" s="135">
        <v>0</v>
      </c>
      <c r="K81" s="135">
        <v>0</v>
      </c>
      <c r="L81" s="40"/>
      <c r="M81" s="40">
        <v>16448.98229</v>
      </c>
      <c r="N81" s="45">
        <v>1416</v>
      </c>
      <c r="O81" s="99"/>
    </row>
    <row r="82" spans="2:15" ht="19.5" customHeight="1">
      <c r="B82" s="57">
        <v>39142</v>
      </c>
      <c r="C82" s="99"/>
      <c r="D82" s="45">
        <v>24433</v>
      </c>
      <c r="E82" s="40">
        <v>1112</v>
      </c>
      <c r="F82" s="40"/>
      <c r="G82" s="40">
        <v>3552.234198</v>
      </c>
      <c r="H82" s="40">
        <v>90</v>
      </c>
      <c r="I82" s="40"/>
      <c r="J82" s="135">
        <v>0</v>
      </c>
      <c r="K82" s="135">
        <v>0</v>
      </c>
      <c r="L82" s="40"/>
      <c r="M82" s="40">
        <v>16319.851227</v>
      </c>
      <c r="N82" s="45">
        <v>1328</v>
      </c>
      <c r="O82" s="99"/>
    </row>
    <row r="83" spans="2:15" ht="19.5" customHeight="1">
      <c r="B83" s="57">
        <v>39173</v>
      </c>
      <c r="C83" s="57"/>
      <c r="D83" s="40">
        <v>27499.893358</v>
      </c>
      <c r="E83" s="40">
        <v>1312</v>
      </c>
      <c r="F83" s="40"/>
      <c r="G83" s="40">
        <v>623.415734</v>
      </c>
      <c r="H83" s="40">
        <v>10</v>
      </c>
      <c r="I83" s="40"/>
      <c r="J83" s="135">
        <v>0</v>
      </c>
      <c r="K83" s="135">
        <v>0</v>
      </c>
      <c r="L83" s="40"/>
      <c r="M83" s="40">
        <v>16456.423899</v>
      </c>
      <c r="N83" s="40">
        <v>1462</v>
      </c>
      <c r="O83" s="99"/>
    </row>
    <row r="84" spans="2:15" ht="19.5" customHeight="1">
      <c r="B84" s="57">
        <v>39203</v>
      </c>
      <c r="C84" s="57"/>
      <c r="D84" s="40">
        <v>28894.94123</v>
      </c>
      <c r="E84" s="40">
        <v>1448</v>
      </c>
      <c r="F84" s="40"/>
      <c r="G84" s="40">
        <v>455.341255</v>
      </c>
      <c r="H84" s="40">
        <v>5</v>
      </c>
      <c r="I84" s="40"/>
      <c r="J84" s="135">
        <v>0</v>
      </c>
      <c r="K84" s="135">
        <v>0</v>
      </c>
      <c r="L84" s="40"/>
      <c r="M84" s="40">
        <v>17018.552093</v>
      </c>
      <c r="N84" s="40">
        <v>1446</v>
      </c>
      <c r="O84" s="99"/>
    </row>
    <row r="85" spans="2:15" ht="19.5" customHeight="1">
      <c r="B85" s="57">
        <v>39234</v>
      </c>
      <c r="C85" s="57"/>
      <c r="D85" s="40">
        <v>19953.731834</v>
      </c>
      <c r="E85" s="40">
        <v>1088</v>
      </c>
      <c r="F85" s="40"/>
      <c r="G85" s="40">
        <v>507.714345</v>
      </c>
      <c r="H85" s="40">
        <v>10</v>
      </c>
      <c r="I85" s="40"/>
      <c r="J85" s="135">
        <v>0</v>
      </c>
      <c r="K85" s="135">
        <v>0</v>
      </c>
      <c r="L85" s="40"/>
      <c r="M85" s="40">
        <v>16005.948508</v>
      </c>
      <c r="N85" s="40">
        <v>1346</v>
      </c>
      <c r="O85" s="99"/>
    </row>
    <row r="86" spans="2:15" ht="19.5" customHeight="1">
      <c r="B86" s="57">
        <v>39264</v>
      </c>
      <c r="C86" s="57"/>
      <c r="D86" s="40">
        <v>31720.018689</v>
      </c>
      <c r="E86" s="40">
        <v>1823</v>
      </c>
      <c r="F86" s="40"/>
      <c r="G86" s="40">
        <v>716.348231</v>
      </c>
      <c r="H86" s="40">
        <v>8</v>
      </c>
      <c r="I86" s="40"/>
      <c r="J86" s="135">
        <v>0</v>
      </c>
      <c r="K86" s="135">
        <v>0</v>
      </c>
      <c r="L86" s="40"/>
      <c r="M86" s="40">
        <v>16127.383998</v>
      </c>
      <c r="N86" s="40">
        <v>1243</v>
      </c>
      <c r="O86" s="99"/>
    </row>
    <row r="87" spans="2:15" ht="19.5" customHeight="1">
      <c r="B87" s="57">
        <v>39295</v>
      </c>
      <c r="C87" s="57"/>
      <c r="D87" s="40">
        <v>34964.507275</v>
      </c>
      <c r="E87" s="40">
        <v>1815</v>
      </c>
      <c r="F87" s="40"/>
      <c r="G87" s="40">
        <v>3602.703518</v>
      </c>
      <c r="H87" s="40">
        <v>97</v>
      </c>
      <c r="I87" s="40"/>
      <c r="J87" s="135">
        <v>0</v>
      </c>
      <c r="K87" s="135">
        <v>0</v>
      </c>
      <c r="L87" s="40"/>
      <c r="M87" s="40">
        <v>16899.456983</v>
      </c>
      <c r="N87" s="40">
        <v>1349</v>
      </c>
      <c r="O87" s="99"/>
    </row>
    <row r="88" spans="2:15" ht="19.5" customHeight="1">
      <c r="B88" s="57">
        <v>39326</v>
      </c>
      <c r="C88" s="57"/>
      <c r="D88" s="40">
        <v>31068.619315</v>
      </c>
      <c r="E88" s="40">
        <v>1704</v>
      </c>
      <c r="F88" s="40"/>
      <c r="G88" s="40">
        <v>2069.724871</v>
      </c>
      <c r="H88" s="40">
        <v>56</v>
      </c>
      <c r="I88" s="40"/>
      <c r="J88" s="135">
        <v>0</v>
      </c>
      <c r="K88" s="135">
        <v>0</v>
      </c>
      <c r="L88" s="40"/>
      <c r="M88" s="40">
        <v>14166.689622</v>
      </c>
      <c r="N88" s="40">
        <v>1122</v>
      </c>
      <c r="O88" s="99"/>
    </row>
    <row r="89" spans="2:15" ht="19.5" customHeight="1">
      <c r="B89" s="57">
        <v>39356</v>
      </c>
      <c r="C89" s="57"/>
      <c r="D89" s="40">
        <v>34466</v>
      </c>
      <c r="E89" s="40">
        <v>1616</v>
      </c>
      <c r="F89" s="40"/>
      <c r="G89" s="40">
        <v>552</v>
      </c>
      <c r="H89" s="40">
        <v>9</v>
      </c>
      <c r="I89" s="40"/>
      <c r="J89" s="135">
        <v>0</v>
      </c>
      <c r="K89" s="135">
        <v>0</v>
      </c>
      <c r="L89" s="40"/>
      <c r="M89" s="40">
        <v>16080</v>
      </c>
      <c r="N89" s="40">
        <v>1366</v>
      </c>
      <c r="O89" s="99"/>
    </row>
    <row r="90" spans="2:15" ht="19.5" customHeight="1">
      <c r="B90" s="57">
        <v>39387</v>
      </c>
      <c r="C90" s="57"/>
      <c r="D90" s="40">
        <v>31408</v>
      </c>
      <c r="E90" s="40">
        <v>1545</v>
      </c>
      <c r="F90" s="40"/>
      <c r="G90" s="40">
        <v>3156</v>
      </c>
      <c r="H90" s="40">
        <v>89</v>
      </c>
      <c r="I90" s="40"/>
      <c r="J90" s="135">
        <v>0</v>
      </c>
      <c r="K90" s="135">
        <v>0</v>
      </c>
      <c r="L90" s="40"/>
      <c r="M90" s="40">
        <v>14069</v>
      </c>
      <c r="N90" s="40">
        <v>1177</v>
      </c>
      <c r="O90" s="99"/>
    </row>
    <row r="91" spans="1:15" ht="19.5" customHeight="1">
      <c r="A91" s="60"/>
      <c r="B91" s="78">
        <v>39417</v>
      </c>
      <c r="C91" s="78"/>
      <c r="D91" s="79">
        <v>30899</v>
      </c>
      <c r="E91" s="79">
        <v>2214</v>
      </c>
      <c r="F91" s="79"/>
      <c r="G91" s="79">
        <v>286</v>
      </c>
      <c r="H91" s="79">
        <v>6</v>
      </c>
      <c r="I91" s="79"/>
      <c r="J91" s="158">
        <v>0</v>
      </c>
      <c r="K91" s="158">
        <v>0</v>
      </c>
      <c r="L91" s="79"/>
      <c r="M91" s="79">
        <v>19181</v>
      </c>
      <c r="N91" s="79">
        <v>1689</v>
      </c>
      <c r="O91" s="99"/>
    </row>
    <row r="92" spans="2:15" ht="19.5" customHeight="1">
      <c r="B92" s="108">
        <v>39448</v>
      </c>
      <c r="C92" s="108"/>
      <c r="D92" s="40">
        <v>36059.539506</v>
      </c>
      <c r="E92" s="40">
        <v>2203</v>
      </c>
      <c r="F92" s="40"/>
      <c r="G92" s="135">
        <v>1383.701757</v>
      </c>
      <c r="H92" s="135">
        <v>46</v>
      </c>
      <c r="I92" s="40"/>
      <c r="J92" s="135">
        <v>0</v>
      </c>
      <c r="K92" s="135">
        <v>0</v>
      </c>
      <c r="L92" s="40"/>
      <c r="M92" s="40">
        <v>19398</v>
      </c>
      <c r="N92" s="40">
        <v>1566</v>
      </c>
      <c r="O92" s="99"/>
    </row>
    <row r="93" spans="2:15" ht="18.75" customHeight="1">
      <c r="B93" s="57">
        <v>39479</v>
      </c>
      <c r="C93" s="57"/>
      <c r="D93" s="40">
        <v>22934.90241</v>
      </c>
      <c r="E93" s="40">
        <v>1258</v>
      </c>
      <c r="F93" s="40"/>
      <c r="G93" s="135">
        <v>0</v>
      </c>
      <c r="H93" s="135">
        <v>0</v>
      </c>
      <c r="I93" s="40"/>
      <c r="J93" s="135">
        <v>0</v>
      </c>
      <c r="K93" s="135">
        <v>0</v>
      </c>
      <c r="L93" s="40"/>
      <c r="M93" s="40">
        <v>14932.690278</v>
      </c>
      <c r="N93" s="40">
        <v>1154</v>
      </c>
      <c r="O93" s="99"/>
    </row>
    <row r="94" spans="2:15" ht="18.75" customHeight="1">
      <c r="B94" s="57">
        <v>39508</v>
      </c>
      <c r="C94" s="57"/>
      <c r="D94" s="40">
        <v>24390.743855</v>
      </c>
      <c r="E94" s="40">
        <v>1391</v>
      </c>
      <c r="F94" s="40"/>
      <c r="G94" s="135">
        <v>0</v>
      </c>
      <c r="H94" s="135">
        <v>0</v>
      </c>
      <c r="I94" s="40"/>
      <c r="J94" s="135">
        <v>0</v>
      </c>
      <c r="K94" s="135">
        <v>0</v>
      </c>
      <c r="L94" s="40"/>
      <c r="M94" s="40">
        <v>15761.982096</v>
      </c>
      <c r="N94" s="40">
        <v>1190</v>
      </c>
      <c r="O94" s="99"/>
    </row>
    <row r="95" spans="2:15" ht="18.75" customHeight="1">
      <c r="B95" s="57">
        <v>39539</v>
      </c>
      <c r="C95" s="57"/>
      <c r="D95" s="40">
        <v>27560.252822</v>
      </c>
      <c r="E95" s="40">
        <v>1630</v>
      </c>
      <c r="F95" s="40"/>
      <c r="G95" s="135">
        <v>0</v>
      </c>
      <c r="H95" s="135">
        <v>0</v>
      </c>
      <c r="I95" s="40"/>
      <c r="J95" s="135">
        <v>0</v>
      </c>
      <c r="K95" s="135">
        <v>0</v>
      </c>
      <c r="L95" s="40"/>
      <c r="M95" s="40">
        <v>17786.610991</v>
      </c>
      <c r="N95" s="40">
        <v>1309</v>
      </c>
      <c r="O95" s="99"/>
    </row>
    <row r="96" spans="2:15" ht="18.75" customHeight="1">
      <c r="B96" s="57">
        <v>39569</v>
      </c>
      <c r="C96" s="57"/>
      <c r="D96" s="40">
        <v>34856.61174</v>
      </c>
      <c r="E96" s="40">
        <v>1661</v>
      </c>
      <c r="F96" s="40"/>
      <c r="G96" s="135">
        <v>65757.649711</v>
      </c>
      <c r="H96" s="135">
        <v>1852</v>
      </c>
      <c r="I96" s="40"/>
      <c r="J96" s="135">
        <v>0</v>
      </c>
      <c r="K96" s="135">
        <v>0</v>
      </c>
      <c r="L96" s="40"/>
      <c r="M96" s="40">
        <v>17797.659233</v>
      </c>
      <c r="N96" s="40">
        <v>1261</v>
      </c>
      <c r="O96" s="99"/>
    </row>
    <row r="97" spans="2:15" ht="18.75" customHeight="1">
      <c r="B97" s="57">
        <v>39600</v>
      </c>
      <c r="C97" s="57"/>
      <c r="D97" s="40">
        <v>28163.698909</v>
      </c>
      <c r="E97" s="40">
        <v>1388</v>
      </c>
      <c r="F97" s="40"/>
      <c r="G97" s="135">
        <v>0</v>
      </c>
      <c r="H97" s="135">
        <v>0</v>
      </c>
      <c r="I97" s="40"/>
      <c r="J97" s="135">
        <v>0</v>
      </c>
      <c r="K97" s="135">
        <v>0</v>
      </c>
      <c r="L97" s="40"/>
      <c r="M97" s="40">
        <v>15973</v>
      </c>
      <c r="N97" s="40">
        <v>1253</v>
      </c>
      <c r="O97" s="99"/>
    </row>
    <row r="98" spans="2:15" ht="18.75" customHeight="1">
      <c r="B98" s="57">
        <v>39630</v>
      </c>
      <c r="C98" s="57"/>
      <c r="D98" s="40">
        <v>24735.303213</v>
      </c>
      <c r="E98" s="40">
        <v>1419</v>
      </c>
      <c r="F98" s="40"/>
      <c r="G98" s="135">
        <v>0</v>
      </c>
      <c r="H98" s="135">
        <v>0</v>
      </c>
      <c r="I98" s="40"/>
      <c r="J98" s="135">
        <v>0</v>
      </c>
      <c r="K98" s="135">
        <v>0</v>
      </c>
      <c r="L98" s="40"/>
      <c r="M98" s="40">
        <v>17335</v>
      </c>
      <c r="N98" s="40">
        <v>1284</v>
      </c>
      <c r="O98" s="99"/>
    </row>
    <row r="99" spans="2:15" ht="18.75" customHeight="1">
      <c r="B99" s="57">
        <v>39661</v>
      </c>
      <c r="C99" s="57"/>
      <c r="D99" s="40">
        <v>12938.528207</v>
      </c>
      <c r="E99" s="40">
        <v>901</v>
      </c>
      <c r="F99" s="40"/>
      <c r="G99" s="135">
        <v>0</v>
      </c>
      <c r="H99" s="135">
        <v>0</v>
      </c>
      <c r="I99" s="40"/>
      <c r="J99" s="135">
        <v>0</v>
      </c>
      <c r="K99" s="135">
        <v>0</v>
      </c>
      <c r="L99" s="40"/>
      <c r="M99" s="40">
        <v>14420</v>
      </c>
      <c r="N99" s="40">
        <v>1030</v>
      </c>
      <c r="O99" s="99"/>
    </row>
    <row r="100" spans="2:15" ht="18.75" customHeight="1">
      <c r="B100" s="57">
        <v>39692</v>
      </c>
      <c r="C100" s="57"/>
      <c r="D100" s="40">
        <v>11005.595981</v>
      </c>
      <c r="E100" s="40">
        <v>874</v>
      </c>
      <c r="F100" s="40"/>
      <c r="G100" s="135">
        <v>0</v>
      </c>
      <c r="H100" s="135">
        <v>0</v>
      </c>
      <c r="I100" s="40"/>
      <c r="J100" s="135">
        <v>0</v>
      </c>
      <c r="K100" s="135">
        <v>0</v>
      </c>
      <c r="L100" s="40"/>
      <c r="M100" s="40">
        <v>13856</v>
      </c>
      <c r="N100" s="40">
        <v>1047</v>
      </c>
      <c r="O100" s="99"/>
    </row>
    <row r="101" spans="2:15" ht="18.75" customHeight="1">
      <c r="B101" s="57">
        <v>39722</v>
      </c>
      <c r="C101" s="57"/>
      <c r="D101" s="40">
        <v>13485.36294</v>
      </c>
      <c r="E101" s="40">
        <v>987</v>
      </c>
      <c r="F101" s="40"/>
      <c r="G101" s="135">
        <v>0</v>
      </c>
      <c r="H101" s="135">
        <v>0</v>
      </c>
      <c r="I101" s="40"/>
      <c r="J101" s="135">
        <v>0</v>
      </c>
      <c r="K101" s="135">
        <v>0</v>
      </c>
      <c r="L101" s="40"/>
      <c r="M101" s="40">
        <v>13164.140117</v>
      </c>
      <c r="N101" s="40">
        <v>1065</v>
      </c>
      <c r="O101" s="99"/>
    </row>
    <row r="102" spans="2:15" ht="18.75" customHeight="1">
      <c r="B102" s="57">
        <v>39753</v>
      </c>
      <c r="C102" s="57"/>
      <c r="D102" s="40">
        <v>12793.922657</v>
      </c>
      <c r="E102" s="40">
        <v>1036</v>
      </c>
      <c r="F102" s="40"/>
      <c r="G102" s="135">
        <v>0</v>
      </c>
      <c r="H102" s="135">
        <v>0</v>
      </c>
      <c r="I102" s="40"/>
      <c r="J102" s="135">
        <v>0</v>
      </c>
      <c r="K102" s="135">
        <v>0</v>
      </c>
      <c r="L102" s="40"/>
      <c r="M102" s="40">
        <v>9546.610269</v>
      </c>
      <c r="N102" s="40">
        <v>740</v>
      </c>
      <c r="O102" s="99"/>
    </row>
    <row r="103" spans="1:15" ht="19.5" customHeight="1">
      <c r="A103" s="60"/>
      <c r="B103" s="78">
        <v>39783</v>
      </c>
      <c r="C103" s="78"/>
      <c r="D103" s="79">
        <v>6926.908009</v>
      </c>
      <c r="E103" s="79">
        <v>444</v>
      </c>
      <c r="F103" s="79"/>
      <c r="G103" s="79">
        <v>7868.738445</v>
      </c>
      <c r="H103" s="79">
        <v>198</v>
      </c>
      <c r="I103" s="79"/>
      <c r="J103" s="158">
        <v>0</v>
      </c>
      <c r="K103" s="158">
        <v>0</v>
      </c>
      <c r="L103" s="79"/>
      <c r="M103" s="79">
        <v>7192.833378</v>
      </c>
      <c r="N103" s="79">
        <v>527</v>
      </c>
      <c r="O103" s="99"/>
    </row>
    <row r="104" spans="2:15" ht="18.75" customHeight="1">
      <c r="B104" s="57">
        <v>39814</v>
      </c>
      <c r="C104" s="57"/>
      <c r="D104" s="40">
        <v>6445.306175</v>
      </c>
      <c r="E104" s="40">
        <v>525</v>
      </c>
      <c r="F104" s="40"/>
      <c r="G104" s="135">
        <v>0</v>
      </c>
      <c r="H104" s="135">
        <v>0</v>
      </c>
      <c r="I104" s="40"/>
      <c r="J104" s="135">
        <v>0</v>
      </c>
      <c r="K104" s="135">
        <v>0</v>
      </c>
      <c r="L104" s="40"/>
      <c r="M104" s="40">
        <v>7565.744302</v>
      </c>
      <c r="N104" s="40">
        <v>604</v>
      </c>
      <c r="O104" s="99"/>
    </row>
    <row r="105" spans="2:256" ht="18.75" customHeight="1">
      <c r="B105" s="57">
        <v>39845</v>
      </c>
      <c r="C105" s="57"/>
      <c r="D105" s="40">
        <v>6999.068906</v>
      </c>
      <c r="E105" s="40">
        <v>464</v>
      </c>
      <c r="F105" s="40"/>
      <c r="G105" s="135">
        <v>0</v>
      </c>
      <c r="H105" s="135">
        <v>0</v>
      </c>
      <c r="I105" s="40"/>
      <c r="J105" s="135">
        <v>0</v>
      </c>
      <c r="K105" s="135">
        <v>0</v>
      </c>
      <c r="L105" s="40"/>
      <c r="M105" s="40">
        <v>5168.469954</v>
      </c>
      <c r="N105" s="40">
        <v>413</v>
      </c>
      <c r="O105" s="29"/>
      <c r="P105" s="193"/>
      <c r="Q105" s="193"/>
      <c r="R105" s="145"/>
      <c r="S105" s="145"/>
      <c r="T105" s="145"/>
      <c r="U105" s="194"/>
      <c r="V105" s="194"/>
      <c r="W105" s="145"/>
      <c r="X105" s="194"/>
      <c r="Y105" s="194"/>
      <c r="Z105" s="145"/>
      <c r="AA105" s="145"/>
      <c r="AB105" s="145"/>
      <c r="AD105" s="193"/>
      <c r="AE105" s="193"/>
      <c r="AF105" s="145"/>
      <c r="AG105" s="145"/>
      <c r="AH105" s="145"/>
      <c r="AI105" s="194"/>
      <c r="AJ105" s="194"/>
      <c r="AK105" s="145"/>
      <c r="AL105" s="194"/>
      <c r="AM105" s="194"/>
      <c r="AN105" s="145"/>
      <c r="AO105" s="145"/>
      <c r="AP105" s="145"/>
      <c r="AR105" s="193"/>
      <c r="AS105" s="193"/>
      <c r="AT105" s="145"/>
      <c r="AU105" s="145"/>
      <c r="AV105" s="145"/>
      <c r="AW105" s="194"/>
      <c r="AX105" s="194"/>
      <c r="AY105" s="145"/>
      <c r="AZ105" s="194"/>
      <c r="BA105" s="194"/>
      <c r="BB105" s="145"/>
      <c r="BC105" s="145"/>
      <c r="BD105" s="145"/>
      <c r="BF105" s="193"/>
      <c r="BG105" s="193"/>
      <c r="BH105" s="145"/>
      <c r="BI105" s="145"/>
      <c r="BJ105" s="145"/>
      <c r="BK105" s="194"/>
      <c r="BL105" s="194"/>
      <c r="BM105" s="145"/>
      <c r="BN105" s="194"/>
      <c r="BO105" s="194"/>
      <c r="BP105" s="145"/>
      <c r="BQ105" s="145"/>
      <c r="BR105" s="145"/>
      <c r="BT105" s="193"/>
      <c r="BU105" s="193"/>
      <c r="BV105" s="145"/>
      <c r="BW105" s="145"/>
      <c r="BX105" s="145"/>
      <c r="BY105" s="194"/>
      <c r="BZ105" s="194"/>
      <c r="CA105" s="145"/>
      <c r="CB105" s="194"/>
      <c r="CC105" s="194"/>
      <c r="CD105" s="145"/>
      <c r="CE105" s="145"/>
      <c r="CF105" s="145"/>
      <c r="CH105" s="193"/>
      <c r="CI105" s="193"/>
      <c r="CJ105" s="145"/>
      <c r="CK105" s="145"/>
      <c r="CL105" s="145"/>
      <c r="CM105" s="194"/>
      <c r="CN105" s="194"/>
      <c r="CO105" s="145"/>
      <c r="CP105" s="194"/>
      <c r="CQ105" s="194"/>
      <c r="CR105" s="145"/>
      <c r="CS105" s="145"/>
      <c r="CT105" s="145"/>
      <c r="CV105" s="193"/>
      <c r="CW105" s="193"/>
      <c r="CX105" s="145"/>
      <c r="CY105" s="145"/>
      <c r="CZ105" s="145"/>
      <c r="DA105" s="194"/>
      <c r="DB105" s="194"/>
      <c r="DC105" s="145"/>
      <c r="DD105" s="194"/>
      <c r="DE105" s="194"/>
      <c r="DF105" s="145"/>
      <c r="DG105" s="145"/>
      <c r="DH105" s="145"/>
      <c r="DJ105" s="193"/>
      <c r="DK105" s="193"/>
      <c r="DL105" s="145"/>
      <c r="DM105" s="145"/>
      <c r="DN105" s="145"/>
      <c r="DO105" s="194"/>
      <c r="DP105" s="194"/>
      <c r="DQ105" s="145"/>
      <c r="DR105" s="194"/>
      <c r="DS105" s="194"/>
      <c r="DT105" s="145"/>
      <c r="DU105" s="145"/>
      <c r="DV105" s="145"/>
      <c r="DX105" s="193"/>
      <c r="DY105" s="193"/>
      <c r="DZ105" s="145"/>
      <c r="EA105" s="145"/>
      <c r="EB105" s="145"/>
      <c r="EC105" s="194"/>
      <c r="ED105" s="194"/>
      <c r="EE105" s="145"/>
      <c r="EF105" s="194"/>
      <c r="EG105" s="194"/>
      <c r="EH105" s="145"/>
      <c r="EI105" s="145"/>
      <c r="EJ105" s="145"/>
      <c r="EL105" s="193"/>
      <c r="EM105" s="193"/>
      <c r="EN105" s="145"/>
      <c r="EO105" s="145"/>
      <c r="EP105" s="145"/>
      <c r="EQ105" s="194"/>
      <c r="ER105" s="194"/>
      <c r="ES105" s="145"/>
      <c r="ET105" s="194"/>
      <c r="EU105" s="194"/>
      <c r="EV105" s="145"/>
      <c r="EW105" s="145"/>
      <c r="EX105" s="145"/>
      <c r="EZ105" s="193"/>
      <c r="FA105" s="193"/>
      <c r="FB105" s="145"/>
      <c r="FC105" s="145"/>
      <c r="FD105" s="145"/>
      <c r="FE105" s="194"/>
      <c r="FF105" s="194"/>
      <c r="FG105" s="145"/>
      <c r="FH105" s="194"/>
      <c r="FI105" s="194"/>
      <c r="FJ105" s="145"/>
      <c r="FK105" s="145"/>
      <c r="FL105" s="145"/>
      <c r="FN105" s="193"/>
      <c r="FO105" s="193"/>
      <c r="FP105" s="145"/>
      <c r="FQ105" s="145"/>
      <c r="FR105" s="145"/>
      <c r="FS105" s="194"/>
      <c r="FT105" s="194"/>
      <c r="FU105" s="145"/>
      <c r="FV105" s="194"/>
      <c r="FW105" s="194"/>
      <c r="FX105" s="145"/>
      <c r="FY105" s="145"/>
      <c r="FZ105" s="145"/>
      <c r="GB105" s="193"/>
      <c r="GC105" s="193"/>
      <c r="GD105" s="145"/>
      <c r="GE105" s="145"/>
      <c r="GF105" s="145"/>
      <c r="GG105" s="194"/>
      <c r="GH105" s="194"/>
      <c r="GI105" s="145"/>
      <c r="GJ105" s="194"/>
      <c r="GK105" s="194"/>
      <c r="GL105" s="145"/>
      <c r="GM105" s="145"/>
      <c r="GN105" s="145"/>
      <c r="GP105" s="193"/>
      <c r="GQ105" s="193"/>
      <c r="GR105" s="145"/>
      <c r="GS105" s="145"/>
      <c r="GT105" s="145"/>
      <c r="GU105" s="194"/>
      <c r="GV105" s="194"/>
      <c r="GW105" s="145"/>
      <c r="GX105" s="194"/>
      <c r="GY105" s="194"/>
      <c r="GZ105" s="145"/>
      <c r="HA105" s="145"/>
      <c r="HB105" s="145"/>
      <c r="HD105" s="193"/>
      <c r="HE105" s="193"/>
      <c r="HF105" s="145"/>
      <c r="HG105" s="145"/>
      <c r="HH105" s="145"/>
      <c r="HI105" s="194"/>
      <c r="HJ105" s="194"/>
      <c r="HK105" s="145"/>
      <c r="HL105" s="194"/>
      <c r="HM105" s="194"/>
      <c r="HN105" s="145"/>
      <c r="HO105" s="145"/>
      <c r="HP105" s="145"/>
      <c r="HR105" s="193"/>
      <c r="HS105" s="193"/>
      <c r="HT105" s="145"/>
      <c r="HU105" s="145"/>
      <c r="HV105" s="145"/>
      <c r="HW105" s="194"/>
      <c r="HX105" s="194"/>
      <c r="HY105" s="145"/>
      <c r="HZ105" s="194"/>
      <c r="IA105" s="194"/>
      <c r="IB105" s="145"/>
      <c r="IC105" s="145"/>
      <c r="ID105" s="145"/>
      <c r="IF105" s="193"/>
      <c r="IG105" s="193"/>
      <c r="IH105" s="145"/>
      <c r="II105" s="145"/>
      <c r="IJ105" s="145"/>
      <c r="IK105" s="194"/>
      <c r="IL105" s="194"/>
      <c r="IM105" s="145"/>
      <c r="IN105" s="194"/>
      <c r="IO105" s="194"/>
      <c r="IP105" s="145"/>
      <c r="IQ105" s="145"/>
      <c r="IR105" s="145"/>
      <c r="IT105" s="193"/>
      <c r="IU105" s="193"/>
      <c r="IV105" s="145"/>
    </row>
    <row r="106" spans="2:256" ht="18.75" customHeight="1">
      <c r="B106" s="57">
        <v>39873</v>
      </c>
      <c r="C106" s="57"/>
      <c r="D106" s="40">
        <v>6842.182934</v>
      </c>
      <c r="E106" s="40">
        <v>505</v>
      </c>
      <c r="F106" s="40"/>
      <c r="G106" s="135">
        <v>0</v>
      </c>
      <c r="H106" s="135">
        <v>0</v>
      </c>
      <c r="I106" s="40"/>
      <c r="J106" s="135">
        <v>0</v>
      </c>
      <c r="K106" s="135">
        <v>0</v>
      </c>
      <c r="L106" s="40"/>
      <c r="M106" s="40">
        <v>8417.101714</v>
      </c>
      <c r="N106" s="40">
        <v>705</v>
      </c>
      <c r="O106" s="29"/>
      <c r="P106" s="193"/>
      <c r="Q106" s="193"/>
      <c r="R106" s="145"/>
      <c r="S106" s="145"/>
      <c r="T106" s="145"/>
      <c r="U106" s="194"/>
      <c r="V106" s="194"/>
      <c r="W106" s="145"/>
      <c r="X106" s="194"/>
      <c r="Y106" s="194"/>
      <c r="Z106" s="145"/>
      <c r="AA106" s="145"/>
      <c r="AB106" s="145"/>
      <c r="AD106" s="193"/>
      <c r="AE106" s="193"/>
      <c r="AF106" s="145"/>
      <c r="AG106" s="145"/>
      <c r="AH106" s="145"/>
      <c r="AI106" s="194"/>
      <c r="AJ106" s="194"/>
      <c r="AK106" s="145"/>
      <c r="AL106" s="194"/>
      <c r="AM106" s="194"/>
      <c r="AN106" s="145"/>
      <c r="AO106" s="145"/>
      <c r="AP106" s="145"/>
      <c r="AR106" s="193"/>
      <c r="AS106" s="193"/>
      <c r="AT106" s="145"/>
      <c r="AU106" s="145"/>
      <c r="AV106" s="145"/>
      <c r="AW106" s="194"/>
      <c r="AX106" s="194"/>
      <c r="AY106" s="145"/>
      <c r="AZ106" s="194"/>
      <c r="BA106" s="194"/>
      <c r="BB106" s="145"/>
      <c r="BC106" s="145"/>
      <c r="BD106" s="145"/>
      <c r="BF106" s="193"/>
      <c r="BG106" s="193"/>
      <c r="BH106" s="145"/>
      <c r="BI106" s="145"/>
      <c r="BJ106" s="145"/>
      <c r="BK106" s="194"/>
      <c r="BL106" s="194"/>
      <c r="BM106" s="145"/>
      <c r="BN106" s="194"/>
      <c r="BO106" s="194"/>
      <c r="BP106" s="145"/>
      <c r="BQ106" s="145"/>
      <c r="BR106" s="145"/>
      <c r="BT106" s="193"/>
      <c r="BU106" s="193"/>
      <c r="BV106" s="145"/>
      <c r="BW106" s="145"/>
      <c r="BX106" s="145"/>
      <c r="BY106" s="194"/>
      <c r="BZ106" s="194"/>
      <c r="CA106" s="145"/>
      <c r="CB106" s="194"/>
      <c r="CC106" s="194"/>
      <c r="CD106" s="145"/>
      <c r="CE106" s="145"/>
      <c r="CF106" s="145"/>
      <c r="CH106" s="193"/>
      <c r="CI106" s="193"/>
      <c r="CJ106" s="145"/>
      <c r="CK106" s="145"/>
      <c r="CL106" s="145"/>
      <c r="CM106" s="194"/>
      <c r="CN106" s="194"/>
      <c r="CO106" s="145"/>
      <c r="CP106" s="194"/>
      <c r="CQ106" s="194"/>
      <c r="CR106" s="145"/>
      <c r="CS106" s="145"/>
      <c r="CT106" s="145"/>
      <c r="CV106" s="193"/>
      <c r="CW106" s="193"/>
      <c r="CX106" s="145"/>
      <c r="CY106" s="145"/>
      <c r="CZ106" s="145"/>
      <c r="DA106" s="194"/>
      <c r="DB106" s="194"/>
      <c r="DC106" s="145"/>
      <c r="DD106" s="194"/>
      <c r="DE106" s="194"/>
      <c r="DF106" s="145"/>
      <c r="DG106" s="145"/>
      <c r="DH106" s="145"/>
      <c r="DJ106" s="193"/>
      <c r="DK106" s="193"/>
      <c r="DL106" s="145"/>
      <c r="DM106" s="145"/>
      <c r="DN106" s="145"/>
      <c r="DO106" s="194"/>
      <c r="DP106" s="194"/>
      <c r="DQ106" s="145"/>
      <c r="DR106" s="194"/>
      <c r="DS106" s="194"/>
      <c r="DT106" s="145"/>
      <c r="DU106" s="145"/>
      <c r="DV106" s="145"/>
      <c r="DX106" s="193"/>
      <c r="DY106" s="193"/>
      <c r="DZ106" s="145"/>
      <c r="EA106" s="145"/>
      <c r="EB106" s="145"/>
      <c r="EC106" s="194"/>
      <c r="ED106" s="194"/>
      <c r="EE106" s="145"/>
      <c r="EF106" s="194"/>
      <c r="EG106" s="194"/>
      <c r="EH106" s="145"/>
      <c r="EI106" s="145"/>
      <c r="EJ106" s="145"/>
      <c r="EL106" s="193"/>
      <c r="EM106" s="193"/>
      <c r="EN106" s="145"/>
      <c r="EO106" s="145"/>
      <c r="EP106" s="145"/>
      <c r="EQ106" s="194"/>
      <c r="ER106" s="194"/>
      <c r="ES106" s="145"/>
      <c r="ET106" s="194"/>
      <c r="EU106" s="194"/>
      <c r="EV106" s="145"/>
      <c r="EW106" s="145"/>
      <c r="EX106" s="145"/>
      <c r="EZ106" s="193"/>
      <c r="FA106" s="193"/>
      <c r="FB106" s="145"/>
      <c r="FC106" s="145"/>
      <c r="FD106" s="145"/>
      <c r="FE106" s="194"/>
      <c r="FF106" s="194"/>
      <c r="FG106" s="145"/>
      <c r="FH106" s="194"/>
      <c r="FI106" s="194"/>
      <c r="FJ106" s="145"/>
      <c r="FK106" s="145"/>
      <c r="FL106" s="145"/>
      <c r="FN106" s="193"/>
      <c r="FO106" s="193"/>
      <c r="FP106" s="145"/>
      <c r="FQ106" s="145"/>
      <c r="FR106" s="145"/>
      <c r="FS106" s="194"/>
      <c r="FT106" s="194"/>
      <c r="FU106" s="145"/>
      <c r="FV106" s="194"/>
      <c r="FW106" s="194"/>
      <c r="FX106" s="145"/>
      <c r="FY106" s="145"/>
      <c r="FZ106" s="145"/>
      <c r="GB106" s="193"/>
      <c r="GC106" s="193"/>
      <c r="GD106" s="145"/>
      <c r="GE106" s="145"/>
      <c r="GF106" s="145"/>
      <c r="GG106" s="194"/>
      <c r="GH106" s="194"/>
      <c r="GI106" s="145"/>
      <c r="GJ106" s="194"/>
      <c r="GK106" s="194"/>
      <c r="GL106" s="145"/>
      <c r="GM106" s="145"/>
      <c r="GN106" s="145"/>
      <c r="GP106" s="193"/>
      <c r="GQ106" s="193"/>
      <c r="GR106" s="145"/>
      <c r="GS106" s="145"/>
      <c r="GT106" s="145"/>
      <c r="GU106" s="194"/>
      <c r="GV106" s="194"/>
      <c r="GW106" s="145"/>
      <c r="GX106" s="194"/>
      <c r="GY106" s="194"/>
      <c r="GZ106" s="145"/>
      <c r="HA106" s="145"/>
      <c r="HB106" s="145"/>
      <c r="HD106" s="193"/>
      <c r="HE106" s="193"/>
      <c r="HF106" s="145"/>
      <c r="HG106" s="145"/>
      <c r="HH106" s="145"/>
      <c r="HI106" s="194"/>
      <c r="HJ106" s="194"/>
      <c r="HK106" s="145"/>
      <c r="HL106" s="194"/>
      <c r="HM106" s="194"/>
      <c r="HN106" s="145"/>
      <c r="HO106" s="145"/>
      <c r="HP106" s="145"/>
      <c r="HR106" s="193"/>
      <c r="HS106" s="193"/>
      <c r="HT106" s="145"/>
      <c r="HU106" s="145"/>
      <c r="HV106" s="145"/>
      <c r="HW106" s="194"/>
      <c r="HX106" s="194"/>
      <c r="HY106" s="145"/>
      <c r="HZ106" s="194"/>
      <c r="IA106" s="194"/>
      <c r="IB106" s="145"/>
      <c r="IC106" s="145"/>
      <c r="ID106" s="145"/>
      <c r="IF106" s="193"/>
      <c r="IG106" s="193"/>
      <c r="IH106" s="145"/>
      <c r="II106" s="145"/>
      <c r="IJ106" s="145"/>
      <c r="IK106" s="194"/>
      <c r="IL106" s="194"/>
      <c r="IM106" s="145"/>
      <c r="IN106" s="194"/>
      <c r="IO106" s="194"/>
      <c r="IP106" s="145"/>
      <c r="IQ106" s="145"/>
      <c r="IR106" s="145"/>
      <c r="IT106" s="193"/>
      <c r="IU106" s="193"/>
      <c r="IV106" s="145"/>
    </row>
    <row r="107" spans="2:256" ht="18.75" customHeight="1">
      <c r="B107" s="57">
        <v>39904</v>
      </c>
      <c r="C107" s="57"/>
      <c r="D107" s="40">
        <v>9257.654155</v>
      </c>
      <c r="E107" s="40">
        <v>641</v>
      </c>
      <c r="F107" s="40"/>
      <c r="G107" s="135">
        <v>0</v>
      </c>
      <c r="H107" s="135">
        <v>0</v>
      </c>
      <c r="I107" s="40"/>
      <c r="J107" s="135">
        <v>0</v>
      </c>
      <c r="K107" s="135">
        <v>0</v>
      </c>
      <c r="L107" s="40"/>
      <c r="M107" s="40">
        <v>9117.784427</v>
      </c>
      <c r="N107" s="40">
        <v>746</v>
      </c>
      <c r="O107" s="29"/>
      <c r="P107" s="193"/>
      <c r="Q107" s="193"/>
      <c r="R107" s="145"/>
      <c r="S107" s="145"/>
      <c r="T107" s="145"/>
      <c r="U107" s="194"/>
      <c r="V107" s="194"/>
      <c r="W107" s="145"/>
      <c r="X107" s="194"/>
      <c r="Y107" s="194"/>
      <c r="Z107" s="145"/>
      <c r="AA107" s="145"/>
      <c r="AB107" s="145"/>
      <c r="AD107" s="193"/>
      <c r="AE107" s="193"/>
      <c r="AF107" s="145"/>
      <c r="AG107" s="145"/>
      <c r="AH107" s="145"/>
      <c r="AI107" s="194"/>
      <c r="AJ107" s="194"/>
      <c r="AK107" s="145"/>
      <c r="AL107" s="194"/>
      <c r="AM107" s="194"/>
      <c r="AN107" s="145"/>
      <c r="AO107" s="145"/>
      <c r="AP107" s="145"/>
      <c r="AR107" s="193"/>
      <c r="AS107" s="193"/>
      <c r="AT107" s="145"/>
      <c r="AU107" s="145"/>
      <c r="AV107" s="145"/>
      <c r="AW107" s="194"/>
      <c r="AX107" s="194"/>
      <c r="AY107" s="145"/>
      <c r="AZ107" s="194"/>
      <c r="BA107" s="194"/>
      <c r="BB107" s="145"/>
      <c r="BC107" s="145"/>
      <c r="BD107" s="145"/>
      <c r="BF107" s="193"/>
      <c r="BG107" s="193"/>
      <c r="BH107" s="145"/>
      <c r="BI107" s="145"/>
      <c r="BJ107" s="145"/>
      <c r="BK107" s="194"/>
      <c r="BL107" s="194"/>
      <c r="BM107" s="145"/>
      <c r="BN107" s="194"/>
      <c r="BO107" s="194"/>
      <c r="BP107" s="145"/>
      <c r="BQ107" s="145"/>
      <c r="BR107" s="145"/>
      <c r="BT107" s="193"/>
      <c r="BU107" s="193"/>
      <c r="BV107" s="145"/>
      <c r="BW107" s="145"/>
      <c r="BX107" s="145"/>
      <c r="BY107" s="194"/>
      <c r="BZ107" s="194"/>
      <c r="CA107" s="145"/>
      <c r="CB107" s="194"/>
      <c r="CC107" s="194"/>
      <c r="CD107" s="145"/>
      <c r="CE107" s="145"/>
      <c r="CF107" s="145"/>
      <c r="CH107" s="193"/>
      <c r="CI107" s="193"/>
      <c r="CJ107" s="145"/>
      <c r="CK107" s="145"/>
      <c r="CL107" s="145"/>
      <c r="CM107" s="194"/>
      <c r="CN107" s="194"/>
      <c r="CO107" s="145"/>
      <c r="CP107" s="194"/>
      <c r="CQ107" s="194"/>
      <c r="CR107" s="145"/>
      <c r="CS107" s="145"/>
      <c r="CT107" s="145"/>
      <c r="CV107" s="193"/>
      <c r="CW107" s="193"/>
      <c r="CX107" s="145"/>
      <c r="CY107" s="145"/>
      <c r="CZ107" s="145"/>
      <c r="DA107" s="194"/>
      <c r="DB107" s="194"/>
      <c r="DC107" s="145"/>
      <c r="DD107" s="194"/>
      <c r="DE107" s="194"/>
      <c r="DF107" s="145"/>
      <c r="DG107" s="145"/>
      <c r="DH107" s="145"/>
      <c r="DJ107" s="193"/>
      <c r="DK107" s="193"/>
      <c r="DL107" s="145"/>
      <c r="DM107" s="145"/>
      <c r="DN107" s="145"/>
      <c r="DO107" s="194"/>
      <c r="DP107" s="194"/>
      <c r="DQ107" s="145"/>
      <c r="DR107" s="194"/>
      <c r="DS107" s="194"/>
      <c r="DT107" s="145"/>
      <c r="DU107" s="145"/>
      <c r="DV107" s="145"/>
      <c r="DX107" s="193"/>
      <c r="DY107" s="193"/>
      <c r="DZ107" s="145"/>
      <c r="EA107" s="145"/>
      <c r="EB107" s="145"/>
      <c r="EC107" s="194"/>
      <c r="ED107" s="194"/>
      <c r="EE107" s="145"/>
      <c r="EF107" s="194"/>
      <c r="EG107" s="194"/>
      <c r="EH107" s="145"/>
      <c r="EI107" s="145"/>
      <c r="EJ107" s="145"/>
      <c r="EL107" s="193"/>
      <c r="EM107" s="193"/>
      <c r="EN107" s="145"/>
      <c r="EO107" s="145"/>
      <c r="EP107" s="145"/>
      <c r="EQ107" s="194"/>
      <c r="ER107" s="194"/>
      <c r="ES107" s="145"/>
      <c r="ET107" s="194"/>
      <c r="EU107" s="194"/>
      <c r="EV107" s="145"/>
      <c r="EW107" s="145"/>
      <c r="EX107" s="145"/>
      <c r="EZ107" s="193"/>
      <c r="FA107" s="193"/>
      <c r="FB107" s="145"/>
      <c r="FC107" s="145"/>
      <c r="FD107" s="145"/>
      <c r="FE107" s="194"/>
      <c r="FF107" s="194"/>
      <c r="FG107" s="145"/>
      <c r="FH107" s="194"/>
      <c r="FI107" s="194"/>
      <c r="FJ107" s="145"/>
      <c r="FK107" s="145"/>
      <c r="FL107" s="145"/>
      <c r="FN107" s="193"/>
      <c r="FO107" s="193"/>
      <c r="FP107" s="145"/>
      <c r="FQ107" s="145"/>
      <c r="FR107" s="145"/>
      <c r="FS107" s="194"/>
      <c r="FT107" s="194"/>
      <c r="FU107" s="145"/>
      <c r="FV107" s="194"/>
      <c r="FW107" s="194"/>
      <c r="FX107" s="145"/>
      <c r="FY107" s="145"/>
      <c r="FZ107" s="145"/>
      <c r="GB107" s="193"/>
      <c r="GC107" s="193"/>
      <c r="GD107" s="145"/>
      <c r="GE107" s="145"/>
      <c r="GF107" s="145"/>
      <c r="GG107" s="194"/>
      <c r="GH107" s="194"/>
      <c r="GI107" s="145"/>
      <c r="GJ107" s="194"/>
      <c r="GK107" s="194"/>
      <c r="GL107" s="145"/>
      <c r="GM107" s="145"/>
      <c r="GN107" s="145"/>
      <c r="GP107" s="193"/>
      <c r="GQ107" s="193"/>
      <c r="GR107" s="145"/>
      <c r="GS107" s="145"/>
      <c r="GT107" s="145"/>
      <c r="GU107" s="194"/>
      <c r="GV107" s="194"/>
      <c r="GW107" s="145"/>
      <c r="GX107" s="194"/>
      <c r="GY107" s="194"/>
      <c r="GZ107" s="145"/>
      <c r="HA107" s="145"/>
      <c r="HB107" s="145"/>
      <c r="HD107" s="193"/>
      <c r="HE107" s="193"/>
      <c r="HF107" s="145"/>
      <c r="HG107" s="145"/>
      <c r="HH107" s="145"/>
      <c r="HI107" s="194"/>
      <c r="HJ107" s="194"/>
      <c r="HK107" s="145"/>
      <c r="HL107" s="194"/>
      <c r="HM107" s="194"/>
      <c r="HN107" s="145"/>
      <c r="HO107" s="145"/>
      <c r="HP107" s="145"/>
      <c r="HR107" s="193"/>
      <c r="HS107" s="193"/>
      <c r="HT107" s="145"/>
      <c r="HU107" s="145"/>
      <c r="HV107" s="145"/>
      <c r="HW107" s="194"/>
      <c r="HX107" s="194"/>
      <c r="HY107" s="145"/>
      <c r="HZ107" s="194"/>
      <c r="IA107" s="194"/>
      <c r="IB107" s="145"/>
      <c r="IC107" s="145"/>
      <c r="ID107" s="145"/>
      <c r="IF107" s="193"/>
      <c r="IG107" s="193"/>
      <c r="IH107" s="145"/>
      <c r="II107" s="145"/>
      <c r="IJ107" s="145"/>
      <c r="IK107" s="194"/>
      <c r="IL107" s="194"/>
      <c r="IM107" s="145"/>
      <c r="IN107" s="194"/>
      <c r="IO107" s="194"/>
      <c r="IP107" s="145"/>
      <c r="IQ107" s="145"/>
      <c r="IR107" s="145"/>
      <c r="IT107" s="193"/>
      <c r="IU107" s="193"/>
      <c r="IV107" s="145"/>
    </row>
    <row r="108" spans="2:256" ht="18.75" customHeight="1">
      <c r="B108" s="57">
        <v>39934</v>
      </c>
      <c r="C108" s="57"/>
      <c r="D108" s="40">
        <v>10927.50181</v>
      </c>
      <c r="E108" s="40">
        <v>790</v>
      </c>
      <c r="F108" s="40"/>
      <c r="G108" s="135">
        <v>0</v>
      </c>
      <c r="H108" s="135">
        <v>0</v>
      </c>
      <c r="I108" s="40"/>
      <c r="J108" s="135">
        <v>0</v>
      </c>
      <c r="K108" s="135">
        <v>0</v>
      </c>
      <c r="L108" s="40"/>
      <c r="M108" s="40">
        <v>7573.508336</v>
      </c>
      <c r="N108" s="40">
        <v>582</v>
      </c>
      <c r="O108" s="29"/>
      <c r="P108" s="193"/>
      <c r="Q108" s="193"/>
      <c r="R108" s="145"/>
      <c r="S108" s="145"/>
      <c r="T108" s="145"/>
      <c r="U108" s="194"/>
      <c r="V108" s="194"/>
      <c r="W108" s="145"/>
      <c r="X108" s="194"/>
      <c r="Y108" s="194"/>
      <c r="Z108" s="145"/>
      <c r="AA108" s="145"/>
      <c r="AB108" s="145"/>
      <c r="AD108" s="193"/>
      <c r="AE108" s="193"/>
      <c r="AF108" s="145"/>
      <c r="AG108" s="145"/>
      <c r="AH108" s="145"/>
      <c r="AI108" s="194"/>
      <c r="AJ108" s="194"/>
      <c r="AK108" s="145"/>
      <c r="AL108" s="194"/>
      <c r="AM108" s="194"/>
      <c r="AN108" s="145"/>
      <c r="AO108" s="145"/>
      <c r="AP108" s="145"/>
      <c r="AR108" s="193"/>
      <c r="AS108" s="193"/>
      <c r="AT108" s="145"/>
      <c r="AU108" s="145"/>
      <c r="AV108" s="145"/>
      <c r="AW108" s="194"/>
      <c r="AX108" s="194"/>
      <c r="AY108" s="145"/>
      <c r="AZ108" s="194"/>
      <c r="BA108" s="194"/>
      <c r="BB108" s="145"/>
      <c r="BC108" s="145"/>
      <c r="BD108" s="145"/>
      <c r="BF108" s="193"/>
      <c r="BG108" s="193"/>
      <c r="BH108" s="145"/>
      <c r="BI108" s="145"/>
      <c r="BJ108" s="145"/>
      <c r="BK108" s="194"/>
      <c r="BL108" s="194"/>
      <c r="BM108" s="145"/>
      <c r="BN108" s="194"/>
      <c r="BO108" s="194"/>
      <c r="BP108" s="145"/>
      <c r="BQ108" s="145"/>
      <c r="BR108" s="145"/>
      <c r="BT108" s="193"/>
      <c r="BU108" s="193"/>
      <c r="BV108" s="145"/>
      <c r="BW108" s="145"/>
      <c r="BX108" s="145"/>
      <c r="BY108" s="194"/>
      <c r="BZ108" s="194"/>
      <c r="CA108" s="145"/>
      <c r="CB108" s="194"/>
      <c r="CC108" s="194"/>
      <c r="CD108" s="145"/>
      <c r="CE108" s="145"/>
      <c r="CF108" s="145"/>
      <c r="CH108" s="193"/>
      <c r="CI108" s="193"/>
      <c r="CJ108" s="145"/>
      <c r="CK108" s="145"/>
      <c r="CL108" s="145"/>
      <c r="CM108" s="194"/>
      <c r="CN108" s="194"/>
      <c r="CO108" s="145"/>
      <c r="CP108" s="194"/>
      <c r="CQ108" s="194"/>
      <c r="CR108" s="145"/>
      <c r="CS108" s="145"/>
      <c r="CT108" s="145"/>
      <c r="CV108" s="193"/>
      <c r="CW108" s="193"/>
      <c r="CX108" s="145"/>
      <c r="CY108" s="145"/>
      <c r="CZ108" s="145"/>
      <c r="DA108" s="194"/>
      <c r="DB108" s="194"/>
      <c r="DC108" s="145"/>
      <c r="DD108" s="194"/>
      <c r="DE108" s="194"/>
      <c r="DF108" s="145"/>
      <c r="DG108" s="145"/>
      <c r="DH108" s="145"/>
      <c r="DJ108" s="193"/>
      <c r="DK108" s="193"/>
      <c r="DL108" s="145"/>
      <c r="DM108" s="145"/>
      <c r="DN108" s="145"/>
      <c r="DO108" s="194"/>
      <c r="DP108" s="194"/>
      <c r="DQ108" s="145"/>
      <c r="DR108" s="194"/>
      <c r="DS108" s="194"/>
      <c r="DT108" s="145"/>
      <c r="DU108" s="145"/>
      <c r="DV108" s="145"/>
      <c r="DX108" s="193"/>
      <c r="DY108" s="193"/>
      <c r="DZ108" s="145"/>
      <c r="EA108" s="145"/>
      <c r="EB108" s="145"/>
      <c r="EC108" s="194"/>
      <c r="ED108" s="194"/>
      <c r="EE108" s="145"/>
      <c r="EF108" s="194"/>
      <c r="EG108" s="194"/>
      <c r="EH108" s="145"/>
      <c r="EI108" s="145"/>
      <c r="EJ108" s="145"/>
      <c r="EL108" s="193"/>
      <c r="EM108" s="193"/>
      <c r="EN108" s="145"/>
      <c r="EO108" s="145"/>
      <c r="EP108" s="145"/>
      <c r="EQ108" s="194"/>
      <c r="ER108" s="194"/>
      <c r="ES108" s="145"/>
      <c r="ET108" s="194"/>
      <c r="EU108" s="194"/>
      <c r="EV108" s="145"/>
      <c r="EW108" s="145"/>
      <c r="EX108" s="145"/>
      <c r="EZ108" s="193"/>
      <c r="FA108" s="193"/>
      <c r="FB108" s="145"/>
      <c r="FC108" s="145"/>
      <c r="FD108" s="145"/>
      <c r="FE108" s="194"/>
      <c r="FF108" s="194"/>
      <c r="FG108" s="145"/>
      <c r="FH108" s="194"/>
      <c r="FI108" s="194"/>
      <c r="FJ108" s="145"/>
      <c r="FK108" s="145"/>
      <c r="FL108" s="145"/>
      <c r="FN108" s="193"/>
      <c r="FO108" s="193"/>
      <c r="FP108" s="145"/>
      <c r="FQ108" s="145"/>
      <c r="FR108" s="145"/>
      <c r="FS108" s="194"/>
      <c r="FT108" s="194"/>
      <c r="FU108" s="145"/>
      <c r="FV108" s="194"/>
      <c r="FW108" s="194"/>
      <c r="FX108" s="145"/>
      <c r="FY108" s="145"/>
      <c r="FZ108" s="145"/>
      <c r="GB108" s="193"/>
      <c r="GC108" s="193"/>
      <c r="GD108" s="145"/>
      <c r="GE108" s="145"/>
      <c r="GF108" s="145"/>
      <c r="GG108" s="194"/>
      <c r="GH108" s="194"/>
      <c r="GI108" s="145"/>
      <c r="GJ108" s="194"/>
      <c r="GK108" s="194"/>
      <c r="GL108" s="145"/>
      <c r="GM108" s="145"/>
      <c r="GN108" s="145"/>
      <c r="GP108" s="193"/>
      <c r="GQ108" s="193"/>
      <c r="GR108" s="145"/>
      <c r="GS108" s="145"/>
      <c r="GT108" s="145"/>
      <c r="GU108" s="194"/>
      <c r="GV108" s="194"/>
      <c r="GW108" s="145"/>
      <c r="GX108" s="194"/>
      <c r="GY108" s="194"/>
      <c r="GZ108" s="145"/>
      <c r="HA108" s="145"/>
      <c r="HB108" s="145"/>
      <c r="HD108" s="193"/>
      <c r="HE108" s="193"/>
      <c r="HF108" s="145"/>
      <c r="HG108" s="145"/>
      <c r="HH108" s="145"/>
      <c r="HI108" s="194"/>
      <c r="HJ108" s="194"/>
      <c r="HK108" s="145"/>
      <c r="HL108" s="194"/>
      <c r="HM108" s="194"/>
      <c r="HN108" s="145"/>
      <c r="HO108" s="145"/>
      <c r="HP108" s="145"/>
      <c r="HR108" s="193"/>
      <c r="HS108" s="193"/>
      <c r="HT108" s="145"/>
      <c r="HU108" s="145"/>
      <c r="HV108" s="145"/>
      <c r="HW108" s="194"/>
      <c r="HX108" s="194"/>
      <c r="HY108" s="145"/>
      <c r="HZ108" s="194"/>
      <c r="IA108" s="194"/>
      <c r="IB108" s="145"/>
      <c r="IC108" s="145"/>
      <c r="ID108" s="145"/>
      <c r="IF108" s="193"/>
      <c r="IG108" s="193"/>
      <c r="IH108" s="145"/>
      <c r="II108" s="145"/>
      <c r="IJ108" s="145"/>
      <c r="IK108" s="194"/>
      <c r="IL108" s="194"/>
      <c r="IM108" s="145"/>
      <c r="IN108" s="194"/>
      <c r="IO108" s="194"/>
      <c r="IP108" s="145"/>
      <c r="IQ108" s="145"/>
      <c r="IR108" s="145"/>
      <c r="IT108" s="193"/>
      <c r="IU108" s="193"/>
      <c r="IV108" s="145"/>
    </row>
    <row r="109" spans="2:256" ht="18.75" customHeight="1">
      <c r="B109" s="57">
        <v>39965</v>
      </c>
      <c r="C109" s="57"/>
      <c r="D109" s="40">
        <v>15712.007038</v>
      </c>
      <c r="E109" s="40">
        <v>1233</v>
      </c>
      <c r="F109" s="40"/>
      <c r="G109" s="135">
        <v>0</v>
      </c>
      <c r="H109" s="135">
        <v>0</v>
      </c>
      <c r="I109" s="40"/>
      <c r="J109" s="135">
        <v>21608.435867</v>
      </c>
      <c r="K109" s="135">
        <v>358</v>
      </c>
      <c r="L109" s="40"/>
      <c r="M109" s="40">
        <v>6637.78506</v>
      </c>
      <c r="N109" s="40">
        <v>540</v>
      </c>
      <c r="O109" s="29"/>
      <c r="P109" s="193"/>
      <c r="Q109" s="193"/>
      <c r="R109" s="145"/>
      <c r="S109" s="145"/>
      <c r="T109" s="145"/>
      <c r="U109" s="194"/>
      <c r="V109" s="194"/>
      <c r="W109" s="145"/>
      <c r="X109" s="194"/>
      <c r="Y109" s="194"/>
      <c r="Z109" s="145"/>
      <c r="AA109" s="145"/>
      <c r="AB109" s="145"/>
      <c r="AD109" s="193"/>
      <c r="AE109" s="193"/>
      <c r="AF109" s="145"/>
      <c r="AG109" s="145"/>
      <c r="AH109" s="145"/>
      <c r="AI109" s="194"/>
      <c r="AJ109" s="194"/>
      <c r="AK109" s="145"/>
      <c r="AL109" s="194"/>
      <c r="AM109" s="194"/>
      <c r="AN109" s="145"/>
      <c r="AO109" s="145"/>
      <c r="AP109" s="145"/>
      <c r="AR109" s="193"/>
      <c r="AS109" s="193"/>
      <c r="AT109" s="145"/>
      <c r="AU109" s="145"/>
      <c r="AV109" s="145"/>
      <c r="AW109" s="194"/>
      <c r="AX109" s="194"/>
      <c r="AY109" s="145"/>
      <c r="AZ109" s="194"/>
      <c r="BA109" s="194"/>
      <c r="BB109" s="145"/>
      <c r="BC109" s="145"/>
      <c r="BD109" s="145"/>
      <c r="BF109" s="193"/>
      <c r="BG109" s="193"/>
      <c r="BH109" s="145"/>
      <c r="BI109" s="145"/>
      <c r="BJ109" s="145"/>
      <c r="BK109" s="194"/>
      <c r="BL109" s="194"/>
      <c r="BM109" s="145"/>
      <c r="BN109" s="194"/>
      <c r="BO109" s="194"/>
      <c r="BP109" s="145"/>
      <c r="BQ109" s="145"/>
      <c r="BR109" s="145"/>
      <c r="BT109" s="193"/>
      <c r="BU109" s="193"/>
      <c r="BV109" s="145"/>
      <c r="BW109" s="145"/>
      <c r="BX109" s="145"/>
      <c r="BY109" s="194"/>
      <c r="BZ109" s="194"/>
      <c r="CA109" s="145"/>
      <c r="CB109" s="194"/>
      <c r="CC109" s="194"/>
      <c r="CD109" s="145"/>
      <c r="CE109" s="145"/>
      <c r="CF109" s="145"/>
      <c r="CH109" s="193"/>
      <c r="CI109" s="193"/>
      <c r="CJ109" s="145"/>
      <c r="CK109" s="145"/>
      <c r="CL109" s="145"/>
      <c r="CM109" s="194"/>
      <c r="CN109" s="194"/>
      <c r="CO109" s="145"/>
      <c r="CP109" s="194"/>
      <c r="CQ109" s="194"/>
      <c r="CR109" s="145"/>
      <c r="CS109" s="145"/>
      <c r="CT109" s="145"/>
      <c r="CV109" s="193"/>
      <c r="CW109" s="193"/>
      <c r="CX109" s="145"/>
      <c r="CY109" s="145"/>
      <c r="CZ109" s="145"/>
      <c r="DA109" s="194"/>
      <c r="DB109" s="194"/>
      <c r="DC109" s="145"/>
      <c r="DD109" s="194"/>
      <c r="DE109" s="194"/>
      <c r="DF109" s="145"/>
      <c r="DG109" s="145"/>
      <c r="DH109" s="145"/>
      <c r="DJ109" s="193"/>
      <c r="DK109" s="193"/>
      <c r="DL109" s="145"/>
      <c r="DM109" s="145"/>
      <c r="DN109" s="145"/>
      <c r="DO109" s="194"/>
      <c r="DP109" s="194"/>
      <c r="DQ109" s="145"/>
      <c r="DR109" s="194"/>
      <c r="DS109" s="194"/>
      <c r="DT109" s="145"/>
      <c r="DU109" s="145"/>
      <c r="DV109" s="145"/>
      <c r="DX109" s="193"/>
      <c r="DY109" s="193"/>
      <c r="DZ109" s="145"/>
      <c r="EA109" s="145"/>
      <c r="EB109" s="145"/>
      <c r="EC109" s="194"/>
      <c r="ED109" s="194"/>
      <c r="EE109" s="145"/>
      <c r="EF109" s="194"/>
      <c r="EG109" s="194"/>
      <c r="EH109" s="145"/>
      <c r="EI109" s="145"/>
      <c r="EJ109" s="145"/>
      <c r="EL109" s="193"/>
      <c r="EM109" s="193"/>
      <c r="EN109" s="145"/>
      <c r="EO109" s="145"/>
      <c r="EP109" s="145"/>
      <c r="EQ109" s="194"/>
      <c r="ER109" s="194"/>
      <c r="ES109" s="145"/>
      <c r="ET109" s="194"/>
      <c r="EU109" s="194"/>
      <c r="EV109" s="145"/>
      <c r="EW109" s="145"/>
      <c r="EX109" s="145"/>
      <c r="EZ109" s="193"/>
      <c r="FA109" s="193"/>
      <c r="FB109" s="145"/>
      <c r="FC109" s="145"/>
      <c r="FD109" s="145"/>
      <c r="FE109" s="194"/>
      <c r="FF109" s="194"/>
      <c r="FG109" s="145"/>
      <c r="FH109" s="194"/>
      <c r="FI109" s="194"/>
      <c r="FJ109" s="145"/>
      <c r="FK109" s="145"/>
      <c r="FL109" s="145"/>
      <c r="FN109" s="193"/>
      <c r="FO109" s="193"/>
      <c r="FP109" s="145"/>
      <c r="FQ109" s="145"/>
      <c r="FR109" s="145"/>
      <c r="FS109" s="194"/>
      <c r="FT109" s="194"/>
      <c r="FU109" s="145"/>
      <c r="FV109" s="194"/>
      <c r="FW109" s="194"/>
      <c r="FX109" s="145"/>
      <c r="FY109" s="145"/>
      <c r="FZ109" s="145"/>
      <c r="GB109" s="193"/>
      <c r="GC109" s="193"/>
      <c r="GD109" s="145"/>
      <c r="GE109" s="145"/>
      <c r="GF109" s="145"/>
      <c r="GG109" s="194"/>
      <c r="GH109" s="194"/>
      <c r="GI109" s="145"/>
      <c r="GJ109" s="194"/>
      <c r="GK109" s="194"/>
      <c r="GL109" s="145"/>
      <c r="GM109" s="145"/>
      <c r="GN109" s="145"/>
      <c r="GP109" s="193"/>
      <c r="GQ109" s="193"/>
      <c r="GR109" s="145"/>
      <c r="GS109" s="145"/>
      <c r="GT109" s="145"/>
      <c r="GU109" s="194"/>
      <c r="GV109" s="194"/>
      <c r="GW109" s="145"/>
      <c r="GX109" s="194"/>
      <c r="GY109" s="194"/>
      <c r="GZ109" s="145"/>
      <c r="HA109" s="145"/>
      <c r="HB109" s="145"/>
      <c r="HD109" s="193"/>
      <c r="HE109" s="193"/>
      <c r="HF109" s="145"/>
      <c r="HG109" s="145"/>
      <c r="HH109" s="145"/>
      <c r="HI109" s="194"/>
      <c r="HJ109" s="194"/>
      <c r="HK109" s="145"/>
      <c r="HL109" s="194"/>
      <c r="HM109" s="194"/>
      <c r="HN109" s="145"/>
      <c r="HO109" s="145"/>
      <c r="HP109" s="145"/>
      <c r="HR109" s="193"/>
      <c r="HS109" s="193"/>
      <c r="HT109" s="145"/>
      <c r="HU109" s="145"/>
      <c r="HV109" s="145"/>
      <c r="HW109" s="194"/>
      <c r="HX109" s="194"/>
      <c r="HY109" s="145"/>
      <c r="HZ109" s="194"/>
      <c r="IA109" s="194"/>
      <c r="IB109" s="145"/>
      <c r="IC109" s="145"/>
      <c r="ID109" s="145"/>
      <c r="IF109" s="193"/>
      <c r="IG109" s="193"/>
      <c r="IH109" s="145"/>
      <c r="II109" s="145"/>
      <c r="IJ109" s="145"/>
      <c r="IK109" s="194"/>
      <c r="IL109" s="194"/>
      <c r="IM109" s="145"/>
      <c r="IN109" s="194"/>
      <c r="IO109" s="194"/>
      <c r="IP109" s="145"/>
      <c r="IQ109" s="145"/>
      <c r="IR109" s="145"/>
      <c r="IT109" s="193"/>
      <c r="IU109" s="193"/>
      <c r="IV109" s="145"/>
    </row>
    <row r="110" spans="2:256" ht="18.75" customHeight="1">
      <c r="B110" s="57">
        <v>39995</v>
      </c>
      <c r="C110" s="57"/>
      <c r="D110" s="40">
        <v>17637.888087</v>
      </c>
      <c r="E110" s="40">
        <v>1212</v>
      </c>
      <c r="F110" s="40"/>
      <c r="G110" s="135">
        <v>0</v>
      </c>
      <c r="H110" s="135">
        <v>0</v>
      </c>
      <c r="I110" s="40"/>
      <c r="J110" s="135">
        <v>0</v>
      </c>
      <c r="K110" s="135">
        <v>0</v>
      </c>
      <c r="L110" s="40"/>
      <c r="M110" s="40">
        <v>4578.524328</v>
      </c>
      <c r="N110" s="40">
        <v>358</v>
      </c>
      <c r="O110" s="29"/>
      <c r="P110" s="193"/>
      <c r="Q110" s="193"/>
      <c r="R110" s="145"/>
      <c r="S110" s="145"/>
      <c r="T110" s="145"/>
      <c r="U110" s="194"/>
      <c r="V110" s="194"/>
      <c r="W110" s="145"/>
      <c r="X110" s="194"/>
      <c r="Y110" s="194"/>
      <c r="Z110" s="145"/>
      <c r="AA110" s="145"/>
      <c r="AB110" s="145"/>
      <c r="AD110" s="193"/>
      <c r="AE110" s="193"/>
      <c r="AF110" s="145"/>
      <c r="AG110" s="145"/>
      <c r="AH110" s="145"/>
      <c r="AI110" s="194"/>
      <c r="AJ110" s="194"/>
      <c r="AK110" s="145"/>
      <c r="AL110" s="194"/>
      <c r="AM110" s="194"/>
      <c r="AN110" s="145"/>
      <c r="AO110" s="145"/>
      <c r="AP110" s="145"/>
      <c r="AR110" s="193"/>
      <c r="AS110" s="193"/>
      <c r="AT110" s="145"/>
      <c r="AU110" s="145"/>
      <c r="AV110" s="145"/>
      <c r="AW110" s="194"/>
      <c r="AX110" s="194"/>
      <c r="AY110" s="145"/>
      <c r="AZ110" s="194"/>
      <c r="BA110" s="194"/>
      <c r="BB110" s="145"/>
      <c r="BC110" s="145"/>
      <c r="BD110" s="145"/>
      <c r="BF110" s="193"/>
      <c r="BG110" s="193"/>
      <c r="BH110" s="145"/>
      <c r="BI110" s="145"/>
      <c r="BJ110" s="145"/>
      <c r="BK110" s="194"/>
      <c r="BL110" s="194"/>
      <c r="BM110" s="145"/>
      <c r="BN110" s="194"/>
      <c r="BO110" s="194"/>
      <c r="BP110" s="145"/>
      <c r="BQ110" s="145"/>
      <c r="BR110" s="145"/>
      <c r="BT110" s="193"/>
      <c r="BU110" s="193"/>
      <c r="BV110" s="145"/>
      <c r="BW110" s="145"/>
      <c r="BX110" s="145"/>
      <c r="BY110" s="194"/>
      <c r="BZ110" s="194"/>
      <c r="CA110" s="145"/>
      <c r="CB110" s="194"/>
      <c r="CC110" s="194"/>
      <c r="CD110" s="145"/>
      <c r="CE110" s="145"/>
      <c r="CF110" s="145"/>
      <c r="CH110" s="193"/>
      <c r="CI110" s="193"/>
      <c r="CJ110" s="145"/>
      <c r="CK110" s="145"/>
      <c r="CL110" s="145"/>
      <c r="CM110" s="194"/>
      <c r="CN110" s="194"/>
      <c r="CO110" s="145"/>
      <c r="CP110" s="194"/>
      <c r="CQ110" s="194"/>
      <c r="CR110" s="145"/>
      <c r="CS110" s="145"/>
      <c r="CT110" s="145"/>
      <c r="CV110" s="193"/>
      <c r="CW110" s="193"/>
      <c r="CX110" s="145"/>
      <c r="CY110" s="145"/>
      <c r="CZ110" s="145"/>
      <c r="DA110" s="194"/>
      <c r="DB110" s="194"/>
      <c r="DC110" s="145"/>
      <c r="DD110" s="194"/>
      <c r="DE110" s="194"/>
      <c r="DF110" s="145"/>
      <c r="DG110" s="145"/>
      <c r="DH110" s="145"/>
      <c r="DJ110" s="193"/>
      <c r="DK110" s="193"/>
      <c r="DL110" s="145"/>
      <c r="DM110" s="145"/>
      <c r="DN110" s="145"/>
      <c r="DO110" s="194"/>
      <c r="DP110" s="194"/>
      <c r="DQ110" s="145"/>
      <c r="DR110" s="194"/>
      <c r="DS110" s="194"/>
      <c r="DT110" s="145"/>
      <c r="DU110" s="145"/>
      <c r="DV110" s="145"/>
      <c r="DX110" s="193"/>
      <c r="DY110" s="193"/>
      <c r="DZ110" s="145"/>
      <c r="EA110" s="145"/>
      <c r="EB110" s="145"/>
      <c r="EC110" s="194"/>
      <c r="ED110" s="194"/>
      <c r="EE110" s="145"/>
      <c r="EF110" s="194"/>
      <c r="EG110" s="194"/>
      <c r="EH110" s="145"/>
      <c r="EI110" s="145"/>
      <c r="EJ110" s="145"/>
      <c r="EL110" s="193"/>
      <c r="EM110" s="193"/>
      <c r="EN110" s="145"/>
      <c r="EO110" s="145"/>
      <c r="EP110" s="145"/>
      <c r="EQ110" s="194"/>
      <c r="ER110" s="194"/>
      <c r="ES110" s="145"/>
      <c r="ET110" s="194"/>
      <c r="EU110" s="194"/>
      <c r="EV110" s="145"/>
      <c r="EW110" s="145"/>
      <c r="EX110" s="145"/>
      <c r="EZ110" s="193"/>
      <c r="FA110" s="193"/>
      <c r="FB110" s="145"/>
      <c r="FC110" s="145"/>
      <c r="FD110" s="145"/>
      <c r="FE110" s="194"/>
      <c r="FF110" s="194"/>
      <c r="FG110" s="145"/>
      <c r="FH110" s="194"/>
      <c r="FI110" s="194"/>
      <c r="FJ110" s="145"/>
      <c r="FK110" s="145"/>
      <c r="FL110" s="145"/>
      <c r="FN110" s="193"/>
      <c r="FO110" s="193"/>
      <c r="FP110" s="145"/>
      <c r="FQ110" s="145"/>
      <c r="FR110" s="145"/>
      <c r="FS110" s="194"/>
      <c r="FT110" s="194"/>
      <c r="FU110" s="145"/>
      <c r="FV110" s="194"/>
      <c r="FW110" s="194"/>
      <c r="FX110" s="145"/>
      <c r="FY110" s="145"/>
      <c r="FZ110" s="145"/>
      <c r="GB110" s="193"/>
      <c r="GC110" s="193"/>
      <c r="GD110" s="145"/>
      <c r="GE110" s="145"/>
      <c r="GF110" s="145"/>
      <c r="GG110" s="194"/>
      <c r="GH110" s="194"/>
      <c r="GI110" s="145"/>
      <c r="GJ110" s="194"/>
      <c r="GK110" s="194"/>
      <c r="GL110" s="145"/>
      <c r="GM110" s="145"/>
      <c r="GN110" s="145"/>
      <c r="GP110" s="193"/>
      <c r="GQ110" s="193"/>
      <c r="GR110" s="145"/>
      <c r="GS110" s="145"/>
      <c r="GT110" s="145"/>
      <c r="GU110" s="194"/>
      <c r="GV110" s="194"/>
      <c r="GW110" s="145"/>
      <c r="GX110" s="194"/>
      <c r="GY110" s="194"/>
      <c r="GZ110" s="145"/>
      <c r="HA110" s="145"/>
      <c r="HB110" s="145"/>
      <c r="HD110" s="193"/>
      <c r="HE110" s="193"/>
      <c r="HF110" s="145"/>
      <c r="HG110" s="145"/>
      <c r="HH110" s="145"/>
      <c r="HI110" s="194"/>
      <c r="HJ110" s="194"/>
      <c r="HK110" s="145"/>
      <c r="HL110" s="194"/>
      <c r="HM110" s="194"/>
      <c r="HN110" s="145"/>
      <c r="HO110" s="145"/>
      <c r="HP110" s="145"/>
      <c r="HR110" s="193"/>
      <c r="HS110" s="193"/>
      <c r="HT110" s="145"/>
      <c r="HU110" s="145"/>
      <c r="HV110" s="145"/>
      <c r="HW110" s="194"/>
      <c r="HX110" s="194"/>
      <c r="HY110" s="145"/>
      <c r="HZ110" s="194"/>
      <c r="IA110" s="194"/>
      <c r="IB110" s="145"/>
      <c r="IC110" s="145"/>
      <c r="ID110" s="145"/>
      <c r="IF110" s="193"/>
      <c r="IG110" s="193"/>
      <c r="IH110" s="145"/>
      <c r="II110" s="145"/>
      <c r="IJ110" s="145"/>
      <c r="IK110" s="194"/>
      <c r="IL110" s="194"/>
      <c r="IM110" s="145"/>
      <c r="IN110" s="194"/>
      <c r="IO110" s="194"/>
      <c r="IP110" s="145"/>
      <c r="IQ110" s="145"/>
      <c r="IR110" s="145"/>
      <c r="IT110" s="193"/>
      <c r="IU110" s="193"/>
      <c r="IV110" s="145"/>
    </row>
    <row r="111" spans="2:256" ht="18.75" customHeight="1">
      <c r="B111" s="57">
        <v>40026</v>
      </c>
      <c r="C111" s="57"/>
      <c r="D111" s="40">
        <v>19920.58291</v>
      </c>
      <c r="E111" s="40">
        <v>1459</v>
      </c>
      <c r="F111" s="40"/>
      <c r="G111" s="135">
        <v>0</v>
      </c>
      <c r="H111" s="135">
        <v>0</v>
      </c>
      <c r="I111" s="40"/>
      <c r="J111" s="135">
        <v>0</v>
      </c>
      <c r="K111" s="135">
        <v>0</v>
      </c>
      <c r="L111" s="40"/>
      <c r="M111" s="40">
        <v>5526.245723</v>
      </c>
      <c r="N111" s="40">
        <v>410</v>
      </c>
      <c r="O111" s="29"/>
      <c r="P111" s="193"/>
      <c r="Q111" s="193"/>
      <c r="R111" s="145"/>
      <c r="S111" s="145"/>
      <c r="T111" s="145"/>
      <c r="U111" s="194"/>
      <c r="V111" s="194"/>
      <c r="W111" s="145"/>
      <c r="X111" s="194"/>
      <c r="Y111" s="194"/>
      <c r="Z111" s="145"/>
      <c r="AA111" s="145"/>
      <c r="AB111" s="145"/>
      <c r="AD111" s="193"/>
      <c r="AE111" s="193"/>
      <c r="AF111" s="145"/>
      <c r="AG111" s="145"/>
      <c r="AH111" s="145"/>
      <c r="AI111" s="194"/>
      <c r="AJ111" s="194"/>
      <c r="AK111" s="145"/>
      <c r="AL111" s="194"/>
      <c r="AM111" s="194"/>
      <c r="AN111" s="145"/>
      <c r="AO111" s="145"/>
      <c r="AP111" s="145"/>
      <c r="AR111" s="193"/>
      <c r="AS111" s="193"/>
      <c r="AT111" s="145"/>
      <c r="AU111" s="145"/>
      <c r="AV111" s="145"/>
      <c r="AW111" s="194"/>
      <c r="AX111" s="194"/>
      <c r="AY111" s="145"/>
      <c r="AZ111" s="194"/>
      <c r="BA111" s="194"/>
      <c r="BB111" s="145"/>
      <c r="BC111" s="145"/>
      <c r="BD111" s="145"/>
      <c r="BF111" s="193"/>
      <c r="BG111" s="193"/>
      <c r="BH111" s="145"/>
      <c r="BI111" s="145"/>
      <c r="BJ111" s="145"/>
      <c r="BK111" s="194"/>
      <c r="BL111" s="194"/>
      <c r="BM111" s="145"/>
      <c r="BN111" s="194"/>
      <c r="BO111" s="194"/>
      <c r="BP111" s="145"/>
      <c r="BQ111" s="145"/>
      <c r="BR111" s="145"/>
      <c r="BT111" s="193"/>
      <c r="BU111" s="193"/>
      <c r="BV111" s="145"/>
      <c r="BW111" s="145"/>
      <c r="BX111" s="145"/>
      <c r="BY111" s="194"/>
      <c r="BZ111" s="194"/>
      <c r="CA111" s="145"/>
      <c r="CB111" s="194"/>
      <c r="CC111" s="194"/>
      <c r="CD111" s="145"/>
      <c r="CE111" s="145"/>
      <c r="CF111" s="145"/>
      <c r="CH111" s="193"/>
      <c r="CI111" s="193"/>
      <c r="CJ111" s="145"/>
      <c r="CK111" s="145"/>
      <c r="CL111" s="145"/>
      <c r="CM111" s="194"/>
      <c r="CN111" s="194"/>
      <c r="CO111" s="145"/>
      <c r="CP111" s="194"/>
      <c r="CQ111" s="194"/>
      <c r="CR111" s="145"/>
      <c r="CS111" s="145"/>
      <c r="CT111" s="145"/>
      <c r="CV111" s="193"/>
      <c r="CW111" s="193"/>
      <c r="CX111" s="145"/>
      <c r="CY111" s="145"/>
      <c r="CZ111" s="145"/>
      <c r="DA111" s="194"/>
      <c r="DB111" s="194"/>
      <c r="DC111" s="145"/>
      <c r="DD111" s="194"/>
      <c r="DE111" s="194"/>
      <c r="DF111" s="145"/>
      <c r="DG111" s="145"/>
      <c r="DH111" s="145"/>
      <c r="DJ111" s="193"/>
      <c r="DK111" s="193"/>
      <c r="DL111" s="145"/>
      <c r="DM111" s="145"/>
      <c r="DN111" s="145"/>
      <c r="DO111" s="194"/>
      <c r="DP111" s="194"/>
      <c r="DQ111" s="145"/>
      <c r="DR111" s="194"/>
      <c r="DS111" s="194"/>
      <c r="DT111" s="145"/>
      <c r="DU111" s="145"/>
      <c r="DV111" s="145"/>
      <c r="DX111" s="193"/>
      <c r="DY111" s="193"/>
      <c r="DZ111" s="145"/>
      <c r="EA111" s="145"/>
      <c r="EB111" s="145"/>
      <c r="EC111" s="194"/>
      <c r="ED111" s="194"/>
      <c r="EE111" s="145"/>
      <c r="EF111" s="194"/>
      <c r="EG111" s="194"/>
      <c r="EH111" s="145"/>
      <c r="EI111" s="145"/>
      <c r="EJ111" s="145"/>
      <c r="EL111" s="193"/>
      <c r="EM111" s="193"/>
      <c r="EN111" s="145"/>
      <c r="EO111" s="145"/>
      <c r="EP111" s="145"/>
      <c r="EQ111" s="194"/>
      <c r="ER111" s="194"/>
      <c r="ES111" s="145"/>
      <c r="ET111" s="194"/>
      <c r="EU111" s="194"/>
      <c r="EV111" s="145"/>
      <c r="EW111" s="145"/>
      <c r="EX111" s="145"/>
      <c r="EZ111" s="193"/>
      <c r="FA111" s="193"/>
      <c r="FB111" s="145"/>
      <c r="FC111" s="145"/>
      <c r="FD111" s="145"/>
      <c r="FE111" s="194"/>
      <c r="FF111" s="194"/>
      <c r="FG111" s="145"/>
      <c r="FH111" s="194"/>
      <c r="FI111" s="194"/>
      <c r="FJ111" s="145"/>
      <c r="FK111" s="145"/>
      <c r="FL111" s="145"/>
      <c r="FN111" s="193"/>
      <c r="FO111" s="193"/>
      <c r="FP111" s="145"/>
      <c r="FQ111" s="145"/>
      <c r="FR111" s="145"/>
      <c r="FS111" s="194"/>
      <c r="FT111" s="194"/>
      <c r="FU111" s="145"/>
      <c r="FV111" s="194"/>
      <c r="FW111" s="194"/>
      <c r="FX111" s="145"/>
      <c r="FY111" s="145"/>
      <c r="FZ111" s="145"/>
      <c r="GB111" s="193"/>
      <c r="GC111" s="193"/>
      <c r="GD111" s="145"/>
      <c r="GE111" s="145"/>
      <c r="GF111" s="145"/>
      <c r="GG111" s="194"/>
      <c r="GH111" s="194"/>
      <c r="GI111" s="145"/>
      <c r="GJ111" s="194"/>
      <c r="GK111" s="194"/>
      <c r="GL111" s="145"/>
      <c r="GM111" s="145"/>
      <c r="GN111" s="145"/>
      <c r="GP111" s="193"/>
      <c r="GQ111" s="193"/>
      <c r="GR111" s="145"/>
      <c r="GS111" s="145"/>
      <c r="GT111" s="145"/>
      <c r="GU111" s="194"/>
      <c r="GV111" s="194"/>
      <c r="GW111" s="145"/>
      <c r="GX111" s="194"/>
      <c r="GY111" s="194"/>
      <c r="GZ111" s="145"/>
      <c r="HA111" s="145"/>
      <c r="HB111" s="145"/>
      <c r="HD111" s="193"/>
      <c r="HE111" s="193"/>
      <c r="HF111" s="145"/>
      <c r="HG111" s="145"/>
      <c r="HH111" s="145"/>
      <c r="HI111" s="194"/>
      <c r="HJ111" s="194"/>
      <c r="HK111" s="145"/>
      <c r="HL111" s="194"/>
      <c r="HM111" s="194"/>
      <c r="HN111" s="145"/>
      <c r="HO111" s="145"/>
      <c r="HP111" s="145"/>
      <c r="HR111" s="193"/>
      <c r="HS111" s="193"/>
      <c r="HT111" s="145"/>
      <c r="HU111" s="145"/>
      <c r="HV111" s="145"/>
      <c r="HW111" s="194"/>
      <c r="HX111" s="194"/>
      <c r="HY111" s="145"/>
      <c r="HZ111" s="194"/>
      <c r="IA111" s="194"/>
      <c r="IB111" s="145"/>
      <c r="IC111" s="145"/>
      <c r="ID111" s="145"/>
      <c r="IF111" s="193"/>
      <c r="IG111" s="193"/>
      <c r="IH111" s="145"/>
      <c r="II111" s="145"/>
      <c r="IJ111" s="145"/>
      <c r="IK111" s="194"/>
      <c r="IL111" s="194"/>
      <c r="IM111" s="145"/>
      <c r="IN111" s="194"/>
      <c r="IO111" s="194"/>
      <c r="IP111" s="145"/>
      <c r="IQ111" s="145"/>
      <c r="IR111" s="145"/>
      <c r="IT111" s="193"/>
      <c r="IU111" s="193"/>
      <c r="IV111" s="145"/>
    </row>
    <row r="112" spans="2:256" ht="18.75" customHeight="1">
      <c r="B112" s="57">
        <v>40057</v>
      </c>
      <c r="C112" s="57"/>
      <c r="D112" s="40">
        <v>31684.920258</v>
      </c>
      <c r="E112" s="40">
        <v>1617</v>
      </c>
      <c r="F112" s="40"/>
      <c r="G112" s="135">
        <v>28.367201</v>
      </c>
      <c r="H112" s="135">
        <v>1</v>
      </c>
      <c r="I112" s="40"/>
      <c r="J112" s="135">
        <v>0</v>
      </c>
      <c r="K112" s="135">
        <v>0</v>
      </c>
      <c r="L112" s="40"/>
      <c r="M112" s="40">
        <v>3607.482147</v>
      </c>
      <c r="N112" s="40">
        <v>273</v>
      </c>
      <c r="O112" s="29"/>
      <c r="P112" s="193"/>
      <c r="Q112" s="193"/>
      <c r="R112" s="145"/>
      <c r="S112" s="145"/>
      <c r="T112" s="145"/>
      <c r="U112" s="194"/>
      <c r="V112" s="194"/>
      <c r="W112" s="145"/>
      <c r="X112" s="194"/>
      <c r="Y112" s="194"/>
      <c r="Z112" s="145"/>
      <c r="AA112" s="145"/>
      <c r="AB112" s="145"/>
      <c r="AD112" s="193"/>
      <c r="AE112" s="193"/>
      <c r="AF112" s="145"/>
      <c r="AG112" s="145"/>
      <c r="AH112" s="145"/>
      <c r="AI112" s="194"/>
      <c r="AJ112" s="194"/>
      <c r="AK112" s="145"/>
      <c r="AL112" s="194"/>
      <c r="AM112" s="194"/>
      <c r="AN112" s="145"/>
      <c r="AO112" s="145"/>
      <c r="AP112" s="145"/>
      <c r="AR112" s="193"/>
      <c r="AS112" s="193"/>
      <c r="AT112" s="145"/>
      <c r="AU112" s="145"/>
      <c r="AV112" s="145"/>
      <c r="AW112" s="194"/>
      <c r="AX112" s="194"/>
      <c r="AY112" s="145"/>
      <c r="AZ112" s="194"/>
      <c r="BA112" s="194"/>
      <c r="BB112" s="145"/>
      <c r="BC112" s="145"/>
      <c r="BD112" s="145"/>
      <c r="BF112" s="193"/>
      <c r="BG112" s="193"/>
      <c r="BH112" s="145"/>
      <c r="BI112" s="145"/>
      <c r="BJ112" s="145"/>
      <c r="BK112" s="194"/>
      <c r="BL112" s="194"/>
      <c r="BM112" s="145"/>
      <c r="BN112" s="194"/>
      <c r="BO112" s="194"/>
      <c r="BP112" s="145"/>
      <c r="BQ112" s="145"/>
      <c r="BR112" s="145"/>
      <c r="BT112" s="193"/>
      <c r="BU112" s="193"/>
      <c r="BV112" s="145"/>
      <c r="BW112" s="145"/>
      <c r="BX112" s="145"/>
      <c r="BY112" s="194"/>
      <c r="BZ112" s="194"/>
      <c r="CA112" s="145"/>
      <c r="CB112" s="194"/>
      <c r="CC112" s="194"/>
      <c r="CD112" s="145"/>
      <c r="CE112" s="145"/>
      <c r="CF112" s="145"/>
      <c r="CH112" s="193"/>
      <c r="CI112" s="193"/>
      <c r="CJ112" s="145"/>
      <c r="CK112" s="145"/>
      <c r="CL112" s="145"/>
      <c r="CM112" s="194"/>
      <c r="CN112" s="194"/>
      <c r="CO112" s="145"/>
      <c r="CP112" s="194"/>
      <c r="CQ112" s="194"/>
      <c r="CR112" s="145"/>
      <c r="CS112" s="145"/>
      <c r="CT112" s="145"/>
      <c r="CV112" s="193"/>
      <c r="CW112" s="193"/>
      <c r="CX112" s="145"/>
      <c r="CY112" s="145"/>
      <c r="CZ112" s="145"/>
      <c r="DA112" s="194"/>
      <c r="DB112" s="194"/>
      <c r="DC112" s="145"/>
      <c r="DD112" s="194"/>
      <c r="DE112" s="194"/>
      <c r="DF112" s="145"/>
      <c r="DG112" s="145"/>
      <c r="DH112" s="145"/>
      <c r="DJ112" s="193"/>
      <c r="DK112" s="193"/>
      <c r="DL112" s="145"/>
      <c r="DM112" s="145"/>
      <c r="DN112" s="145"/>
      <c r="DO112" s="194"/>
      <c r="DP112" s="194"/>
      <c r="DQ112" s="145"/>
      <c r="DR112" s="194"/>
      <c r="DS112" s="194"/>
      <c r="DT112" s="145"/>
      <c r="DU112" s="145"/>
      <c r="DV112" s="145"/>
      <c r="DX112" s="193"/>
      <c r="DY112" s="193"/>
      <c r="DZ112" s="145"/>
      <c r="EA112" s="145"/>
      <c r="EB112" s="145"/>
      <c r="EC112" s="194"/>
      <c r="ED112" s="194"/>
      <c r="EE112" s="145"/>
      <c r="EF112" s="194"/>
      <c r="EG112" s="194"/>
      <c r="EH112" s="145"/>
      <c r="EI112" s="145"/>
      <c r="EJ112" s="145"/>
      <c r="EL112" s="193"/>
      <c r="EM112" s="193"/>
      <c r="EN112" s="145"/>
      <c r="EO112" s="145"/>
      <c r="EP112" s="145"/>
      <c r="EQ112" s="194"/>
      <c r="ER112" s="194"/>
      <c r="ES112" s="145"/>
      <c r="ET112" s="194"/>
      <c r="EU112" s="194"/>
      <c r="EV112" s="145"/>
      <c r="EW112" s="145"/>
      <c r="EX112" s="145"/>
      <c r="EZ112" s="193"/>
      <c r="FA112" s="193"/>
      <c r="FB112" s="145"/>
      <c r="FC112" s="145"/>
      <c r="FD112" s="145"/>
      <c r="FE112" s="194"/>
      <c r="FF112" s="194"/>
      <c r="FG112" s="145"/>
      <c r="FH112" s="194"/>
      <c r="FI112" s="194"/>
      <c r="FJ112" s="145"/>
      <c r="FK112" s="145"/>
      <c r="FL112" s="145"/>
      <c r="FN112" s="193"/>
      <c r="FO112" s="193"/>
      <c r="FP112" s="145"/>
      <c r="FQ112" s="145"/>
      <c r="FR112" s="145"/>
      <c r="FS112" s="194"/>
      <c r="FT112" s="194"/>
      <c r="FU112" s="145"/>
      <c r="FV112" s="194"/>
      <c r="FW112" s="194"/>
      <c r="FX112" s="145"/>
      <c r="FY112" s="145"/>
      <c r="FZ112" s="145"/>
      <c r="GB112" s="193"/>
      <c r="GC112" s="193"/>
      <c r="GD112" s="145"/>
      <c r="GE112" s="145"/>
      <c r="GF112" s="145"/>
      <c r="GG112" s="194"/>
      <c r="GH112" s="194"/>
      <c r="GI112" s="145"/>
      <c r="GJ112" s="194"/>
      <c r="GK112" s="194"/>
      <c r="GL112" s="145"/>
      <c r="GM112" s="145"/>
      <c r="GN112" s="145"/>
      <c r="GP112" s="193"/>
      <c r="GQ112" s="193"/>
      <c r="GR112" s="145"/>
      <c r="GS112" s="145"/>
      <c r="GT112" s="145"/>
      <c r="GU112" s="194"/>
      <c r="GV112" s="194"/>
      <c r="GW112" s="145"/>
      <c r="GX112" s="194"/>
      <c r="GY112" s="194"/>
      <c r="GZ112" s="145"/>
      <c r="HA112" s="145"/>
      <c r="HB112" s="145"/>
      <c r="HD112" s="193"/>
      <c r="HE112" s="193"/>
      <c r="HF112" s="145"/>
      <c r="HG112" s="145"/>
      <c r="HH112" s="145"/>
      <c r="HI112" s="194"/>
      <c r="HJ112" s="194"/>
      <c r="HK112" s="145"/>
      <c r="HL112" s="194"/>
      <c r="HM112" s="194"/>
      <c r="HN112" s="145"/>
      <c r="HO112" s="145"/>
      <c r="HP112" s="145"/>
      <c r="HR112" s="193"/>
      <c r="HS112" s="193"/>
      <c r="HT112" s="145"/>
      <c r="HU112" s="145"/>
      <c r="HV112" s="145"/>
      <c r="HW112" s="194"/>
      <c r="HX112" s="194"/>
      <c r="HY112" s="145"/>
      <c r="HZ112" s="194"/>
      <c r="IA112" s="194"/>
      <c r="IB112" s="145"/>
      <c r="IC112" s="145"/>
      <c r="ID112" s="145"/>
      <c r="IF112" s="193"/>
      <c r="IG112" s="193"/>
      <c r="IH112" s="145"/>
      <c r="II112" s="145"/>
      <c r="IJ112" s="145"/>
      <c r="IK112" s="194"/>
      <c r="IL112" s="194"/>
      <c r="IM112" s="145"/>
      <c r="IN112" s="194"/>
      <c r="IO112" s="194"/>
      <c r="IP112" s="145"/>
      <c r="IQ112" s="145"/>
      <c r="IR112" s="145"/>
      <c r="IT112" s="193"/>
      <c r="IU112" s="193"/>
      <c r="IV112" s="145"/>
    </row>
    <row r="113" spans="2:256" ht="18.75" customHeight="1">
      <c r="B113" s="57">
        <v>40087</v>
      </c>
      <c r="C113" s="57"/>
      <c r="D113" s="40">
        <v>17960.351906</v>
      </c>
      <c r="E113" s="40">
        <v>1243</v>
      </c>
      <c r="F113" s="40"/>
      <c r="G113" s="135">
        <v>0</v>
      </c>
      <c r="H113" s="135">
        <v>0</v>
      </c>
      <c r="I113" s="40"/>
      <c r="J113" s="135">
        <v>0</v>
      </c>
      <c r="K113" s="135">
        <v>0</v>
      </c>
      <c r="L113" s="40"/>
      <c r="M113" s="40">
        <v>3879.390745</v>
      </c>
      <c r="N113" s="40">
        <v>257</v>
      </c>
      <c r="O113" s="29"/>
      <c r="P113" s="193"/>
      <c r="Q113" s="193"/>
      <c r="R113" s="145"/>
      <c r="S113" s="145"/>
      <c r="T113" s="145"/>
      <c r="U113" s="194"/>
      <c r="V113" s="194"/>
      <c r="W113" s="145"/>
      <c r="X113" s="194"/>
      <c r="Y113" s="194"/>
      <c r="Z113" s="145"/>
      <c r="AA113" s="145"/>
      <c r="AB113" s="145"/>
      <c r="AD113" s="193"/>
      <c r="AE113" s="193"/>
      <c r="AF113" s="145"/>
      <c r="AG113" s="145"/>
      <c r="AH113" s="145"/>
      <c r="AI113" s="194"/>
      <c r="AJ113" s="194"/>
      <c r="AK113" s="145"/>
      <c r="AL113" s="194"/>
      <c r="AM113" s="194"/>
      <c r="AN113" s="145"/>
      <c r="AO113" s="145"/>
      <c r="AP113" s="145"/>
      <c r="AR113" s="193"/>
      <c r="AS113" s="193"/>
      <c r="AT113" s="145"/>
      <c r="AU113" s="145"/>
      <c r="AV113" s="145"/>
      <c r="AW113" s="194"/>
      <c r="AX113" s="194"/>
      <c r="AY113" s="145"/>
      <c r="AZ113" s="194"/>
      <c r="BA113" s="194"/>
      <c r="BB113" s="145"/>
      <c r="BC113" s="145"/>
      <c r="BD113" s="145"/>
      <c r="BF113" s="193"/>
      <c r="BG113" s="193"/>
      <c r="BH113" s="145"/>
      <c r="BI113" s="145"/>
      <c r="BJ113" s="145"/>
      <c r="BK113" s="194"/>
      <c r="BL113" s="194"/>
      <c r="BM113" s="145"/>
      <c r="BN113" s="194"/>
      <c r="BO113" s="194"/>
      <c r="BP113" s="145"/>
      <c r="BQ113" s="145"/>
      <c r="BR113" s="145"/>
      <c r="BT113" s="193"/>
      <c r="BU113" s="193"/>
      <c r="BV113" s="145"/>
      <c r="BW113" s="145"/>
      <c r="BX113" s="145"/>
      <c r="BY113" s="194"/>
      <c r="BZ113" s="194"/>
      <c r="CA113" s="145"/>
      <c r="CB113" s="194"/>
      <c r="CC113" s="194"/>
      <c r="CD113" s="145"/>
      <c r="CE113" s="145"/>
      <c r="CF113" s="145"/>
      <c r="CH113" s="193"/>
      <c r="CI113" s="193"/>
      <c r="CJ113" s="145"/>
      <c r="CK113" s="145"/>
      <c r="CL113" s="145"/>
      <c r="CM113" s="194"/>
      <c r="CN113" s="194"/>
      <c r="CO113" s="145"/>
      <c r="CP113" s="194"/>
      <c r="CQ113" s="194"/>
      <c r="CR113" s="145"/>
      <c r="CS113" s="145"/>
      <c r="CT113" s="145"/>
      <c r="CV113" s="193"/>
      <c r="CW113" s="193"/>
      <c r="CX113" s="145"/>
      <c r="CY113" s="145"/>
      <c r="CZ113" s="145"/>
      <c r="DA113" s="194"/>
      <c r="DB113" s="194"/>
      <c r="DC113" s="145"/>
      <c r="DD113" s="194"/>
      <c r="DE113" s="194"/>
      <c r="DF113" s="145"/>
      <c r="DG113" s="145"/>
      <c r="DH113" s="145"/>
      <c r="DJ113" s="193"/>
      <c r="DK113" s="193"/>
      <c r="DL113" s="145"/>
      <c r="DM113" s="145"/>
      <c r="DN113" s="145"/>
      <c r="DO113" s="194"/>
      <c r="DP113" s="194"/>
      <c r="DQ113" s="145"/>
      <c r="DR113" s="194"/>
      <c r="DS113" s="194"/>
      <c r="DT113" s="145"/>
      <c r="DU113" s="145"/>
      <c r="DV113" s="145"/>
      <c r="DX113" s="193"/>
      <c r="DY113" s="193"/>
      <c r="DZ113" s="145"/>
      <c r="EA113" s="145"/>
      <c r="EB113" s="145"/>
      <c r="EC113" s="194"/>
      <c r="ED113" s="194"/>
      <c r="EE113" s="145"/>
      <c r="EF113" s="194"/>
      <c r="EG113" s="194"/>
      <c r="EH113" s="145"/>
      <c r="EI113" s="145"/>
      <c r="EJ113" s="145"/>
      <c r="EL113" s="193"/>
      <c r="EM113" s="193"/>
      <c r="EN113" s="145"/>
      <c r="EO113" s="145"/>
      <c r="EP113" s="145"/>
      <c r="EQ113" s="194"/>
      <c r="ER113" s="194"/>
      <c r="ES113" s="145"/>
      <c r="ET113" s="194"/>
      <c r="EU113" s="194"/>
      <c r="EV113" s="145"/>
      <c r="EW113" s="145"/>
      <c r="EX113" s="145"/>
      <c r="EZ113" s="193"/>
      <c r="FA113" s="193"/>
      <c r="FB113" s="145"/>
      <c r="FC113" s="145"/>
      <c r="FD113" s="145"/>
      <c r="FE113" s="194"/>
      <c r="FF113" s="194"/>
      <c r="FG113" s="145"/>
      <c r="FH113" s="194"/>
      <c r="FI113" s="194"/>
      <c r="FJ113" s="145"/>
      <c r="FK113" s="145"/>
      <c r="FL113" s="145"/>
      <c r="FN113" s="193"/>
      <c r="FO113" s="193"/>
      <c r="FP113" s="145"/>
      <c r="FQ113" s="145"/>
      <c r="FR113" s="145"/>
      <c r="FS113" s="194"/>
      <c r="FT113" s="194"/>
      <c r="FU113" s="145"/>
      <c r="FV113" s="194"/>
      <c r="FW113" s="194"/>
      <c r="FX113" s="145"/>
      <c r="FY113" s="145"/>
      <c r="FZ113" s="145"/>
      <c r="GB113" s="193"/>
      <c r="GC113" s="193"/>
      <c r="GD113" s="145"/>
      <c r="GE113" s="145"/>
      <c r="GF113" s="145"/>
      <c r="GG113" s="194"/>
      <c r="GH113" s="194"/>
      <c r="GI113" s="145"/>
      <c r="GJ113" s="194"/>
      <c r="GK113" s="194"/>
      <c r="GL113" s="145"/>
      <c r="GM113" s="145"/>
      <c r="GN113" s="145"/>
      <c r="GP113" s="193"/>
      <c r="GQ113" s="193"/>
      <c r="GR113" s="145"/>
      <c r="GS113" s="145"/>
      <c r="GT113" s="145"/>
      <c r="GU113" s="194"/>
      <c r="GV113" s="194"/>
      <c r="GW113" s="145"/>
      <c r="GX113" s="194"/>
      <c r="GY113" s="194"/>
      <c r="GZ113" s="145"/>
      <c r="HA113" s="145"/>
      <c r="HB113" s="145"/>
      <c r="HD113" s="193"/>
      <c r="HE113" s="193"/>
      <c r="HF113" s="145"/>
      <c r="HG113" s="145"/>
      <c r="HH113" s="145"/>
      <c r="HI113" s="194"/>
      <c r="HJ113" s="194"/>
      <c r="HK113" s="145"/>
      <c r="HL113" s="194"/>
      <c r="HM113" s="194"/>
      <c r="HN113" s="145"/>
      <c r="HO113" s="145"/>
      <c r="HP113" s="145"/>
      <c r="HR113" s="193"/>
      <c r="HS113" s="193"/>
      <c r="HT113" s="145"/>
      <c r="HU113" s="145"/>
      <c r="HV113" s="145"/>
      <c r="HW113" s="194"/>
      <c r="HX113" s="194"/>
      <c r="HY113" s="145"/>
      <c r="HZ113" s="194"/>
      <c r="IA113" s="194"/>
      <c r="IB113" s="145"/>
      <c r="IC113" s="145"/>
      <c r="ID113" s="145"/>
      <c r="IF113" s="193"/>
      <c r="IG113" s="193"/>
      <c r="IH113" s="145"/>
      <c r="II113" s="145"/>
      <c r="IJ113" s="145"/>
      <c r="IK113" s="194"/>
      <c r="IL113" s="194"/>
      <c r="IM113" s="145"/>
      <c r="IN113" s="194"/>
      <c r="IO113" s="194"/>
      <c r="IP113" s="145"/>
      <c r="IQ113" s="145"/>
      <c r="IR113" s="145"/>
      <c r="IT113" s="193"/>
      <c r="IU113" s="193"/>
      <c r="IV113" s="145"/>
    </row>
    <row r="114" spans="2:256" ht="18.75" customHeight="1">
      <c r="B114" s="57">
        <v>40118</v>
      </c>
      <c r="C114" s="57"/>
      <c r="D114" s="40">
        <v>25739.8725</v>
      </c>
      <c r="E114" s="40">
        <v>1243</v>
      </c>
      <c r="F114" s="40"/>
      <c r="G114" s="135">
        <v>0</v>
      </c>
      <c r="H114" s="135">
        <v>0</v>
      </c>
      <c r="I114" s="40"/>
      <c r="J114" s="135">
        <v>0</v>
      </c>
      <c r="K114" s="135">
        <v>0</v>
      </c>
      <c r="L114" s="40"/>
      <c r="M114" s="40">
        <v>3671.767844</v>
      </c>
      <c r="N114" s="40">
        <v>263</v>
      </c>
      <c r="O114" s="29"/>
      <c r="P114" s="193"/>
      <c r="Q114" s="193"/>
      <c r="R114" s="145"/>
      <c r="S114" s="145"/>
      <c r="T114" s="145"/>
      <c r="U114" s="194"/>
      <c r="V114" s="194"/>
      <c r="W114" s="145"/>
      <c r="X114" s="194"/>
      <c r="Y114" s="194"/>
      <c r="Z114" s="145"/>
      <c r="AA114" s="145"/>
      <c r="AB114" s="145"/>
      <c r="AD114" s="193"/>
      <c r="AE114" s="193"/>
      <c r="AF114" s="145"/>
      <c r="AG114" s="145"/>
      <c r="AH114" s="145"/>
      <c r="AI114" s="194"/>
      <c r="AJ114" s="194"/>
      <c r="AK114" s="145"/>
      <c r="AL114" s="194"/>
      <c r="AM114" s="194"/>
      <c r="AN114" s="145"/>
      <c r="AO114" s="145"/>
      <c r="AP114" s="145"/>
      <c r="AR114" s="193"/>
      <c r="AS114" s="193"/>
      <c r="AT114" s="145"/>
      <c r="AU114" s="145"/>
      <c r="AV114" s="145"/>
      <c r="AW114" s="194"/>
      <c r="AX114" s="194"/>
      <c r="AY114" s="145"/>
      <c r="AZ114" s="194"/>
      <c r="BA114" s="194"/>
      <c r="BB114" s="145"/>
      <c r="BC114" s="145"/>
      <c r="BD114" s="145"/>
      <c r="BF114" s="193"/>
      <c r="BG114" s="193"/>
      <c r="BH114" s="145"/>
      <c r="BI114" s="145"/>
      <c r="BJ114" s="145"/>
      <c r="BK114" s="194"/>
      <c r="BL114" s="194"/>
      <c r="BM114" s="145"/>
      <c r="BN114" s="194"/>
      <c r="BO114" s="194"/>
      <c r="BP114" s="145"/>
      <c r="BQ114" s="145"/>
      <c r="BR114" s="145"/>
      <c r="BT114" s="193"/>
      <c r="BU114" s="193"/>
      <c r="BV114" s="145"/>
      <c r="BW114" s="145"/>
      <c r="BX114" s="145"/>
      <c r="BY114" s="194"/>
      <c r="BZ114" s="194"/>
      <c r="CA114" s="145"/>
      <c r="CB114" s="194"/>
      <c r="CC114" s="194"/>
      <c r="CD114" s="145"/>
      <c r="CE114" s="145"/>
      <c r="CF114" s="145"/>
      <c r="CH114" s="193"/>
      <c r="CI114" s="193"/>
      <c r="CJ114" s="145"/>
      <c r="CK114" s="145"/>
      <c r="CL114" s="145"/>
      <c r="CM114" s="194"/>
      <c r="CN114" s="194"/>
      <c r="CO114" s="145"/>
      <c r="CP114" s="194"/>
      <c r="CQ114" s="194"/>
      <c r="CR114" s="145"/>
      <c r="CS114" s="145"/>
      <c r="CT114" s="145"/>
      <c r="CV114" s="193"/>
      <c r="CW114" s="193"/>
      <c r="CX114" s="145"/>
      <c r="CY114" s="145"/>
      <c r="CZ114" s="145"/>
      <c r="DA114" s="194"/>
      <c r="DB114" s="194"/>
      <c r="DC114" s="145"/>
      <c r="DD114" s="194"/>
      <c r="DE114" s="194"/>
      <c r="DF114" s="145"/>
      <c r="DG114" s="145"/>
      <c r="DH114" s="145"/>
      <c r="DJ114" s="193"/>
      <c r="DK114" s="193"/>
      <c r="DL114" s="145"/>
      <c r="DM114" s="145"/>
      <c r="DN114" s="145"/>
      <c r="DO114" s="194"/>
      <c r="DP114" s="194"/>
      <c r="DQ114" s="145"/>
      <c r="DR114" s="194"/>
      <c r="DS114" s="194"/>
      <c r="DT114" s="145"/>
      <c r="DU114" s="145"/>
      <c r="DV114" s="145"/>
      <c r="DX114" s="193"/>
      <c r="DY114" s="193"/>
      <c r="DZ114" s="145"/>
      <c r="EA114" s="145"/>
      <c r="EB114" s="145"/>
      <c r="EC114" s="194"/>
      <c r="ED114" s="194"/>
      <c r="EE114" s="145"/>
      <c r="EF114" s="194"/>
      <c r="EG114" s="194"/>
      <c r="EH114" s="145"/>
      <c r="EI114" s="145"/>
      <c r="EJ114" s="145"/>
      <c r="EL114" s="193"/>
      <c r="EM114" s="193"/>
      <c r="EN114" s="145"/>
      <c r="EO114" s="145"/>
      <c r="EP114" s="145"/>
      <c r="EQ114" s="194"/>
      <c r="ER114" s="194"/>
      <c r="ES114" s="145"/>
      <c r="ET114" s="194"/>
      <c r="EU114" s="194"/>
      <c r="EV114" s="145"/>
      <c r="EW114" s="145"/>
      <c r="EX114" s="145"/>
      <c r="EZ114" s="193"/>
      <c r="FA114" s="193"/>
      <c r="FB114" s="145"/>
      <c r="FC114" s="145"/>
      <c r="FD114" s="145"/>
      <c r="FE114" s="194"/>
      <c r="FF114" s="194"/>
      <c r="FG114" s="145"/>
      <c r="FH114" s="194"/>
      <c r="FI114" s="194"/>
      <c r="FJ114" s="145"/>
      <c r="FK114" s="145"/>
      <c r="FL114" s="145"/>
      <c r="FN114" s="193"/>
      <c r="FO114" s="193"/>
      <c r="FP114" s="145"/>
      <c r="FQ114" s="145"/>
      <c r="FR114" s="145"/>
      <c r="FS114" s="194"/>
      <c r="FT114" s="194"/>
      <c r="FU114" s="145"/>
      <c r="FV114" s="194"/>
      <c r="FW114" s="194"/>
      <c r="FX114" s="145"/>
      <c r="FY114" s="145"/>
      <c r="FZ114" s="145"/>
      <c r="GB114" s="193"/>
      <c r="GC114" s="193"/>
      <c r="GD114" s="145"/>
      <c r="GE114" s="145"/>
      <c r="GF114" s="145"/>
      <c r="GG114" s="194"/>
      <c r="GH114" s="194"/>
      <c r="GI114" s="145"/>
      <c r="GJ114" s="194"/>
      <c r="GK114" s="194"/>
      <c r="GL114" s="145"/>
      <c r="GM114" s="145"/>
      <c r="GN114" s="145"/>
      <c r="GP114" s="193"/>
      <c r="GQ114" s="193"/>
      <c r="GR114" s="145"/>
      <c r="GS114" s="145"/>
      <c r="GT114" s="145"/>
      <c r="GU114" s="194"/>
      <c r="GV114" s="194"/>
      <c r="GW114" s="145"/>
      <c r="GX114" s="194"/>
      <c r="GY114" s="194"/>
      <c r="GZ114" s="145"/>
      <c r="HA114" s="145"/>
      <c r="HB114" s="145"/>
      <c r="HD114" s="193"/>
      <c r="HE114" s="193"/>
      <c r="HF114" s="145"/>
      <c r="HG114" s="145"/>
      <c r="HH114" s="145"/>
      <c r="HI114" s="194"/>
      <c r="HJ114" s="194"/>
      <c r="HK114" s="145"/>
      <c r="HL114" s="194"/>
      <c r="HM114" s="194"/>
      <c r="HN114" s="145"/>
      <c r="HO114" s="145"/>
      <c r="HP114" s="145"/>
      <c r="HR114" s="193"/>
      <c r="HS114" s="193"/>
      <c r="HT114" s="145"/>
      <c r="HU114" s="145"/>
      <c r="HV114" s="145"/>
      <c r="HW114" s="194"/>
      <c r="HX114" s="194"/>
      <c r="HY114" s="145"/>
      <c r="HZ114" s="194"/>
      <c r="IA114" s="194"/>
      <c r="IB114" s="145"/>
      <c r="IC114" s="145"/>
      <c r="ID114" s="145"/>
      <c r="IF114" s="193"/>
      <c r="IG114" s="193"/>
      <c r="IH114" s="145"/>
      <c r="II114" s="145"/>
      <c r="IJ114" s="145"/>
      <c r="IK114" s="194"/>
      <c r="IL114" s="194"/>
      <c r="IM114" s="145"/>
      <c r="IN114" s="194"/>
      <c r="IO114" s="194"/>
      <c r="IP114" s="145"/>
      <c r="IQ114" s="145"/>
      <c r="IR114" s="145"/>
      <c r="IT114" s="193"/>
      <c r="IU114" s="193"/>
      <c r="IV114" s="145"/>
    </row>
    <row r="115" spans="1:256" ht="18.75" customHeight="1">
      <c r="A115" s="60"/>
      <c r="B115" s="78">
        <v>40148</v>
      </c>
      <c r="C115" s="78"/>
      <c r="D115" s="79">
        <v>15917.851001</v>
      </c>
      <c r="E115" s="79">
        <v>1007</v>
      </c>
      <c r="F115" s="79"/>
      <c r="G115" s="137">
        <v>0</v>
      </c>
      <c r="H115" s="137">
        <v>0</v>
      </c>
      <c r="I115" s="79"/>
      <c r="J115" s="158">
        <v>0</v>
      </c>
      <c r="K115" s="158">
        <v>0</v>
      </c>
      <c r="L115" s="79"/>
      <c r="M115" s="79">
        <v>4308.700558</v>
      </c>
      <c r="N115" s="79">
        <v>241</v>
      </c>
      <c r="O115" s="29"/>
      <c r="P115" s="193"/>
      <c r="Q115" s="193"/>
      <c r="R115" s="145"/>
      <c r="S115" s="145"/>
      <c r="T115" s="145"/>
      <c r="U115" s="194"/>
      <c r="V115" s="194"/>
      <c r="W115" s="145"/>
      <c r="X115" s="194"/>
      <c r="Y115" s="194"/>
      <c r="Z115" s="145"/>
      <c r="AA115" s="145"/>
      <c r="AB115" s="145"/>
      <c r="AD115" s="193"/>
      <c r="AE115" s="193"/>
      <c r="AF115" s="145"/>
      <c r="AG115" s="145"/>
      <c r="AH115" s="145"/>
      <c r="AI115" s="194"/>
      <c r="AJ115" s="194"/>
      <c r="AK115" s="145"/>
      <c r="AL115" s="194"/>
      <c r="AM115" s="194"/>
      <c r="AN115" s="145"/>
      <c r="AO115" s="145"/>
      <c r="AP115" s="145"/>
      <c r="AR115" s="193"/>
      <c r="AS115" s="193"/>
      <c r="AT115" s="145"/>
      <c r="AU115" s="145"/>
      <c r="AV115" s="145"/>
      <c r="AW115" s="194"/>
      <c r="AX115" s="194"/>
      <c r="AY115" s="145"/>
      <c r="AZ115" s="194"/>
      <c r="BA115" s="194"/>
      <c r="BB115" s="145"/>
      <c r="BC115" s="145"/>
      <c r="BD115" s="145"/>
      <c r="BF115" s="193"/>
      <c r="BG115" s="193"/>
      <c r="BH115" s="145"/>
      <c r="BI115" s="145"/>
      <c r="BJ115" s="145"/>
      <c r="BK115" s="194"/>
      <c r="BL115" s="194"/>
      <c r="BM115" s="145"/>
      <c r="BN115" s="194"/>
      <c r="BO115" s="194"/>
      <c r="BP115" s="145"/>
      <c r="BQ115" s="145"/>
      <c r="BR115" s="145"/>
      <c r="BT115" s="193"/>
      <c r="BU115" s="193"/>
      <c r="BV115" s="145"/>
      <c r="BW115" s="145"/>
      <c r="BX115" s="145"/>
      <c r="BY115" s="194"/>
      <c r="BZ115" s="194"/>
      <c r="CA115" s="145"/>
      <c r="CB115" s="194"/>
      <c r="CC115" s="194"/>
      <c r="CD115" s="145"/>
      <c r="CE115" s="145"/>
      <c r="CF115" s="145"/>
      <c r="CH115" s="193"/>
      <c r="CI115" s="193"/>
      <c r="CJ115" s="145"/>
      <c r="CK115" s="145"/>
      <c r="CL115" s="145"/>
      <c r="CM115" s="194"/>
      <c r="CN115" s="194"/>
      <c r="CO115" s="145"/>
      <c r="CP115" s="194"/>
      <c r="CQ115" s="194"/>
      <c r="CR115" s="145"/>
      <c r="CS115" s="145"/>
      <c r="CT115" s="145"/>
      <c r="CV115" s="193"/>
      <c r="CW115" s="193"/>
      <c r="CX115" s="145"/>
      <c r="CY115" s="145"/>
      <c r="CZ115" s="145"/>
      <c r="DA115" s="194"/>
      <c r="DB115" s="194"/>
      <c r="DC115" s="145"/>
      <c r="DD115" s="194"/>
      <c r="DE115" s="194"/>
      <c r="DF115" s="145"/>
      <c r="DG115" s="145"/>
      <c r="DH115" s="145"/>
      <c r="DJ115" s="193"/>
      <c r="DK115" s="193"/>
      <c r="DL115" s="145"/>
      <c r="DM115" s="145"/>
      <c r="DN115" s="145"/>
      <c r="DO115" s="194"/>
      <c r="DP115" s="194"/>
      <c r="DQ115" s="145"/>
      <c r="DR115" s="194"/>
      <c r="DS115" s="194"/>
      <c r="DT115" s="145"/>
      <c r="DU115" s="145"/>
      <c r="DV115" s="145"/>
      <c r="DX115" s="193"/>
      <c r="DY115" s="193"/>
      <c r="DZ115" s="145"/>
      <c r="EA115" s="145"/>
      <c r="EB115" s="145"/>
      <c r="EC115" s="194"/>
      <c r="ED115" s="194"/>
      <c r="EE115" s="145"/>
      <c r="EF115" s="194"/>
      <c r="EG115" s="194"/>
      <c r="EH115" s="145"/>
      <c r="EI115" s="145"/>
      <c r="EJ115" s="145"/>
      <c r="EL115" s="193"/>
      <c r="EM115" s="193"/>
      <c r="EN115" s="145"/>
      <c r="EO115" s="145"/>
      <c r="EP115" s="145"/>
      <c r="EQ115" s="194"/>
      <c r="ER115" s="194"/>
      <c r="ES115" s="145"/>
      <c r="ET115" s="194"/>
      <c r="EU115" s="194"/>
      <c r="EV115" s="145"/>
      <c r="EW115" s="145"/>
      <c r="EX115" s="145"/>
      <c r="EZ115" s="193"/>
      <c r="FA115" s="193"/>
      <c r="FB115" s="145"/>
      <c r="FC115" s="145"/>
      <c r="FD115" s="145"/>
      <c r="FE115" s="194"/>
      <c r="FF115" s="194"/>
      <c r="FG115" s="145"/>
      <c r="FH115" s="194"/>
      <c r="FI115" s="194"/>
      <c r="FJ115" s="145"/>
      <c r="FK115" s="145"/>
      <c r="FL115" s="145"/>
      <c r="FN115" s="193"/>
      <c r="FO115" s="193"/>
      <c r="FP115" s="145"/>
      <c r="FQ115" s="145"/>
      <c r="FR115" s="145"/>
      <c r="FS115" s="194"/>
      <c r="FT115" s="194"/>
      <c r="FU115" s="145"/>
      <c r="FV115" s="194"/>
      <c r="FW115" s="194"/>
      <c r="FX115" s="145"/>
      <c r="FY115" s="145"/>
      <c r="FZ115" s="145"/>
      <c r="GB115" s="193"/>
      <c r="GC115" s="193"/>
      <c r="GD115" s="145"/>
      <c r="GE115" s="145"/>
      <c r="GF115" s="145"/>
      <c r="GG115" s="194"/>
      <c r="GH115" s="194"/>
      <c r="GI115" s="145"/>
      <c r="GJ115" s="194"/>
      <c r="GK115" s="194"/>
      <c r="GL115" s="145"/>
      <c r="GM115" s="145"/>
      <c r="GN115" s="145"/>
      <c r="GP115" s="193"/>
      <c r="GQ115" s="193"/>
      <c r="GR115" s="145"/>
      <c r="GS115" s="145"/>
      <c r="GT115" s="145"/>
      <c r="GU115" s="194"/>
      <c r="GV115" s="194"/>
      <c r="GW115" s="145"/>
      <c r="GX115" s="194"/>
      <c r="GY115" s="194"/>
      <c r="GZ115" s="145"/>
      <c r="HA115" s="145"/>
      <c r="HB115" s="145"/>
      <c r="HD115" s="193"/>
      <c r="HE115" s="193"/>
      <c r="HF115" s="145"/>
      <c r="HG115" s="145"/>
      <c r="HH115" s="145"/>
      <c r="HI115" s="194"/>
      <c r="HJ115" s="194"/>
      <c r="HK115" s="145"/>
      <c r="HL115" s="194"/>
      <c r="HM115" s="194"/>
      <c r="HN115" s="145"/>
      <c r="HO115" s="145"/>
      <c r="HP115" s="145"/>
      <c r="HR115" s="193"/>
      <c r="HS115" s="193"/>
      <c r="HT115" s="145"/>
      <c r="HU115" s="145"/>
      <c r="HV115" s="145"/>
      <c r="HW115" s="194"/>
      <c r="HX115" s="194"/>
      <c r="HY115" s="145"/>
      <c r="HZ115" s="194"/>
      <c r="IA115" s="194"/>
      <c r="IB115" s="145"/>
      <c r="IC115" s="145"/>
      <c r="ID115" s="145"/>
      <c r="IF115" s="193"/>
      <c r="IG115" s="193"/>
      <c r="IH115" s="145"/>
      <c r="II115" s="145"/>
      <c r="IJ115" s="145"/>
      <c r="IK115" s="194"/>
      <c r="IL115" s="194"/>
      <c r="IM115" s="145"/>
      <c r="IN115" s="194"/>
      <c r="IO115" s="194"/>
      <c r="IP115" s="145"/>
      <c r="IQ115" s="145"/>
      <c r="IR115" s="145"/>
      <c r="IT115" s="193"/>
      <c r="IU115" s="193"/>
      <c r="IV115" s="145"/>
    </row>
    <row r="116" spans="2:256" ht="18.75" customHeight="1">
      <c r="B116" s="57">
        <v>40179</v>
      </c>
      <c r="C116" s="57"/>
      <c r="D116" s="40">
        <v>17968.609018</v>
      </c>
      <c r="E116" s="40">
        <v>1525</v>
      </c>
      <c r="F116" s="40"/>
      <c r="G116" s="138">
        <v>0</v>
      </c>
      <c r="H116" s="138">
        <v>0</v>
      </c>
      <c r="I116" s="40"/>
      <c r="J116" s="135">
        <v>0</v>
      </c>
      <c r="K116" s="135">
        <v>0</v>
      </c>
      <c r="L116" s="40"/>
      <c r="M116" s="40">
        <v>1763.22198</v>
      </c>
      <c r="N116" s="40">
        <v>123</v>
      </c>
      <c r="O116" s="29"/>
      <c r="P116" s="193"/>
      <c r="Q116" s="193"/>
      <c r="R116" s="145"/>
      <c r="S116" s="145"/>
      <c r="T116" s="145"/>
      <c r="U116" s="194"/>
      <c r="V116" s="194"/>
      <c r="W116" s="145"/>
      <c r="X116" s="194"/>
      <c r="Y116" s="194"/>
      <c r="Z116" s="145"/>
      <c r="AA116" s="145"/>
      <c r="AB116" s="145"/>
      <c r="AD116" s="193"/>
      <c r="AE116" s="193"/>
      <c r="AF116" s="145"/>
      <c r="AG116" s="145"/>
      <c r="AH116" s="145"/>
      <c r="AI116" s="194"/>
      <c r="AJ116" s="194"/>
      <c r="AK116" s="145"/>
      <c r="AL116" s="194"/>
      <c r="AM116" s="194"/>
      <c r="AN116" s="145"/>
      <c r="AO116" s="145"/>
      <c r="AP116" s="145"/>
      <c r="AR116" s="193"/>
      <c r="AS116" s="193"/>
      <c r="AT116" s="145"/>
      <c r="AU116" s="145"/>
      <c r="AV116" s="145"/>
      <c r="AW116" s="194"/>
      <c r="AX116" s="194"/>
      <c r="AY116" s="145"/>
      <c r="AZ116" s="194"/>
      <c r="BA116" s="194"/>
      <c r="BB116" s="145"/>
      <c r="BC116" s="145"/>
      <c r="BD116" s="145"/>
      <c r="BF116" s="193"/>
      <c r="BG116" s="193"/>
      <c r="BH116" s="145"/>
      <c r="BI116" s="145"/>
      <c r="BJ116" s="145"/>
      <c r="BK116" s="194"/>
      <c r="BL116" s="194"/>
      <c r="BM116" s="145"/>
      <c r="BN116" s="194"/>
      <c r="BO116" s="194"/>
      <c r="BP116" s="145"/>
      <c r="BQ116" s="145"/>
      <c r="BR116" s="145"/>
      <c r="BT116" s="193"/>
      <c r="BU116" s="193"/>
      <c r="BV116" s="145"/>
      <c r="BW116" s="145"/>
      <c r="BX116" s="145"/>
      <c r="BY116" s="194"/>
      <c r="BZ116" s="194"/>
      <c r="CA116" s="145"/>
      <c r="CB116" s="194"/>
      <c r="CC116" s="194"/>
      <c r="CD116" s="145"/>
      <c r="CE116" s="145"/>
      <c r="CF116" s="145"/>
      <c r="CH116" s="193"/>
      <c r="CI116" s="193"/>
      <c r="CJ116" s="145"/>
      <c r="CK116" s="145"/>
      <c r="CL116" s="145"/>
      <c r="CM116" s="194"/>
      <c r="CN116" s="194"/>
      <c r="CO116" s="145"/>
      <c r="CP116" s="194"/>
      <c r="CQ116" s="194"/>
      <c r="CR116" s="145"/>
      <c r="CS116" s="145"/>
      <c r="CT116" s="145"/>
      <c r="CV116" s="193"/>
      <c r="CW116" s="193"/>
      <c r="CX116" s="145"/>
      <c r="CY116" s="145"/>
      <c r="CZ116" s="145"/>
      <c r="DA116" s="194"/>
      <c r="DB116" s="194"/>
      <c r="DC116" s="145"/>
      <c r="DD116" s="194"/>
      <c r="DE116" s="194"/>
      <c r="DF116" s="145"/>
      <c r="DG116" s="145"/>
      <c r="DH116" s="145"/>
      <c r="DJ116" s="193"/>
      <c r="DK116" s="193"/>
      <c r="DL116" s="145"/>
      <c r="DM116" s="145"/>
      <c r="DN116" s="145"/>
      <c r="DO116" s="194"/>
      <c r="DP116" s="194"/>
      <c r="DQ116" s="145"/>
      <c r="DR116" s="194"/>
      <c r="DS116" s="194"/>
      <c r="DT116" s="145"/>
      <c r="DU116" s="145"/>
      <c r="DV116" s="145"/>
      <c r="DX116" s="193"/>
      <c r="DY116" s="193"/>
      <c r="DZ116" s="145"/>
      <c r="EA116" s="145"/>
      <c r="EB116" s="145"/>
      <c r="EC116" s="194"/>
      <c r="ED116" s="194"/>
      <c r="EE116" s="145"/>
      <c r="EF116" s="194"/>
      <c r="EG116" s="194"/>
      <c r="EH116" s="145"/>
      <c r="EI116" s="145"/>
      <c r="EJ116" s="145"/>
      <c r="EL116" s="193"/>
      <c r="EM116" s="193"/>
      <c r="EN116" s="145"/>
      <c r="EO116" s="145"/>
      <c r="EP116" s="145"/>
      <c r="EQ116" s="194"/>
      <c r="ER116" s="194"/>
      <c r="ES116" s="145"/>
      <c r="ET116" s="194"/>
      <c r="EU116" s="194"/>
      <c r="EV116" s="145"/>
      <c r="EW116" s="145"/>
      <c r="EX116" s="145"/>
      <c r="EZ116" s="193"/>
      <c r="FA116" s="193"/>
      <c r="FB116" s="145"/>
      <c r="FC116" s="145"/>
      <c r="FD116" s="145"/>
      <c r="FE116" s="194"/>
      <c r="FF116" s="194"/>
      <c r="FG116" s="145"/>
      <c r="FH116" s="194"/>
      <c r="FI116" s="194"/>
      <c r="FJ116" s="145"/>
      <c r="FK116" s="145"/>
      <c r="FL116" s="145"/>
      <c r="FN116" s="193"/>
      <c r="FO116" s="193"/>
      <c r="FP116" s="145"/>
      <c r="FQ116" s="145"/>
      <c r="FR116" s="145"/>
      <c r="FS116" s="194"/>
      <c r="FT116" s="194"/>
      <c r="FU116" s="145"/>
      <c r="FV116" s="194"/>
      <c r="FW116" s="194"/>
      <c r="FX116" s="145"/>
      <c r="FY116" s="145"/>
      <c r="FZ116" s="145"/>
      <c r="GB116" s="193"/>
      <c r="GC116" s="193"/>
      <c r="GD116" s="145"/>
      <c r="GE116" s="145"/>
      <c r="GF116" s="145"/>
      <c r="GG116" s="194"/>
      <c r="GH116" s="194"/>
      <c r="GI116" s="145"/>
      <c r="GJ116" s="194"/>
      <c r="GK116" s="194"/>
      <c r="GL116" s="145"/>
      <c r="GM116" s="145"/>
      <c r="GN116" s="145"/>
      <c r="GP116" s="193"/>
      <c r="GQ116" s="193"/>
      <c r="GR116" s="145"/>
      <c r="GS116" s="145"/>
      <c r="GT116" s="145"/>
      <c r="GU116" s="194"/>
      <c r="GV116" s="194"/>
      <c r="GW116" s="145"/>
      <c r="GX116" s="194"/>
      <c r="GY116" s="194"/>
      <c r="GZ116" s="145"/>
      <c r="HA116" s="145"/>
      <c r="HB116" s="145"/>
      <c r="HD116" s="193"/>
      <c r="HE116" s="193"/>
      <c r="HF116" s="145"/>
      <c r="HG116" s="145"/>
      <c r="HH116" s="145"/>
      <c r="HI116" s="194"/>
      <c r="HJ116" s="194"/>
      <c r="HK116" s="145"/>
      <c r="HL116" s="194"/>
      <c r="HM116" s="194"/>
      <c r="HN116" s="145"/>
      <c r="HO116" s="145"/>
      <c r="HP116" s="145"/>
      <c r="HR116" s="193"/>
      <c r="HS116" s="193"/>
      <c r="HT116" s="145"/>
      <c r="HU116" s="145"/>
      <c r="HV116" s="145"/>
      <c r="HW116" s="194"/>
      <c r="HX116" s="194"/>
      <c r="HY116" s="145"/>
      <c r="HZ116" s="194"/>
      <c r="IA116" s="194"/>
      <c r="IB116" s="145"/>
      <c r="IC116" s="145"/>
      <c r="ID116" s="145"/>
      <c r="IF116" s="193"/>
      <c r="IG116" s="193"/>
      <c r="IH116" s="145"/>
      <c r="II116" s="145"/>
      <c r="IJ116" s="145"/>
      <c r="IK116" s="194"/>
      <c r="IL116" s="194"/>
      <c r="IM116" s="145"/>
      <c r="IN116" s="194"/>
      <c r="IO116" s="194"/>
      <c r="IP116" s="145"/>
      <c r="IQ116" s="145"/>
      <c r="IR116" s="145"/>
      <c r="IT116" s="193"/>
      <c r="IU116" s="193"/>
      <c r="IV116" s="145"/>
    </row>
    <row r="117" spans="2:256" ht="18.75" customHeight="1">
      <c r="B117" s="57">
        <v>40210</v>
      </c>
      <c r="C117" s="57"/>
      <c r="D117" s="40">
        <v>14362.361627</v>
      </c>
      <c r="E117" s="40">
        <v>1365</v>
      </c>
      <c r="F117" s="40"/>
      <c r="G117" s="135">
        <v>0</v>
      </c>
      <c r="H117" s="135">
        <v>0</v>
      </c>
      <c r="I117" s="40"/>
      <c r="J117" s="135">
        <v>0</v>
      </c>
      <c r="K117" s="135">
        <v>0</v>
      </c>
      <c r="L117" s="40"/>
      <c r="M117" s="40">
        <v>2368.846968</v>
      </c>
      <c r="N117" s="40">
        <v>124</v>
      </c>
      <c r="O117" s="29"/>
      <c r="P117" s="193"/>
      <c r="Q117" s="193"/>
      <c r="R117" s="145"/>
      <c r="S117" s="145"/>
      <c r="T117" s="145"/>
      <c r="U117" s="194"/>
      <c r="V117" s="194"/>
      <c r="W117" s="145"/>
      <c r="X117" s="194"/>
      <c r="Y117" s="194"/>
      <c r="Z117" s="145"/>
      <c r="AA117" s="145"/>
      <c r="AB117" s="145"/>
      <c r="AD117" s="193"/>
      <c r="AE117" s="193"/>
      <c r="AF117" s="145"/>
      <c r="AG117" s="145"/>
      <c r="AH117" s="145"/>
      <c r="AI117" s="194"/>
      <c r="AJ117" s="194"/>
      <c r="AK117" s="145"/>
      <c r="AL117" s="194"/>
      <c r="AM117" s="194"/>
      <c r="AN117" s="145"/>
      <c r="AO117" s="145"/>
      <c r="AP117" s="145"/>
      <c r="AR117" s="193"/>
      <c r="AS117" s="193"/>
      <c r="AT117" s="145"/>
      <c r="AU117" s="145"/>
      <c r="AV117" s="145"/>
      <c r="AW117" s="194"/>
      <c r="AX117" s="194"/>
      <c r="AY117" s="145"/>
      <c r="AZ117" s="194"/>
      <c r="BA117" s="194"/>
      <c r="BB117" s="145"/>
      <c r="BC117" s="145"/>
      <c r="BD117" s="145"/>
      <c r="BF117" s="193"/>
      <c r="BG117" s="193"/>
      <c r="BH117" s="145"/>
      <c r="BI117" s="145"/>
      <c r="BJ117" s="145"/>
      <c r="BK117" s="194"/>
      <c r="BL117" s="194"/>
      <c r="BM117" s="145"/>
      <c r="BN117" s="194"/>
      <c r="BO117" s="194"/>
      <c r="BP117" s="145"/>
      <c r="BQ117" s="145"/>
      <c r="BR117" s="145"/>
      <c r="BT117" s="193"/>
      <c r="BU117" s="193"/>
      <c r="BV117" s="145"/>
      <c r="BW117" s="145"/>
      <c r="BX117" s="145"/>
      <c r="BY117" s="194"/>
      <c r="BZ117" s="194"/>
      <c r="CA117" s="145"/>
      <c r="CB117" s="194"/>
      <c r="CC117" s="194"/>
      <c r="CD117" s="145"/>
      <c r="CE117" s="145"/>
      <c r="CF117" s="145"/>
      <c r="CH117" s="193"/>
      <c r="CI117" s="193"/>
      <c r="CJ117" s="145"/>
      <c r="CK117" s="145"/>
      <c r="CL117" s="145"/>
      <c r="CM117" s="194"/>
      <c r="CN117" s="194"/>
      <c r="CO117" s="145"/>
      <c r="CP117" s="194"/>
      <c r="CQ117" s="194"/>
      <c r="CR117" s="145"/>
      <c r="CS117" s="145"/>
      <c r="CT117" s="145"/>
      <c r="CV117" s="193"/>
      <c r="CW117" s="193"/>
      <c r="CX117" s="145"/>
      <c r="CY117" s="145"/>
      <c r="CZ117" s="145"/>
      <c r="DA117" s="194"/>
      <c r="DB117" s="194"/>
      <c r="DC117" s="145"/>
      <c r="DD117" s="194"/>
      <c r="DE117" s="194"/>
      <c r="DF117" s="145"/>
      <c r="DG117" s="145"/>
      <c r="DH117" s="145"/>
      <c r="DJ117" s="193"/>
      <c r="DK117" s="193"/>
      <c r="DL117" s="145"/>
      <c r="DM117" s="145"/>
      <c r="DN117" s="145"/>
      <c r="DO117" s="194"/>
      <c r="DP117" s="194"/>
      <c r="DQ117" s="145"/>
      <c r="DR117" s="194"/>
      <c r="DS117" s="194"/>
      <c r="DT117" s="145"/>
      <c r="DU117" s="145"/>
      <c r="DV117" s="145"/>
      <c r="DX117" s="193"/>
      <c r="DY117" s="193"/>
      <c r="DZ117" s="145"/>
      <c r="EA117" s="145"/>
      <c r="EB117" s="145"/>
      <c r="EC117" s="194"/>
      <c r="ED117" s="194"/>
      <c r="EE117" s="145"/>
      <c r="EF117" s="194"/>
      <c r="EG117" s="194"/>
      <c r="EH117" s="145"/>
      <c r="EI117" s="145"/>
      <c r="EJ117" s="145"/>
      <c r="EL117" s="193"/>
      <c r="EM117" s="193"/>
      <c r="EN117" s="145"/>
      <c r="EO117" s="145"/>
      <c r="EP117" s="145"/>
      <c r="EQ117" s="194"/>
      <c r="ER117" s="194"/>
      <c r="ES117" s="145"/>
      <c r="ET117" s="194"/>
      <c r="EU117" s="194"/>
      <c r="EV117" s="145"/>
      <c r="EW117" s="145"/>
      <c r="EX117" s="145"/>
      <c r="EZ117" s="193"/>
      <c r="FA117" s="193"/>
      <c r="FB117" s="145"/>
      <c r="FC117" s="145"/>
      <c r="FD117" s="145"/>
      <c r="FE117" s="194"/>
      <c r="FF117" s="194"/>
      <c r="FG117" s="145"/>
      <c r="FH117" s="194"/>
      <c r="FI117" s="194"/>
      <c r="FJ117" s="145"/>
      <c r="FK117" s="145"/>
      <c r="FL117" s="145"/>
      <c r="FN117" s="193"/>
      <c r="FO117" s="193"/>
      <c r="FP117" s="145"/>
      <c r="FQ117" s="145"/>
      <c r="FR117" s="145"/>
      <c r="FS117" s="194"/>
      <c r="FT117" s="194"/>
      <c r="FU117" s="145"/>
      <c r="FV117" s="194"/>
      <c r="FW117" s="194"/>
      <c r="FX117" s="145"/>
      <c r="FY117" s="145"/>
      <c r="FZ117" s="145"/>
      <c r="GB117" s="193"/>
      <c r="GC117" s="193"/>
      <c r="GD117" s="145"/>
      <c r="GE117" s="145"/>
      <c r="GF117" s="145"/>
      <c r="GG117" s="194"/>
      <c r="GH117" s="194"/>
      <c r="GI117" s="145"/>
      <c r="GJ117" s="194"/>
      <c r="GK117" s="194"/>
      <c r="GL117" s="145"/>
      <c r="GM117" s="145"/>
      <c r="GN117" s="145"/>
      <c r="GP117" s="193"/>
      <c r="GQ117" s="193"/>
      <c r="GR117" s="145"/>
      <c r="GS117" s="145"/>
      <c r="GT117" s="145"/>
      <c r="GU117" s="194"/>
      <c r="GV117" s="194"/>
      <c r="GW117" s="145"/>
      <c r="GX117" s="194"/>
      <c r="GY117" s="194"/>
      <c r="GZ117" s="145"/>
      <c r="HA117" s="145"/>
      <c r="HB117" s="145"/>
      <c r="HD117" s="193"/>
      <c r="HE117" s="193"/>
      <c r="HF117" s="145"/>
      <c r="HG117" s="145"/>
      <c r="HH117" s="145"/>
      <c r="HI117" s="194"/>
      <c r="HJ117" s="194"/>
      <c r="HK117" s="145"/>
      <c r="HL117" s="194"/>
      <c r="HM117" s="194"/>
      <c r="HN117" s="145"/>
      <c r="HO117" s="145"/>
      <c r="HP117" s="145"/>
      <c r="HR117" s="193"/>
      <c r="HS117" s="193"/>
      <c r="HT117" s="145"/>
      <c r="HU117" s="145"/>
      <c r="HV117" s="145"/>
      <c r="HW117" s="194"/>
      <c r="HX117" s="194"/>
      <c r="HY117" s="145"/>
      <c r="HZ117" s="194"/>
      <c r="IA117" s="194"/>
      <c r="IB117" s="145"/>
      <c r="IC117" s="145"/>
      <c r="ID117" s="145"/>
      <c r="IF117" s="193"/>
      <c r="IG117" s="193"/>
      <c r="IH117" s="145"/>
      <c r="II117" s="145"/>
      <c r="IJ117" s="145"/>
      <c r="IK117" s="194"/>
      <c r="IL117" s="194"/>
      <c r="IM117" s="145"/>
      <c r="IN117" s="194"/>
      <c r="IO117" s="194"/>
      <c r="IP117" s="145"/>
      <c r="IQ117" s="145"/>
      <c r="IR117" s="145"/>
      <c r="IT117" s="193"/>
      <c r="IU117" s="193"/>
      <c r="IV117" s="145"/>
    </row>
    <row r="118" spans="2:256" ht="18.75" customHeight="1">
      <c r="B118" s="57">
        <v>40238</v>
      </c>
      <c r="C118" s="57"/>
      <c r="D118" s="40">
        <v>11084.957048</v>
      </c>
      <c r="E118" s="40">
        <v>981</v>
      </c>
      <c r="F118" s="40"/>
      <c r="G118" s="135">
        <v>0</v>
      </c>
      <c r="H118" s="135">
        <v>0</v>
      </c>
      <c r="I118" s="40"/>
      <c r="J118" s="135">
        <v>0</v>
      </c>
      <c r="K118" s="135">
        <v>0</v>
      </c>
      <c r="L118" s="40"/>
      <c r="M118" s="40">
        <v>1340.985822</v>
      </c>
      <c r="N118" s="40">
        <v>66</v>
      </c>
      <c r="O118" s="29"/>
      <c r="P118" s="193"/>
      <c r="Q118" s="193"/>
      <c r="R118" s="145"/>
      <c r="S118" s="145"/>
      <c r="T118" s="145"/>
      <c r="U118" s="194"/>
      <c r="V118" s="194"/>
      <c r="W118" s="145"/>
      <c r="X118" s="194"/>
      <c r="Y118" s="194"/>
      <c r="Z118" s="145"/>
      <c r="AA118" s="145"/>
      <c r="AB118" s="145"/>
      <c r="AD118" s="193"/>
      <c r="AE118" s="193"/>
      <c r="AF118" s="145"/>
      <c r="AG118" s="145"/>
      <c r="AH118" s="145"/>
      <c r="AI118" s="194"/>
      <c r="AJ118" s="194"/>
      <c r="AK118" s="145"/>
      <c r="AL118" s="194"/>
      <c r="AM118" s="194"/>
      <c r="AN118" s="145"/>
      <c r="AO118" s="145"/>
      <c r="AP118" s="145"/>
      <c r="AR118" s="193"/>
      <c r="AS118" s="193"/>
      <c r="AT118" s="145"/>
      <c r="AU118" s="145"/>
      <c r="AV118" s="145"/>
      <c r="AW118" s="194"/>
      <c r="AX118" s="194"/>
      <c r="AY118" s="145"/>
      <c r="AZ118" s="194"/>
      <c r="BA118" s="194"/>
      <c r="BB118" s="145"/>
      <c r="BC118" s="145"/>
      <c r="BD118" s="145"/>
      <c r="BF118" s="193"/>
      <c r="BG118" s="193"/>
      <c r="BH118" s="145"/>
      <c r="BI118" s="145"/>
      <c r="BJ118" s="145"/>
      <c r="BK118" s="194"/>
      <c r="BL118" s="194"/>
      <c r="BM118" s="145"/>
      <c r="BN118" s="194"/>
      <c r="BO118" s="194"/>
      <c r="BP118" s="145"/>
      <c r="BQ118" s="145"/>
      <c r="BR118" s="145"/>
      <c r="BT118" s="193"/>
      <c r="BU118" s="193"/>
      <c r="BV118" s="145"/>
      <c r="BW118" s="145"/>
      <c r="BX118" s="145"/>
      <c r="BY118" s="194"/>
      <c r="BZ118" s="194"/>
      <c r="CA118" s="145"/>
      <c r="CB118" s="194"/>
      <c r="CC118" s="194"/>
      <c r="CD118" s="145"/>
      <c r="CE118" s="145"/>
      <c r="CF118" s="145"/>
      <c r="CH118" s="193"/>
      <c r="CI118" s="193"/>
      <c r="CJ118" s="145"/>
      <c r="CK118" s="145"/>
      <c r="CL118" s="145"/>
      <c r="CM118" s="194"/>
      <c r="CN118" s="194"/>
      <c r="CO118" s="145"/>
      <c r="CP118" s="194"/>
      <c r="CQ118" s="194"/>
      <c r="CR118" s="145"/>
      <c r="CS118" s="145"/>
      <c r="CT118" s="145"/>
      <c r="CV118" s="193"/>
      <c r="CW118" s="193"/>
      <c r="CX118" s="145"/>
      <c r="CY118" s="145"/>
      <c r="CZ118" s="145"/>
      <c r="DA118" s="194"/>
      <c r="DB118" s="194"/>
      <c r="DC118" s="145"/>
      <c r="DD118" s="194"/>
      <c r="DE118" s="194"/>
      <c r="DF118" s="145"/>
      <c r="DG118" s="145"/>
      <c r="DH118" s="145"/>
      <c r="DJ118" s="193"/>
      <c r="DK118" s="193"/>
      <c r="DL118" s="145"/>
      <c r="DM118" s="145"/>
      <c r="DN118" s="145"/>
      <c r="DO118" s="194"/>
      <c r="DP118" s="194"/>
      <c r="DQ118" s="145"/>
      <c r="DR118" s="194"/>
      <c r="DS118" s="194"/>
      <c r="DT118" s="145"/>
      <c r="DU118" s="145"/>
      <c r="DV118" s="145"/>
      <c r="DX118" s="193"/>
      <c r="DY118" s="193"/>
      <c r="DZ118" s="145"/>
      <c r="EA118" s="145"/>
      <c r="EB118" s="145"/>
      <c r="EC118" s="194"/>
      <c r="ED118" s="194"/>
      <c r="EE118" s="145"/>
      <c r="EF118" s="194"/>
      <c r="EG118" s="194"/>
      <c r="EH118" s="145"/>
      <c r="EI118" s="145"/>
      <c r="EJ118" s="145"/>
      <c r="EL118" s="193"/>
      <c r="EM118" s="193"/>
      <c r="EN118" s="145"/>
      <c r="EO118" s="145"/>
      <c r="EP118" s="145"/>
      <c r="EQ118" s="194"/>
      <c r="ER118" s="194"/>
      <c r="ES118" s="145"/>
      <c r="ET118" s="194"/>
      <c r="EU118" s="194"/>
      <c r="EV118" s="145"/>
      <c r="EW118" s="145"/>
      <c r="EX118" s="145"/>
      <c r="EZ118" s="193"/>
      <c r="FA118" s="193"/>
      <c r="FB118" s="145"/>
      <c r="FC118" s="145"/>
      <c r="FD118" s="145"/>
      <c r="FE118" s="194"/>
      <c r="FF118" s="194"/>
      <c r="FG118" s="145"/>
      <c r="FH118" s="194"/>
      <c r="FI118" s="194"/>
      <c r="FJ118" s="145"/>
      <c r="FK118" s="145"/>
      <c r="FL118" s="145"/>
      <c r="FN118" s="193"/>
      <c r="FO118" s="193"/>
      <c r="FP118" s="145"/>
      <c r="FQ118" s="145"/>
      <c r="FR118" s="145"/>
      <c r="FS118" s="194"/>
      <c r="FT118" s="194"/>
      <c r="FU118" s="145"/>
      <c r="FV118" s="194"/>
      <c r="FW118" s="194"/>
      <c r="FX118" s="145"/>
      <c r="FY118" s="145"/>
      <c r="FZ118" s="145"/>
      <c r="GB118" s="193"/>
      <c r="GC118" s="193"/>
      <c r="GD118" s="145"/>
      <c r="GE118" s="145"/>
      <c r="GF118" s="145"/>
      <c r="GG118" s="194"/>
      <c r="GH118" s="194"/>
      <c r="GI118" s="145"/>
      <c r="GJ118" s="194"/>
      <c r="GK118" s="194"/>
      <c r="GL118" s="145"/>
      <c r="GM118" s="145"/>
      <c r="GN118" s="145"/>
      <c r="GP118" s="193"/>
      <c r="GQ118" s="193"/>
      <c r="GR118" s="145"/>
      <c r="GS118" s="145"/>
      <c r="GT118" s="145"/>
      <c r="GU118" s="194"/>
      <c r="GV118" s="194"/>
      <c r="GW118" s="145"/>
      <c r="GX118" s="194"/>
      <c r="GY118" s="194"/>
      <c r="GZ118" s="145"/>
      <c r="HA118" s="145"/>
      <c r="HB118" s="145"/>
      <c r="HD118" s="193"/>
      <c r="HE118" s="193"/>
      <c r="HF118" s="145"/>
      <c r="HG118" s="145"/>
      <c r="HH118" s="145"/>
      <c r="HI118" s="194"/>
      <c r="HJ118" s="194"/>
      <c r="HK118" s="145"/>
      <c r="HL118" s="194"/>
      <c r="HM118" s="194"/>
      <c r="HN118" s="145"/>
      <c r="HO118" s="145"/>
      <c r="HP118" s="145"/>
      <c r="HR118" s="193"/>
      <c r="HS118" s="193"/>
      <c r="HT118" s="145"/>
      <c r="HU118" s="145"/>
      <c r="HV118" s="145"/>
      <c r="HW118" s="194"/>
      <c r="HX118" s="194"/>
      <c r="HY118" s="145"/>
      <c r="HZ118" s="194"/>
      <c r="IA118" s="194"/>
      <c r="IB118" s="145"/>
      <c r="IC118" s="145"/>
      <c r="ID118" s="145"/>
      <c r="IF118" s="193"/>
      <c r="IG118" s="193"/>
      <c r="IH118" s="145"/>
      <c r="II118" s="145"/>
      <c r="IJ118" s="145"/>
      <c r="IK118" s="194"/>
      <c r="IL118" s="194"/>
      <c r="IM118" s="145"/>
      <c r="IN118" s="194"/>
      <c r="IO118" s="194"/>
      <c r="IP118" s="145"/>
      <c r="IQ118" s="145"/>
      <c r="IR118" s="145"/>
      <c r="IT118" s="193"/>
      <c r="IU118" s="193"/>
      <c r="IV118" s="145"/>
    </row>
    <row r="119" spans="2:256" ht="18.75" customHeight="1">
      <c r="B119" s="57">
        <v>40269</v>
      </c>
      <c r="C119" s="57"/>
      <c r="D119" s="40">
        <v>17626.720607</v>
      </c>
      <c r="E119" s="40">
        <v>1716</v>
      </c>
      <c r="F119" s="40"/>
      <c r="G119" s="135">
        <v>0</v>
      </c>
      <c r="H119" s="135">
        <v>0</v>
      </c>
      <c r="I119" s="40"/>
      <c r="J119" s="135">
        <v>0</v>
      </c>
      <c r="K119" s="135">
        <v>0</v>
      </c>
      <c r="L119" s="40"/>
      <c r="M119" s="40">
        <v>2266.7666</v>
      </c>
      <c r="N119" s="40">
        <v>109</v>
      </c>
      <c r="O119" s="29"/>
      <c r="P119" s="193"/>
      <c r="Q119" s="193"/>
      <c r="R119" s="145"/>
      <c r="S119" s="145"/>
      <c r="T119" s="145"/>
      <c r="U119" s="194"/>
      <c r="V119" s="194"/>
      <c r="W119" s="145"/>
      <c r="X119" s="194"/>
      <c r="Y119" s="194"/>
      <c r="Z119" s="145"/>
      <c r="AA119" s="145"/>
      <c r="AB119" s="145"/>
      <c r="AD119" s="193"/>
      <c r="AE119" s="193"/>
      <c r="AF119" s="145"/>
      <c r="AG119" s="145"/>
      <c r="AH119" s="145"/>
      <c r="AI119" s="194"/>
      <c r="AJ119" s="194"/>
      <c r="AK119" s="145"/>
      <c r="AL119" s="194"/>
      <c r="AM119" s="194"/>
      <c r="AN119" s="145"/>
      <c r="AO119" s="145"/>
      <c r="AP119" s="145"/>
      <c r="AR119" s="193"/>
      <c r="AS119" s="193"/>
      <c r="AT119" s="145"/>
      <c r="AU119" s="145"/>
      <c r="AV119" s="145"/>
      <c r="AW119" s="194"/>
      <c r="AX119" s="194"/>
      <c r="AY119" s="145"/>
      <c r="AZ119" s="194"/>
      <c r="BA119" s="194"/>
      <c r="BB119" s="145"/>
      <c r="BC119" s="145"/>
      <c r="BD119" s="145"/>
      <c r="BF119" s="193"/>
      <c r="BG119" s="193"/>
      <c r="BH119" s="145"/>
      <c r="BI119" s="145"/>
      <c r="BJ119" s="145"/>
      <c r="BK119" s="194"/>
      <c r="BL119" s="194"/>
      <c r="BM119" s="145"/>
      <c r="BN119" s="194"/>
      <c r="BO119" s="194"/>
      <c r="BP119" s="145"/>
      <c r="BQ119" s="145"/>
      <c r="BR119" s="145"/>
      <c r="BT119" s="193"/>
      <c r="BU119" s="193"/>
      <c r="BV119" s="145"/>
      <c r="BW119" s="145"/>
      <c r="BX119" s="145"/>
      <c r="BY119" s="194"/>
      <c r="BZ119" s="194"/>
      <c r="CA119" s="145"/>
      <c r="CB119" s="194"/>
      <c r="CC119" s="194"/>
      <c r="CD119" s="145"/>
      <c r="CE119" s="145"/>
      <c r="CF119" s="145"/>
      <c r="CH119" s="193"/>
      <c r="CI119" s="193"/>
      <c r="CJ119" s="145"/>
      <c r="CK119" s="145"/>
      <c r="CL119" s="145"/>
      <c r="CM119" s="194"/>
      <c r="CN119" s="194"/>
      <c r="CO119" s="145"/>
      <c r="CP119" s="194"/>
      <c r="CQ119" s="194"/>
      <c r="CR119" s="145"/>
      <c r="CS119" s="145"/>
      <c r="CT119" s="145"/>
      <c r="CV119" s="193"/>
      <c r="CW119" s="193"/>
      <c r="CX119" s="145"/>
      <c r="CY119" s="145"/>
      <c r="CZ119" s="145"/>
      <c r="DA119" s="194"/>
      <c r="DB119" s="194"/>
      <c r="DC119" s="145"/>
      <c r="DD119" s="194"/>
      <c r="DE119" s="194"/>
      <c r="DF119" s="145"/>
      <c r="DG119" s="145"/>
      <c r="DH119" s="145"/>
      <c r="DJ119" s="193"/>
      <c r="DK119" s="193"/>
      <c r="DL119" s="145"/>
      <c r="DM119" s="145"/>
      <c r="DN119" s="145"/>
      <c r="DO119" s="194"/>
      <c r="DP119" s="194"/>
      <c r="DQ119" s="145"/>
      <c r="DR119" s="194"/>
      <c r="DS119" s="194"/>
      <c r="DT119" s="145"/>
      <c r="DU119" s="145"/>
      <c r="DV119" s="145"/>
      <c r="DX119" s="193"/>
      <c r="DY119" s="193"/>
      <c r="DZ119" s="145"/>
      <c r="EA119" s="145"/>
      <c r="EB119" s="145"/>
      <c r="EC119" s="194"/>
      <c r="ED119" s="194"/>
      <c r="EE119" s="145"/>
      <c r="EF119" s="194"/>
      <c r="EG119" s="194"/>
      <c r="EH119" s="145"/>
      <c r="EI119" s="145"/>
      <c r="EJ119" s="145"/>
      <c r="EL119" s="193"/>
      <c r="EM119" s="193"/>
      <c r="EN119" s="145"/>
      <c r="EO119" s="145"/>
      <c r="EP119" s="145"/>
      <c r="EQ119" s="194"/>
      <c r="ER119" s="194"/>
      <c r="ES119" s="145"/>
      <c r="ET119" s="194"/>
      <c r="EU119" s="194"/>
      <c r="EV119" s="145"/>
      <c r="EW119" s="145"/>
      <c r="EX119" s="145"/>
      <c r="EZ119" s="193"/>
      <c r="FA119" s="193"/>
      <c r="FB119" s="145"/>
      <c r="FC119" s="145"/>
      <c r="FD119" s="145"/>
      <c r="FE119" s="194"/>
      <c r="FF119" s="194"/>
      <c r="FG119" s="145"/>
      <c r="FH119" s="194"/>
      <c r="FI119" s="194"/>
      <c r="FJ119" s="145"/>
      <c r="FK119" s="145"/>
      <c r="FL119" s="145"/>
      <c r="FN119" s="193"/>
      <c r="FO119" s="193"/>
      <c r="FP119" s="145"/>
      <c r="FQ119" s="145"/>
      <c r="FR119" s="145"/>
      <c r="FS119" s="194"/>
      <c r="FT119" s="194"/>
      <c r="FU119" s="145"/>
      <c r="FV119" s="194"/>
      <c r="FW119" s="194"/>
      <c r="FX119" s="145"/>
      <c r="FY119" s="145"/>
      <c r="FZ119" s="145"/>
      <c r="GB119" s="193"/>
      <c r="GC119" s="193"/>
      <c r="GD119" s="145"/>
      <c r="GE119" s="145"/>
      <c r="GF119" s="145"/>
      <c r="GG119" s="194"/>
      <c r="GH119" s="194"/>
      <c r="GI119" s="145"/>
      <c r="GJ119" s="194"/>
      <c r="GK119" s="194"/>
      <c r="GL119" s="145"/>
      <c r="GM119" s="145"/>
      <c r="GN119" s="145"/>
      <c r="GP119" s="193"/>
      <c r="GQ119" s="193"/>
      <c r="GR119" s="145"/>
      <c r="GS119" s="145"/>
      <c r="GT119" s="145"/>
      <c r="GU119" s="194"/>
      <c r="GV119" s="194"/>
      <c r="GW119" s="145"/>
      <c r="GX119" s="194"/>
      <c r="GY119" s="194"/>
      <c r="GZ119" s="145"/>
      <c r="HA119" s="145"/>
      <c r="HB119" s="145"/>
      <c r="HD119" s="193"/>
      <c r="HE119" s="193"/>
      <c r="HF119" s="145"/>
      <c r="HG119" s="145"/>
      <c r="HH119" s="145"/>
      <c r="HI119" s="194"/>
      <c r="HJ119" s="194"/>
      <c r="HK119" s="145"/>
      <c r="HL119" s="194"/>
      <c r="HM119" s="194"/>
      <c r="HN119" s="145"/>
      <c r="HO119" s="145"/>
      <c r="HP119" s="145"/>
      <c r="HR119" s="193"/>
      <c r="HS119" s="193"/>
      <c r="HT119" s="145"/>
      <c r="HU119" s="145"/>
      <c r="HV119" s="145"/>
      <c r="HW119" s="194"/>
      <c r="HX119" s="194"/>
      <c r="HY119" s="145"/>
      <c r="HZ119" s="194"/>
      <c r="IA119" s="194"/>
      <c r="IB119" s="145"/>
      <c r="IC119" s="145"/>
      <c r="ID119" s="145"/>
      <c r="IF119" s="193"/>
      <c r="IG119" s="193"/>
      <c r="IH119" s="145"/>
      <c r="II119" s="145"/>
      <c r="IJ119" s="145"/>
      <c r="IK119" s="194"/>
      <c r="IL119" s="194"/>
      <c r="IM119" s="145"/>
      <c r="IN119" s="194"/>
      <c r="IO119" s="194"/>
      <c r="IP119" s="145"/>
      <c r="IQ119" s="145"/>
      <c r="IR119" s="145"/>
      <c r="IT119" s="193"/>
      <c r="IU119" s="193"/>
      <c r="IV119" s="145"/>
    </row>
    <row r="120" spans="2:256" ht="18.75" customHeight="1">
      <c r="B120" s="57">
        <v>40299</v>
      </c>
      <c r="C120" s="57"/>
      <c r="D120" s="40">
        <v>25818.899299</v>
      </c>
      <c r="E120" s="40">
        <v>2534</v>
      </c>
      <c r="F120" s="40"/>
      <c r="G120" s="135">
        <v>3075.783007</v>
      </c>
      <c r="H120" s="135">
        <v>66</v>
      </c>
      <c r="I120" s="40"/>
      <c r="J120" s="135">
        <v>8622.045403</v>
      </c>
      <c r="K120" s="135">
        <v>227</v>
      </c>
      <c r="L120" s="40"/>
      <c r="M120" s="40">
        <v>2343.003989</v>
      </c>
      <c r="N120" s="40">
        <v>160</v>
      </c>
      <c r="O120" s="29"/>
      <c r="P120" s="193"/>
      <c r="Q120" s="193"/>
      <c r="R120" s="145"/>
      <c r="S120" s="145"/>
      <c r="T120" s="145"/>
      <c r="U120" s="194"/>
      <c r="V120" s="194"/>
      <c r="W120" s="145"/>
      <c r="X120" s="194"/>
      <c r="Y120" s="194"/>
      <c r="Z120" s="145"/>
      <c r="AA120" s="145"/>
      <c r="AB120" s="145"/>
      <c r="AD120" s="193"/>
      <c r="AE120" s="193"/>
      <c r="AF120" s="145"/>
      <c r="AG120" s="145"/>
      <c r="AH120" s="145"/>
      <c r="AI120" s="194"/>
      <c r="AJ120" s="194"/>
      <c r="AK120" s="145"/>
      <c r="AL120" s="194"/>
      <c r="AM120" s="194"/>
      <c r="AN120" s="145"/>
      <c r="AO120" s="145"/>
      <c r="AP120" s="145"/>
      <c r="AR120" s="193"/>
      <c r="AS120" s="193"/>
      <c r="AT120" s="145"/>
      <c r="AU120" s="145"/>
      <c r="AV120" s="145"/>
      <c r="AW120" s="194"/>
      <c r="AX120" s="194"/>
      <c r="AY120" s="145"/>
      <c r="AZ120" s="194"/>
      <c r="BA120" s="194"/>
      <c r="BB120" s="145"/>
      <c r="BC120" s="145"/>
      <c r="BD120" s="145"/>
      <c r="BF120" s="193"/>
      <c r="BG120" s="193"/>
      <c r="BH120" s="145"/>
      <c r="BI120" s="145"/>
      <c r="BJ120" s="145"/>
      <c r="BK120" s="194"/>
      <c r="BL120" s="194"/>
      <c r="BM120" s="145"/>
      <c r="BN120" s="194"/>
      <c r="BO120" s="194"/>
      <c r="BP120" s="145"/>
      <c r="BQ120" s="145"/>
      <c r="BR120" s="145"/>
      <c r="BT120" s="193"/>
      <c r="BU120" s="193"/>
      <c r="BV120" s="145"/>
      <c r="BW120" s="145"/>
      <c r="BX120" s="145"/>
      <c r="BY120" s="194"/>
      <c r="BZ120" s="194"/>
      <c r="CA120" s="145"/>
      <c r="CB120" s="194"/>
      <c r="CC120" s="194"/>
      <c r="CD120" s="145"/>
      <c r="CE120" s="145"/>
      <c r="CF120" s="145"/>
      <c r="CH120" s="193"/>
      <c r="CI120" s="193"/>
      <c r="CJ120" s="145"/>
      <c r="CK120" s="145"/>
      <c r="CL120" s="145"/>
      <c r="CM120" s="194"/>
      <c r="CN120" s="194"/>
      <c r="CO120" s="145"/>
      <c r="CP120" s="194"/>
      <c r="CQ120" s="194"/>
      <c r="CR120" s="145"/>
      <c r="CS120" s="145"/>
      <c r="CT120" s="145"/>
      <c r="CV120" s="193"/>
      <c r="CW120" s="193"/>
      <c r="CX120" s="145"/>
      <c r="CY120" s="145"/>
      <c r="CZ120" s="145"/>
      <c r="DA120" s="194"/>
      <c r="DB120" s="194"/>
      <c r="DC120" s="145"/>
      <c r="DD120" s="194"/>
      <c r="DE120" s="194"/>
      <c r="DF120" s="145"/>
      <c r="DG120" s="145"/>
      <c r="DH120" s="145"/>
      <c r="DJ120" s="193"/>
      <c r="DK120" s="193"/>
      <c r="DL120" s="145"/>
      <c r="DM120" s="145"/>
      <c r="DN120" s="145"/>
      <c r="DO120" s="194"/>
      <c r="DP120" s="194"/>
      <c r="DQ120" s="145"/>
      <c r="DR120" s="194"/>
      <c r="DS120" s="194"/>
      <c r="DT120" s="145"/>
      <c r="DU120" s="145"/>
      <c r="DV120" s="145"/>
      <c r="DX120" s="193"/>
      <c r="DY120" s="193"/>
      <c r="DZ120" s="145"/>
      <c r="EA120" s="145"/>
      <c r="EB120" s="145"/>
      <c r="EC120" s="194"/>
      <c r="ED120" s="194"/>
      <c r="EE120" s="145"/>
      <c r="EF120" s="194"/>
      <c r="EG120" s="194"/>
      <c r="EH120" s="145"/>
      <c r="EI120" s="145"/>
      <c r="EJ120" s="145"/>
      <c r="EL120" s="193"/>
      <c r="EM120" s="193"/>
      <c r="EN120" s="145"/>
      <c r="EO120" s="145"/>
      <c r="EP120" s="145"/>
      <c r="EQ120" s="194"/>
      <c r="ER120" s="194"/>
      <c r="ES120" s="145"/>
      <c r="ET120" s="194"/>
      <c r="EU120" s="194"/>
      <c r="EV120" s="145"/>
      <c r="EW120" s="145"/>
      <c r="EX120" s="145"/>
      <c r="EZ120" s="193"/>
      <c r="FA120" s="193"/>
      <c r="FB120" s="145"/>
      <c r="FC120" s="145"/>
      <c r="FD120" s="145"/>
      <c r="FE120" s="194"/>
      <c r="FF120" s="194"/>
      <c r="FG120" s="145"/>
      <c r="FH120" s="194"/>
      <c r="FI120" s="194"/>
      <c r="FJ120" s="145"/>
      <c r="FK120" s="145"/>
      <c r="FL120" s="145"/>
      <c r="FN120" s="193"/>
      <c r="FO120" s="193"/>
      <c r="FP120" s="145"/>
      <c r="FQ120" s="145"/>
      <c r="FR120" s="145"/>
      <c r="FS120" s="194"/>
      <c r="FT120" s="194"/>
      <c r="FU120" s="145"/>
      <c r="FV120" s="194"/>
      <c r="FW120" s="194"/>
      <c r="FX120" s="145"/>
      <c r="FY120" s="145"/>
      <c r="FZ120" s="145"/>
      <c r="GB120" s="193"/>
      <c r="GC120" s="193"/>
      <c r="GD120" s="145"/>
      <c r="GE120" s="145"/>
      <c r="GF120" s="145"/>
      <c r="GG120" s="194"/>
      <c r="GH120" s="194"/>
      <c r="GI120" s="145"/>
      <c r="GJ120" s="194"/>
      <c r="GK120" s="194"/>
      <c r="GL120" s="145"/>
      <c r="GM120" s="145"/>
      <c r="GN120" s="145"/>
      <c r="GP120" s="193"/>
      <c r="GQ120" s="193"/>
      <c r="GR120" s="145"/>
      <c r="GS120" s="145"/>
      <c r="GT120" s="145"/>
      <c r="GU120" s="194"/>
      <c r="GV120" s="194"/>
      <c r="GW120" s="145"/>
      <c r="GX120" s="194"/>
      <c r="GY120" s="194"/>
      <c r="GZ120" s="145"/>
      <c r="HA120" s="145"/>
      <c r="HB120" s="145"/>
      <c r="HD120" s="193"/>
      <c r="HE120" s="193"/>
      <c r="HF120" s="145"/>
      <c r="HG120" s="145"/>
      <c r="HH120" s="145"/>
      <c r="HI120" s="194"/>
      <c r="HJ120" s="194"/>
      <c r="HK120" s="145"/>
      <c r="HL120" s="194"/>
      <c r="HM120" s="194"/>
      <c r="HN120" s="145"/>
      <c r="HO120" s="145"/>
      <c r="HP120" s="145"/>
      <c r="HR120" s="193"/>
      <c r="HS120" s="193"/>
      <c r="HT120" s="145"/>
      <c r="HU120" s="145"/>
      <c r="HV120" s="145"/>
      <c r="HW120" s="194"/>
      <c r="HX120" s="194"/>
      <c r="HY120" s="145"/>
      <c r="HZ120" s="194"/>
      <c r="IA120" s="194"/>
      <c r="IB120" s="145"/>
      <c r="IC120" s="145"/>
      <c r="ID120" s="145"/>
      <c r="IF120" s="193"/>
      <c r="IG120" s="193"/>
      <c r="IH120" s="145"/>
      <c r="II120" s="145"/>
      <c r="IJ120" s="145"/>
      <c r="IK120" s="194"/>
      <c r="IL120" s="194"/>
      <c r="IM120" s="145"/>
      <c r="IN120" s="194"/>
      <c r="IO120" s="194"/>
      <c r="IP120" s="145"/>
      <c r="IQ120" s="145"/>
      <c r="IR120" s="145"/>
      <c r="IT120" s="193"/>
      <c r="IU120" s="193"/>
      <c r="IV120" s="145"/>
    </row>
    <row r="121" spans="2:256" ht="18.75" customHeight="1">
      <c r="B121" s="57">
        <v>40330</v>
      </c>
      <c r="C121" s="57"/>
      <c r="D121" s="40">
        <v>31586.695558</v>
      </c>
      <c r="E121" s="40">
        <v>2811</v>
      </c>
      <c r="F121" s="40"/>
      <c r="G121" s="135">
        <v>2153.703677</v>
      </c>
      <c r="H121" s="135">
        <v>53</v>
      </c>
      <c r="I121" s="40"/>
      <c r="J121" s="135">
        <v>0</v>
      </c>
      <c r="K121" s="135">
        <v>0</v>
      </c>
      <c r="L121" s="40"/>
      <c r="M121" s="40">
        <v>2756.851703</v>
      </c>
      <c r="N121" s="40">
        <v>161</v>
      </c>
      <c r="O121" s="29"/>
      <c r="P121" s="193"/>
      <c r="Q121" s="193"/>
      <c r="R121" s="145"/>
      <c r="S121" s="145"/>
      <c r="T121" s="145"/>
      <c r="U121" s="194"/>
      <c r="V121" s="194"/>
      <c r="W121" s="145"/>
      <c r="X121" s="194"/>
      <c r="Y121" s="194"/>
      <c r="Z121" s="145"/>
      <c r="AA121" s="145"/>
      <c r="AB121" s="145"/>
      <c r="AD121" s="193"/>
      <c r="AE121" s="193"/>
      <c r="AF121" s="145"/>
      <c r="AG121" s="145"/>
      <c r="AH121" s="145"/>
      <c r="AI121" s="194"/>
      <c r="AJ121" s="194"/>
      <c r="AK121" s="145"/>
      <c r="AL121" s="194"/>
      <c r="AM121" s="194"/>
      <c r="AN121" s="145"/>
      <c r="AO121" s="145"/>
      <c r="AP121" s="145"/>
      <c r="AR121" s="193"/>
      <c r="AS121" s="193"/>
      <c r="AT121" s="145"/>
      <c r="AU121" s="145"/>
      <c r="AV121" s="145"/>
      <c r="AW121" s="194"/>
      <c r="AX121" s="194"/>
      <c r="AY121" s="145"/>
      <c r="AZ121" s="194"/>
      <c r="BA121" s="194"/>
      <c r="BB121" s="145"/>
      <c r="BC121" s="145"/>
      <c r="BD121" s="145"/>
      <c r="BF121" s="193"/>
      <c r="BG121" s="193"/>
      <c r="BH121" s="145"/>
      <c r="BI121" s="145"/>
      <c r="BJ121" s="145"/>
      <c r="BK121" s="194"/>
      <c r="BL121" s="194"/>
      <c r="BM121" s="145"/>
      <c r="BN121" s="194"/>
      <c r="BO121" s="194"/>
      <c r="BP121" s="145"/>
      <c r="BQ121" s="145"/>
      <c r="BR121" s="145"/>
      <c r="BT121" s="193"/>
      <c r="BU121" s="193"/>
      <c r="BV121" s="145"/>
      <c r="BW121" s="145"/>
      <c r="BX121" s="145"/>
      <c r="BY121" s="194"/>
      <c r="BZ121" s="194"/>
      <c r="CA121" s="145"/>
      <c r="CB121" s="194"/>
      <c r="CC121" s="194"/>
      <c r="CD121" s="145"/>
      <c r="CE121" s="145"/>
      <c r="CF121" s="145"/>
      <c r="CH121" s="193"/>
      <c r="CI121" s="193"/>
      <c r="CJ121" s="145"/>
      <c r="CK121" s="145"/>
      <c r="CL121" s="145"/>
      <c r="CM121" s="194"/>
      <c r="CN121" s="194"/>
      <c r="CO121" s="145"/>
      <c r="CP121" s="194"/>
      <c r="CQ121" s="194"/>
      <c r="CR121" s="145"/>
      <c r="CS121" s="145"/>
      <c r="CT121" s="145"/>
      <c r="CV121" s="193"/>
      <c r="CW121" s="193"/>
      <c r="CX121" s="145"/>
      <c r="CY121" s="145"/>
      <c r="CZ121" s="145"/>
      <c r="DA121" s="194"/>
      <c r="DB121" s="194"/>
      <c r="DC121" s="145"/>
      <c r="DD121" s="194"/>
      <c r="DE121" s="194"/>
      <c r="DF121" s="145"/>
      <c r="DG121" s="145"/>
      <c r="DH121" s="145"/>
      <c r="DJ121" s="193"/>
      <c r="DK121" s="193"/>
      <c r="DL121" s="145"/>
      <c r="DM121" s="145"/>
      <c r="DN121" s="145"/>
      <c r="DO121" s="194"/>
      <c r="DP121" s="194"/>
      <c r="DQ121" s="145"/>
      <c r="DR121" s="194"/>
      <c r="DS121" s="194"/>
      <c r="DT121" s="145"/>
      <c r="DU121" s="145"/>
      <c r="DV121" s="145"/>
      <c r="DX121" s="193"/>
      <c r="DY121" s="193"/>
      <c r="DZ121" s="145"/>
      <c r="EA121" s="145"/>
      <c r="EB121" s="145"/>
      <c r="EC121" s="194"/>
      <c r="ED121" s="194"/>
      <c r="EE121" s="145"/>
      <c r="EF121" s="194"/>
      <c r="EG121" s="194"/>
      <c r="EH121" s="145"/>
      <c r="EI121" s="145"/>
      <c r="EJ121" s="145"/>
      <c r="EL121" s="193"/>
      <c r="EM121" s="193"/>
      <c r="EN121" s="145"/>
      <c r="EO121" s="145"/>
      <c r="EP121" s="145"/>
      <c r="EQ121" s="194"/>
      <c r="ER121" s="194"/>
      <c r="ES121" s="145"/>
      <c r="ET121" s="194"/>
      <c r="EU121" s="194"/>
      <c r="EV121" s="145"/>
      <c r="EW121" s="145"/>
      <c r="EX121" s="145"/>
      <c r="EZ121" s="193"/>
      <c r="FA121" s="193"/>
      <c r="FB121" s="145"/>
      <c r="FC121" s="145"/>
      <c r="FD121" s="145"/>
      <c r="FE121" s="194"/>
      <c r="FF121" s="194"/>
      <c r="FG121" s="145"/>
      <c r="FH121" s="194"/>
      <c r="FI121" s="194"/>
      <c r="FJ121" s="145"/>
      <c r="FK121" s="145"/>
      <c r="FL121" s="145"/>
      <c r="FN121" s="193"/>
      <c r="FO121" s="193"/>
      <c r="FP121" s="145"/>
      <c r="FQ121" s="145"/>
      <c r="FR121" s="145"/>
      <c r="FS121" s="194"/>
      <c r="FT121" s="194"/>
      <c r="FU121" s="145"/>
      <c r="FV121" s="194"/>
      <c r="FW121" s="194"/>
      <c r="FX121" s="145"/>
      <c r="FY121" s="145"/>
      <c r="FZ121" s="145"/>
      <c r="GB121" s="193"/>
      <c r="GC121" s="193"/>
      <c r="GD121" s="145"/>
      <c r="GE121" s="145"/>
      <c r="GF121" s="145"/>
      <c r="GG121" s="194"/>
      <c r="GH121" s="194"/>
      <c r="GI121" s="145"/>
      <c r="GJ121" s="194"/>
      <c r="GK121" s="194"/>
      <c r="GL121" s="145"/>
      <c r="GM121" s="145"/>
      <c r="GN121" s="145"/>
      <c r="GP121" s="193"/>
      <c r="GQ121" s="193"/>
      <c r="GR121" s="145"/>
      <c r="GS121" s="145"/>
      <c r="GT121" s="145"/>
      <c r="GU121" s="194"/>
      <c r="GV121" s="194"/>
      <c r="GW121" s="145"/>
      <c r="GX121" s="194"/>
      <c r="GY121" s="194"/>
      <c r="GZ121" s="145"/>
      <c r="HA121" s="145"/>
      <c r="HB121" s="145"/>
      <c r="HD121" s="193"/>
      <c r="HE121" s="193"/>
      <c r="HF121" s="145"/>
      <c r="HG121" s="145"/>
      <c r="HH121" s="145"/>
      <c r="HI121" s="194"/>
      <c r="HJ121" s="194"/>
      <c r="HK121" s="145"/>
      <c r="HL121" s="194"/>
      <c r="HM121" s="194"/>
      <c r="HN121" s="145"/>
      <c r="HO121" s="145"/>
      <c r="HP121" s="145"/>
      <c r="HR121" s="193"/>
      <c r="HS121" s="193"/>
      <c r="HT121" s="145"/>
      <c r="HU121" s="145"/>
      <c r="HV121" s="145"/>
      <c r="HW121" s="194"/>
      <c r="HX121" s="194"/>
      <c r="HY121" s="145"/>
      <c r="HZ121" s="194"/>
      <c r="IA121" s="194"/>
      <c r="IB121" s="145"/>
      <c r="IC121" s="145"/>
      <c r="ID121" s="145"/>
      <c r="IF121" s="193"/>
      <c r="IG121" s="193"/>
      <c r="IH121" s="145"/>
      <c r="II121" s="145"/>
      <c r="IJ121" s="145"/>
      <c r="IK121" s="194"/>
      <c r="IL121" s="194"/>
      <c r="IM121" s="145"/>
      <c r="IN121" s="194"/>
      <c r="IO121" s="194"/>
      <c r="IP121" s="145"/>
      <c r="IQ121" s="145"/>
      <c r="IR121" s="145"/>
      <c r="IT121" s="193"/>
      <c r="IU121" s="193"/>
      <c r="IV121" s="145"/>
    </row>
    <row r="122" spans="2:256" ht="18.75" customHeight="1">
      <c r="B122" s="57">
        <v>40360</v>
      </c>
      <c r="C122" s="57"/>
      <c r="D122" s="40">
        <v>29778.487282</v>
      </c>
      <c r="E122" s="40">
        <v>2701</v>
      </c>
      <c r="F122" s="40"/>
      <c r="G122" s="135">
        <v>1874.588188</v>
      </c>
      <c r="H122" s="135">
        <v>46</v>
      </c>
      <c r="I122" s="40"/>
      <c r="J122" s="135">
        <v>0</v>
      </c>
      <c r="K122" s="135">
        <v>0</v>
      </c>
      <c r="L122" s="40"/>
      <c r="M122" s="40">
        <v>3616.711945</v>
      </c>
      <c r="N122" s="40">
        <v>139</v>
      </c>
      <c r="O122" s="29"/>
      <c r="P122" s="193"/>
      <c r="Q122" s="193"/>
      <c r="R122" s="145"/>
      <c r="S122" s="145"/>
      <c r="T122" s="145"/>
      <c r="U122" s="194"/>
      <c r="V122" s="194"/>
      <c r="W122" s="145"/>
      <c r="X122" s="194"/>
      <c r="Y122" s="194"/>
      <c r="Z122" s="145"/>
      <c r="AA122" s="145"/>
      <c r="AB122" s="145"/>
      <c r="AD122" s="193"/>
      <c r="AE122" s="193"/>
      <c r="AF122" s="145"/>
      <c r="AG122" s="145"/>
      <c r="AH122" s="145"/>
      <c r="AI122" s="194"/>
      <c r="AJ122" s="194"/>
      <c r="AK122" s="145"/>
      <c r="AL122" s="194"/>
      <c r="AM122" s="194"/>
      <c r="AN122" s="145"/>
      <c r="AO122" s="145"/>
      <c r="AP122" s="145"/>
      <c r="AR122" s="193"/>
      <c r="AS122" s="193"/>
      <c r="AT122" s="145"/>
      <c r="AU122" s="145"/>
      <c r="AV122" s="145"/>
      <c r="AW122" s="194"/>
      <c r="AX122" s="194"/>
      <c r="AY122" s="145"/>
      <c r="AZ122" s="194"/>
      <c r="BA122" s="194"/>
      <c r="BB122" s="145"/>
      <c r="BC122" s="145"/>
      <c r="BD122" s="145"/>
      <c r="BF122" s="193"/>
      <c r="BG122" s="193"/>
      <c r="BH122" s="145"/>
      <c r="BI122" s="145"/>
      <c r="BJ122" s="145"/>
      <c r="BK122" s="194"/>
      <c r="BL122" s="194"/>
      <c r="BM122" s="145"/>
      <c r="BN122" s="194"/>
      <c r="BO122" s="194"/>
      <c r="BP122" s="145"/>
      <c r="BQ122" s="145"/>
      <c r="BR122" s="145"/>
      <c r="BT122" s="193"/>
      <c r="BU122" s="193"/>
      <c r="BV122" s="145"/>
      <c r="BW122" s="145"/>
      <c r="BX122" s="145"/>
      <c r="BY122" s="194"/>
      <c r="BZ122" s="194"/>
      <c r="CA122" s="145"/>
      <c r="CB122" s="194"/>
      <c r="CC122" s="194"/>
      <c r="CD122" s="145"/>
      <c r="CE122" s="145"/>
      <c r="CF122" s="145"/>
      <c r="CH122" s="193"/>
      <c r="CI122" s="193"/>
      <c r="CJ122" s="145"/>
      <c r="CK122" s="145"/>
      <c r="CL122" s="145"/>
      <c r="CM122" s="194"/>
      <c r="CN122" s="194"/>
      <c r="CO122" s="145"/>
      <c r="CP122" s="194"/>
      <c r="CQ122" s="194"/>
      <c r="CR122" s="145"/>
      <c r="CS122" s="145"/>
      <c r="CT122" s="145"/>
      <c r="CV122" s="193"/>
      <c r="CW122" s="193"/>
      <c r="CX122" s="145"/>
      <c r="CY122" s="145"/>
      <c r="CZ122" s="145"/>
      <c r="DA122" s="194"/>
      <c r="DB122" s="194"/>
      <c r="DC122" s="145"/>
      <c r="DD122" s="194"/>
      <c r="DE122" s="194"/>
      <c r="DF122" s="145"/>
      <c r="DG122" s="145"/>
      <c r="DH122" s="145"/>
      <c r="DJ122" s="193"/>
      <c r="DK122" s="193"/>
      <c r="DL122" s="145"/>
      <c r="DM122" s="145"/>
      <c r="DN122" s="145"/>
      <c r="DO122" s="194"/>
      <c r="DP122" s="194"/>
      <c r="DQ122" s="145"/>
      <c r="DR122" s="194"/>
      <c r="DS122" s="194"/>
      <c r="DT122" s="145"/>
      <c r="DU122" s="145"/>
      <c r="DV122" s="145"/>
      <c r="DX122" s="193"/>
      <c r="DY122" s="193"/>
      <c r="DZ122" s="145"/>
      <c r="EA122" s="145"/>
      <c r="EB122" s="145"/>
      <c r="EC122" s="194"/>
      <c r="ED122" s="194"/>
      <c r="EE122" s="145"/>
      <c r="EF122" s="194"/>
      <c r="EG122" s="194"/>
      <c r="EH122" s="145"/>
      <c r="EI122" s="145"/>
      <c r="EJ122" s="145"/>
      <c r="EL122" s="193"/>
      <c r="EM122" s="193"/>
      <c r="EN122" s="145"/>
      <c r="EO122" s="145"/>
      <c r="EP122" s="145"/>
      <c r="EQ122" s="194"/>
      <c r="ER122" s="194"/>
      <c r="ES122" s="145"/>
      <c r="ET122" s="194"/>
      <c r="EU122" s="194"/>
      <c r="EV122" s="145"/>
      <c r="EW122" s="145"/>
      <c r="EX122" s="145"/>
      <c r="EZ122" s="193"/>
      <c r="FA122" s="193"/>
      <c r="FB122" s="145"/>
      <c r="FC122" s="145"/>
      <c r="FD122" s="145"/>
      <c r="FE122" s="194"/>
      <c r="FF122" s="194"/>
      <c r="FG122" s="145"/>
      <c r="FH122" s="194"/>
      <c r="FI122" s="194"/>
      <c r="FJ122" s="145"/>
      <c r="FK122" s="145"/>
      <c r="FL122" s="145"/>
      <c r="FN122" s="193"/>
      <c r="FO122" s="193"/>
      <c r="FP122" s="145"/>
      <c r="FQ122" s="145"/>
      <c r="FR122" s="145"/>
      <c r="FS122" s="194"/>
      <c r="FT122" s="194"/>
      <c r="FU122" s="145"/>
      <c r="FV122" s="194"/>
      <c r="FW122" s="194"/>
      <c r="FX122" s="145"/>
      <c r="FY122" s="145"/>
      <c r="FZ122" s="145"/>
      <c r="GB122" s="193"/>
      <c r="GC122" s="193"/>
      <c r="GD122" s="145"/>
      <c r="GE122" s="145"/>
      <c r="GF122" s="145"/>
      <c r="GG122" s="194"/>
      <c r="GH122" s="194"/>
      <c r="GI122" s="145"/>
      <c r="GJ122" s="194"/>
      <c r="GK122" s="194"/>
      <c r="GL122" s="145"/>
      <c r="GM122" s="145"/>
      <c r="GN122" s="145"/>
      <c r="GP122" s="193"/>
      <c r="GQ122" s="193"/>
      <c r="GR122" s="145"/>
      <c r="GS122" s="145"/>
      <c r="GT122" s="145"/>
      <c r="GU122" s="194"/>
      <c r="GV122" s="194"/>
      <c r="GW122" s="145"/>
      <c r="GX122" s="194"/>
      <c r="GY122" s="194"/>
      <c r="GZ122" s="145"/>
      <c r="HA122" s="145"/>
      <c r="HB122" s="145"/>
      <c r="HD122" s="193"/>
      <c r="HE122" s="193"/>
      <c r="HF122" s="145"/>
      <c r="HG122" s="145"/>
      <c r="HH122" s="145"/>
      <c r="HI122" s="194"/>
      <c r="HJ122" s="194"/>
      <c r="HK122" s="145"/>
      <c r="HL122" s="194"/>
      <c r="HM122" s="194"/>
      <c r="HN122" s="145"/>
      <c r="HO122" s="145"/>
      <c r="HP122" s="145"/>
      <c r="HR122" s="193"/>
      <c r="HS122" s="193"/>
      <c r="HT122" s="145"/>
      <c r="HU122" s="145"/>
      <c r="HV122" s="145"/>
      <c r="HW122" s="194"/>
      <c r="HX122" s="194"/>
      <c r="HY122" s="145"/>
      <c r="HZ122" s="194"/>
      <c r="IA122" s="194"/>
      <c r="IB122" s="145"/>
      <c r="IC122" s="145"/>
      <c r="ID122" s="145"/>
      <c r="IF122" s="193"/>
      <c r="IG122" s="193"/>
      <c r="IH122" s="145"/>
      <c r="II122" s="145"/>
      <c r="IJ122" s="145"/>
      <c r="IK122" s="194"/>
      <c r="IL122" s="194"/>
      <c r="IM122" s="145"/>
      <c r="IN122" s="194"/>
      <c r="IO122" s="194"/>
      <c r="IP122" s="145"/>
      <c r="IQ122" s="145"/>
      <c r="IR122" s="145"/>
      <c r="IT122" s="193"/>
      <c r="IU122" s="193"/>
      <c r="IV122" s="145"/>
    </row>
    <row r="123" spans="2:256" ht="18.75" customHeight="1">
      <c r="B123" s="57">
        <v>40391</v>
      </c>
      <c r="C123" s="57"/>
      <c r="D123" s="40">
        <v>27970.378978</v>
      </c>
      <c r="E123" s="40">
        <v>2483</v>
      </c>
      <c r="F123" s="40"/>
      <c r="G123" s="135">
        <v>1915.49731</v>
      </c>
      <c r="H123" s="135">
        <v>54</v>
      </c>
      <c r="I123" s="40"/>
      <c r="J123" s="135">
        <v>0</v>
      </c>
      <c r="K123" s="135">
        <v>0</v>
      </c>
      <c r="L123" s="40"/>
      <c r="M123" s="40">
        <v>2937.989803</v>
      </c>
      <c r="N123" s="40">
        <v>129</v>
      </c>
      <c r="O123" s="29"/>
      <c r="P123" s="193"/>
      <c r="Q123" s="193"/>
      <c r="R123" s="145"/>
      <c r="S123" s="145"/>
      <c r="T123" s="145"/>
      <c r="U123" s="194"/>
      <c r="V123" s="194"/>
      <c r="W123" s="145"/>
      <c r="X123" s="194"/>
      <c r="Y123" s="194"/>
      <c r="Z123" s="145"/>
      <c r="AA123" s="145"/>
      <c r="AB123" s="145"/>
      <c r="AD123" s="193"/>
      <c r="AE123" s="193"/>
      <c r="AF123" s="145"/>
      <c r="AG123" s="145"/>
      <c r="AH123" s="145"/>
      <c r="AI123" s="194"/>
      <c r="AJ123" s="194"/>
      <c r="AK123" s="145"/>
      <c r="AL123" s="194"/>
      <c r="AM123" s="194"/>
      <c r="AN123" s="145"/>
      <c r="AO123" s="145"/>
      <c r="AP123" s="145"/>
      <c r="AR123" s="193"/>
      <c r="AS123" s="193"/>
      <c r="AT123" s="145"/>
      <c r="AU123" s="145"/>
      <c r="AV123" s="145"/>
      <c r="AW123" s="194"/>
      <c r="AX123" s="194"/>
      <c r="AY123" s="145"/>
      <c r="AZ123" s="194"/>
      <c r="BA123" s="194"/>
      <c r="BB123" s="145"/>
      <c r="BC123" s="145"/>
      <c r="BD123" s="145"/>
      <c r="BF123" s="193"/>
      <c r="BG123" s="193"/>
      <c r="BH123" s="145"/>
      <c r="BI123" s="145"/>
      <c r="BJ123" s="145"/>
      <c r="BK123" s="194"/>
      <c r="BL123" s="194"/>
      <c r="BM123" s="145"/>
      <c r="BN123" s="194"/>
      <c r="BO123" s="194"/>
      <c r="BP123" s="145"/>
      <c r="BQ123" s="145"/>
      <c r="BR123" s="145"/>
      <c r="BT123" s="193"/>
      <c r="BU123" s="193"/>
      <c r="BV123" s="145"/>
      <c r="BW123" s="145"/>
      <c r="BX123" s="145"/>
      <c r="BY123" s="194"/>
      <c r="BZ123" s="194"/>
      <c r="CA123" s="145"/>
      <c r="CB123" s="194"/>
      <c r="CC123" s="194"/>
      <c r="CD123" s="145"/>
      <c r="CE123" s="145"/>
      <c r="CF123" s="145"/>
      <c r="CH123" s="193"/>
      <c r="CI123" s="193"/>
      <c r="CJ123" s="145"/>
      <c r="CK123" s="145"/>
      <c r="CL123" s="145"/>
      <c r="CM123" s="194"/>
      <c r="CN123" s="194"/>
      <c r="CO123" s="145"/>
      <c r="CP123" s="194"/>
      <c r="CQ123" s="194"/>
      <c r="CR123" s="145"/>
      <c r="CS123" s="145"/>
      <c r="CT123" s="145"/>
      <c r="CV123" s="193"/>
      <c r="CW123" s="193"/>
      <c r="CX123" s="145"/>
      <c r="CY123" s="145"/>
      <c r="CZ123" s="145"/>
      <c r="DA123" s="194"/>
      <c r="DB123" s="194"/>
      <c r="DC123" s="145"/>
      <c r="DD123" s="194"/>
      <c r="DE123" s="194"/>
      <c r="DF123" s="145"/>
      <c r="DG123" s="145"/>
      <c r="DH123" s="145"/>
      <c r="DJ123" s="193"/>
      <c r="DK123" s="193"/>
      <c r="DL123" s="145"/>
      <c r="DM123" s="145"/>
      <c r="DN123" s="145"/>
      <c r="DO123" s="194"/>
      <c r="DP123" s="194"/>
      <c r="DQ123" s="145"/>
      <c r="DR123" s="194"/>
      <c r="DS123" s="194"/>
      <c r="DT123" s="145"/>
      <c r="DU123" s="145"/>
      <c r="DV123" s="145"/>
      <c r="DX123" s="193"/>
      <c r="DY123" s="193"/>
      <c r="DZ123" s="145"/>
      <c r="EA123" s="145"/>
      <c r="EB123" s="145"/>
      <c r="EC123" s="194"/>
      <c r="ED123" s="194"/>
      <c r="EE123" s="145"/>
      <c r="EF123" s="194"/>
      <c r="EG123" s="194"/>
      <c r="EH123" s="145"/>
      <c r="EI123" s="145"/>
      <c r="EJ123" s="145"/>
      <c r="EL123" s="193"/>
      <c r="EM123" s="193"/>
      <c r="EN123" s="145"/>
      <c r="EO123" s="145"/>
      <c r="EP123" s="145"/>
      <c r="EQ123" s="194"/>
      <c r="ER123" s="194"/>
      <c r="ES123" s="145"/>
      <c r="ET123" s="194"/>
      <c r="EU123" s="194"/>
      <c r="EV123" s="145"/>
      <c r="EW123" s="145"/>
      <c r="EX123" s="145"/>
      <c r="EZ123" s="193"/>
      <c r="FA123" s="193"/>
      <c r="FB123" s="145"/>
      <c r="FC123" s="145"/>
      <c r="FD123" s="145"/>
      <c r="FE123" s="194"/>
      <c r="FF123" s="194"/>
      <c r="FG123" s="145"/>
      <c r="FH123" s="194"/>
      <c r="FI123" s="194"/>
      <c r="FJ123" s="145"/>
      <c r="FK123" s="145"/>
      <c r="FL123" s="145"/>
      <c r="FN123" s="193"/>
      <c r="FO123" s="193"/>
      <c r="FP123" s="145"/>
      <c r="FQ123" s="145"/>
      <c r="FR123" s="145"/>
      <c r="FS123" s="194"/>
      <c r="FT123" s="194"/>
      <c r="FU123" s="145"/>
      <c r="FV123" s="194"/>
      <c r="FW123" s="194"/>
      <c r="FX123" s="145"/>
      <c r="FY123" s="145"/>
      <c r="FZ123" s="145"/>
      <c r="GB123" s="193"/>
      <c r="GC123" s="193"/>
      <c r="GD123" s="145"/>
      <c r="GE123" s="145"/>
      <c r="GF123" s="145"/>
      <c r="GG123" s="194"/>
      <c r="GH123" s="194"/>
      <c r="GI123" s="145"/>
      <c r="GJ123" s="194"/>
      <c r="GK123" s="194"/>
      <c r="GL123" s="145"/>
      <c r="GM123" s="145"/>
      <c r="GN123" s="145"/>
      <c r="GP123" s="193"/>
      <c r="GQ123" s="193"/>
      <c r="GR123" s="145"/>
      <c r="GS123" s="145"/>
      <c r="GT123" s="145"/>
      <c r="GU123" s="194"/>
      <c r="GV123" s="194"/>
      <c r="GW123" s="145"/>
      <c r="GX123" s="194"/>
      <c r="GY123" s="194"/>
      <c r="GZ123" s="145"/>
      <c r="HA123" s="145"/>
      <c r="HB123" s="145"/>
      <c r="HD123" s="193"/>
      <c r="HE123" s="193"/>
      <c r="HF123" s="145"/>
      <c r="HG123" s="145"/>
      <c r="HH123" s="145"/>
      <c r="HI123" s="194"/>
      <c r="HJ123" s="194"/>
      <c r="HK123" s="145"/>
      <c r="HL123" s="194"/>
      <c r="HM123" s="194"/>
      <c r="HN123" s="145"/>
      <c r="HO123" s="145"/>
      <c r="HP123" s="145"/>
      <c r="HR123" s="193"/>
      <c r="HS123" s="193"/>
      <c r="HT123" s="145"/>
      <c r="HU123" s="145"/>
      <c r="HV123" s="145"/>
      <c r="HW123" s="194"/>
      <c r="HX123" s="194"/>
      <c r="HY123" s="145"/>
      <c r="HZ123" s="194"/>
      <c r="IA123" s="194"/>
      <c r="IB123" s="145"/>
      <c r="IC123" s="145"/>
      <c r="ID123" s="145"/>
      <c r="IF123" s="193"/>
      <c r="IG123" s="193"/>
      <c r="IH123" s="145"/>
      <c r="II123" s="145"/>
      <c r="IJ123" s="145"/>
      <c r="IK123" s="194"/>
      <c r="IL123" s="194"/>
      <c r="IM123" s="145"/>
      <c r="IN123" s="194"/>
      <c r="IO123" s="194"/>
      <c r="IP123" s="145"/>
      <c r="IQ123" s="145"/>
      <c r="IR123" s="145"/>
      <c r="IT123" s="193"/>
      <c r="IU123" s="193"/>
      <c r="IV123" s="145"/>
    </row>
    <row r="124" spans="2:256" ht="18.75" customHeight="1">
      <c r="B124" s="57">
        <v>40422</v>
      </c>
      <c r="C124" s="57"/>
      <c r="D124" s="40">
        <v>31651.601055</v>
      </c>
      <c r="E124" s="40">
        <v>2602</v>
      </c>
      <c r="F124" s="40"/>
      <c r="G124" s="135">
        <v>1280.850425</v>
      </c>
      <c r="H124" s="135">
        <v>32</v>
      </c>
      <c r="I124" s="40"/>
      <c r="J124" s="135">
        <v>0</v>
      </c>
      <c r="K124" s="135">
        <v>0</v>
      </c>
      <c r="L124" s="40"/>
      <c r="M124" s="40">
        <v>3260.891228</v>
      </c>
      <c r="N124" s="40">
        <v>140</v>
      </c>
      <c r="O124" s="29"/>
      <c r="P124" s="193"/>
      <c r="Q124" s="193"/>
      <c r="R124" s="145"/>
      <c r="S124" s="145"/>
      <c r="T124" s="145"/>
      <c r="U124" s="194"/>
      <c r="V124" s="194"/>
      <c r="W124" s="145"/>
      <c r="X124" s="194"/>
      <c r="Y124" s="194"/>
      <c r="Z124" s="145"/>
      <c r="AA124" s="145"/>
      <c r="AB124" s="145"/>
      <c r="AD124" s="193"/>
      <c r="AE124" s="193"/>
      <c r="AF124" s="145"/>
      <c r="AG124" s="145"/>
      <c r="AH124" s="145"/>
      <c r="AI124" s="194"/>
      <c r="AJ124" s="194"/>
      <c r="AK124" s="145"/>
      <c r="AL124" s="194"/>
      <c r="AM124" s="194"/>
      <c r="AN124" s="145"/>
      <c r="AO124" s="145"/>
      <c r="AP124" s="145"/>
      <c r="AR124" s="193"/>
      <c r="AS124" s="193"/>
      <c r="AT124" s="145"/>
      <c r="AU124" s="145"/>
      <c r="AV124" s="145"/>
      <c r="AW124" s="194"/>
      <c r="AX124" s="194"/>
      <c r="AY124" s="145"/>
      <c r="AZ124" s="194"/>
      <c r="BA124" s="194"/>
      <c r="BB124" s="145"/>
      <c r="BC124" s="145"/>
      <c r="BD124" s="145"/>
      <c r="BF124" s="193"/>
      <c r="BG124" s="193"/>
      <c r="BH124" s="145"/>
      <c r="BI124" s="145"/>
      <c r="BJ124" s="145"/>
      <c r="BK124" s="194"/>
      <c r="BL124" s="194"/>
      <c r="BM124" s="145"/>
      <c r="BN124" s="194"/>
      <c r="BO124" s="194"/>
      <c r="BP124" s="145"/>
      <c r="BQ124" s="145"/>
      <c r="BR124" s="145"/>
      <c r="BT124" s="193"/>
      <c r="BU124" s="193"/>
      <c r="BV124" s="145"/>
      <c r="BW124" s="145"/>
      <c r="BX124" s="145"/>
      <c r="BY124" s="194"/>
      <c r="BZ124" s="194"/>
      <c r="CA124" s="145"/>
      <c r="CB124" s="194"/>
      <c r="CC124" s="194"/>
      <c r="CD124" s="145"/>
      <c r="CE124" s="145"/>
      <c r="CF124" s="145"/>
      <c r="CH124" s="193"/>
      <c r="CI124" s="193"/>
      <c r="CJ124" s="145"/>
      <c r="CK124" s="145"/>
      <c r="CL124" s="145"/>
      <c r="CM124" s="194"/>
      <c r="CN124" s="194"/>
      <c r="CO124" s="145"/>
      <c r="CP124" s="194"/>
      <c r="CQ124" s="194"/>
      <c r="CR124" s="145"/>
      <c r="CS124" s="145"/>
      <c r="CT124" s="145"/>
      <c r="CV124" s="193"/>
      <c r="CW124" s="193"/>
      <c r="CX124" s="145"/>
      <c r="CY124" s="145"/>
      <c r="CZ124" s="145"/>
      <c r="DA124" s="194"/>
      <c r="DB124" s="194"/>
      <c r="DC124" s="145"/>
      <c r="DD124" s="194"/>
      <c r="DE124" s="194"/>
      <c r="DF124" s="145"/>
      <c r="DG124" s="145"/>
      <c r="DH124" s="145"/>
      <c r="DJ124" s="193"/>
      <c r="DK124" s="193"/>
      <c r="DL124" s="145"/>
      <c r="DM124" s="145"/>
      <c r="DN124" s="145"/>
      <c r="DO124" s="194"/>
      <c r="DP124" s="194"/>
      <c r="DQ124" s="145"/>
      <c r="DR124" s="194"/>
      <c r="DS124" s="194"/>
      <c r="DT124" s="145"/>
      <c r="DU124" s="145"/>
      <c r="DV124" s="145"/>
      <c r="DX124" s="193"/>
      <c r="DY124" s="193"/>
      <c r="DZ124" s="145"/>
      <c r="EA124" s="145"/>
      <c r="EB124" s="145"/>
      <c r="EC124" s="194"/>
      <c r="ED124" s="194"/>
      <c r="EE124" s="145"/>
      <c r="EF124" s="194"/>
      <c r="EG124" s="194"/>
      <c r="EH124" s="145"/>
      <c r="EI124" s="145"/>
      <c r="EJ124" s="145"/>
      <c r="EL124" s="193"/>
      <c r="EM124" s="193"/>
      <c r="EN124" s="145"/>
      <c r="EO124" s="145"/>
      <c r="EP124" s="145"/>
      <c r="EQ124" s="194"/>
      <c r="ER124" s="194"/>
      <c r="ES124" s="145"/>
      <c r="ET124" s="194"/>
      <c r="EU124" s="194"/>
      <c r="EV124" s="145"/>
      <c r="EW124" s="145"/>
      <c r="EX124" s="145"/>
      <c r="EZ124" s="193"/>
      <c r="FA124" s="193"/>
      <c r="FB124" s="145"/>
      <c r="FC124" s="145"/>
      <c r="FD124" s="145"/>
      <c r="FE124" s="194"/>
      <c r="FF124" s="194"/>
      <c r="FG124" s="145"/>
      <c r="FH124" s="194"/>
      <c r="FI124" s="194"/>
      <c r="FJ124" s="145"/>
      <c r="FK124" s="145"/>
      <c r="FL124" s="145"/>
      <c r="FN124" s="193"/>
      <c r="FO124" s="193"/>
      <c r="FP124" s="145"/>
      <c r="FQ124" s="145"/>
      <c r="FR124" s="145"/>
      <c r="FS124" s="194"/>
      <c r="FT124" s="194"/>
      <c r="FU124" s="145"/>
      <c r="FV124" s="194"/>
      <c r="FW124" s="194"/>
      <c r="FX124" s="145"/>
      <c r="FY124" s="145"/>
      <c r="FZ124" s="145"/>
      <c r="GB124" s="193"/>
      <c r="GC124" s="193"/>
      <c r="GD124" s="145"/>
      <c r="GE124" s="145"/>
      <c r="GF124" s="145"/>
      <c r="GG124" s="194"/>
      <c r="GH124" s="194"/>
      <c r="GI124" s="145"/>
      <c r="GJ124" s="194"/>
      <c r="GK124" s="194"/>
      <c r="GL124" s="145"/>
      <c r="GM124" s="145"/>
      <c r="GN124" s="145"/>
      <c r="GP124" s="193"/>
      <c r="GQ124" s="193"/>
      <c r="GR124" s="145"/>
      <c r="GS124" s="145"/>
      <c r="GT124" s="145"/>
      <c r="GU124" s="194"/>
      <c r="GV124" s="194"/>
      <c r="GW124" s="145"/>
      <c r="GX124" s="194"/>
      <c r="GY124" s="194"/>
      <c r="GZ124" s="145"/>
      <c r="HA124" s="145"/>
      <c r="HB124" s="145"/>
      <c r="HD124" s="193"/>
      <c r="HE124" s="193"/>
      <c r="HF124" s="145"/>
      <c r="HG124" s="145"/>
      <c r="HH124" s="145"/>
      <c r="HI124" s="194"/>
      <c r="HJ124" s="194"/>
      <c r="HK124" s="145"/>
      <c r="HL124" s="194"/>
      <c r="HM124" s="194"/>
      <c r="HN124" s="145"/>
      <c r="HO124" s="145"/>
      <c r="HP124" s="145"/>
      <c r="HR124" s="193"/>
      <c r="HS124" s="193"/>
      <c r="HT124" s="145"/>
      <c r="HU124" s="145"/>
      <c r="HV124" s="145"/>
      <c r="HW124" s="194"/>
      <c r="HX124" s="194"/>
      <c r="HY124" s="145"/>
      <c r="HZ124" s="194"/>
      <c r="IA124" s="194"/>
      <c r="IB124" s="145"/>
      <c r="IC124" s="145"/>
      <c r="ID124" s="145"/>
      <c r="IF124" s="193"/>
      <c r="IG124" s="193"/>
      <c r="IH124" s="145"/>
      <c r="II124" s="145"/>
      <c r="IJ124" s="145"/>
      <c r="IK124" s="194"/>
      <c r="IL124" s="194"/>
      <c r="IM124" s="145"/>
      <c r="IN124" s="194"/>
      <c r="IO124" s="194"/>
      <c r="IP124" s="145"/>
      <c r="IQ124" s="145"/>
      <c r="IR124" s="145"/>
      <c r="IT124" s="193"/>
      <c r="IU124" s="193"/>
      <c r="IV124" s="145"/>
    </row>
    <row r="125" spans="2:256" ht="18.75" customHeight="1">
      <c r="B125" s="57">
        <v>40452</v>
      </c>
      <c r="C125" s="57"/>
      <c r="D125" s="40">
        <v>29725.959414</v>
      </c>
      <c r="E125" s="40">
        <v>2568</v>
      </c>
      <c r="F125" s="40"/>
      <c r="G125" s="135">
        <v>1982.14207</v>
      </c>
      <c r="H125" s="135">
        <v>51</v>
      </c>
      <c r="I125" s="40"/>
      <c r="J125" s="135">
        <v>0</v>
      </c>
      <c r="K125" s="135">
        <v>0</v>
      </c>
      <c r="L125" s="40"/>
      <c r="M125" s="40">
        <v>2704.598785</v>
      </c>
      <c r="N125" s="40">
        <v>100</v>
      </c>
      <c r="O125" s="29"/>
      <c r="P125" s="193"/>
      <c r="Q125" s="193"/>
      <c r="R125" s="145"/>
      <c r="S125" s="145"/>
      <c r="T125" s="145"/>
      <c r="U125" s="194"/>
      <c r="V125" s="194"/>
      <c r="W125" s="145"/>
      <c r="X125" s="194"/>
      <c r="Y125" s="194"/>
      <c r="Z125" s="145"/>
      <c r="AA125" s="145"/>
      <c r="AB125" s="145"/>
      <c r="AD125" s="193"/>
      <c r="AE125" s="193"/>
      <c r="AF125" s="145"/>
      <c r="AG125" s="145"/>
      <c r="AH125" s="145"/>
      <c r="AI125" s="194"/>
      <c r="AJ125" s="194"/>
      <c r="AK125" s="145"/>
      <c r="AL125" s="194"/>
      <c r="AM125" s="194"/>
      <c r="AN125" s="145"/>
      <c r="AO125" s="145"/>
      <c r="AP125" s="145"/>
      <c r="AR125" s="193"/>
      <c r="AS125" s="193"/>
      <c r="AT125" s="145"/>
      <c r="AU125" s="145"/>
      <c r="AV125" s="145"/>
      <c r="AW125" s="194"/>
      <c r="AX125" s="194"/>
      <c r="AY125" s="145"/>
      <c r="AZ125" s="194"/>
      <c r="BA125" s="194"/>
      <c r="BB125" s="145"/>
      <c r="BC125" s="145"/>
      <c r="BD125" s="145"/>
      <c r="BF125" s="193"/>
      <c r="BG125" s="193"/>
      <c r="BH125" s="145"/>
      <c r="BI125" s="145"/>
      <c r="BJ125" s="145"/>
      <c r="BK125" s="194"/>
      <c r="BL125" s="194"/>
      <c r="BM125" s="145"/>
      <c r="BN125" s="194"/>
      <c r="BO125" s="194"/>
      <c r="BP125" s="145"/>
      <c r="BQ125" s="145"/>
      <c r="BR125" s="145"/>
      <c r="BT125" s="193"/>
      <c r="BU125" s="193"/>
      <c r="BV125" s="145"/>
      <c r="BW125" s="145"/>
      <c r="BX125" s="145"/>
      <c r="BY125" s="194"/>
      <c r="BZ125" s="194"/>
      <c r="CA125" s="145"/>
      <c r="CB125" s="194"/>
      <c r="CC125" s="194"/>
      <c r="CD125" s="145"/>
      <c r="CE125" s="145"/>
      <c r="CF125" s="145"/>
      <c r="CH125" s="193"/>
      <c r="CI125" s="193"/>
      <c r="CJ125" s="145"/>
      <c r="CK125" s="145"/>
      <c r="CL125" s="145"/>
      <c r="CM125" s="194"/>
      <c r="CN125" s="194"/>
      <c r="CO125" s="145"/>
      <c r="CP125" s="194"/>
      <c r="CQ125" s="194"/>
      <c r="CR125" s="145"/>
      <c r="CS125" s="145"/>
      <c r="CT125" s="145"/>
      <c r="CV125" s="193"/>
      <c r="CW125" s="193"/>
      <c r="CX125" s="145"/>
      <c r="CY125" s="145"/>
      <c r="CZ125" s="145"/>
      <c r="DA125" s="194"/>
      <c r="DB125" s="194"/>
      <c r="DC125" s="145"/>
      <c r="DD125" s="194"/>
      <c r="DE125" s="194"/>
      <c r="DF125" s="145"/>
      <c r="DG125" s="145"/>
      <c r="DH125" s="145"/>
      <c r="DJ125" s="193"/>
      <c r="DK125" s="193"/>
      <c r="DL125" s="145"/>
      <c r="DM125" s="145"/>
      <c r="DN125" s="145"/>
      <c r="DO125" s="194"/>
      <c r="DP125" s="194"/>
      <c r="DQ125" s="145"/>
      <c r="DR125" s="194"/>
      <c r="DS125" s="194"/>
      <c r="DT125" s="145"/>
      <c r="DU125" s="145"/>
      <c r="DV125" s="145"/>
      <c r="DX125" s="193"/>
      <c r="DY125" s="193"/>
      <c r="DZ125" s="145"/>
      <c r="EA125" s="145"/>
      <c r="EB125" s="145"/>
      <c r="EC125" s="194"/>
      <c r="ED125" s="194"/>
      <c r="EE125" s="145"/>
      <c r="EF125" s="194"/>
      <c r="EG125" s="194"/>
      <c r="EH125" s="145"/>
      <c r="EI125" s="145"/>
      <c r="EJ125" s="145"/>
      <c r="EL125" s="193"/>
      <c r="EM125" s="193"/>
      <c r="EN125" s="145"/>
      <c r="EO125" s="145"/>
      <c r="EP125" s="145"/>
      <c r="EQ125" s="194"/>
      <c r="ER125" s="194"/>
      <c r="ES125" s="145"/>
      <c r="ET125" s="194"/>
      <c r="EU125" s="194"/>
      <c r="EV125" s="145"/>
      <c r="EW125" s="145"/>
      <c r="EX125" s="145"/>
      <c r="EZ125" s="193"/>
      <c r="FA125" s="193"/>
      <c r="FB125" s="145"/>
      <c r="FC125" s="145"/>
      <c r="FD125" s="145"/>
      <c r="FE125" s="194"/>
      <c r="FF125" s="194"/>
      <c r="FG125" s="145"/>
      <c r="FH125" s="194"/>
      <c r="FI125" s="194"/>
      <c r="FJ125" s="145"/>
      <c r="FK125" s="145"/>
      <c r="FL125" s="145"/>
      <c r="FN125" s="193"/>
      <c r="FO125" s="193"/>
      <c r="FP125" s="145"/>
      <c r="FQ125" s="145"/>
      <c r="FR125" s="145"/>
      <c r="FS125" s="194"/>
      <c r="FT125" s="194"/>
      <c r="FU125" s="145"/>
      <c r="FV125" s="194"/>
      <c r="FW125" s="194"/>
      <c r="FX125" s="145"/>
      <c r="FY125" s="145"/>
      <c r="FZ125" s="145"/>
      <c r="GB125" s="193"/>
      <c r="GC125" s="193"/>
      <c r="GD125" s="145"/>
      <c r="GE125" s="145"/>
      <c r="GF125" s="145"/>
      <c r="GG125" s="194"/>
      <c r="GH125" s="194"/>
      <c r="GI125" s="145"/>
      <c r="GJ125" s="194"/>
      <c r="GK125" s="194"/>
      <c r="GL125" s="145"/>
      <c r="GM125" s="145"/>
      <c r="GN125" s="145"/>
      <c r="GP125" s="193"/>
      <c r="GQ125" s="193"/>
      <c r="GR125" s="145"/>
      <c r="GS125" s="145"/>
      <c r="GT125" s="145"/>
      <c r="GU125" s="194"/>
      <c r="GV125" s="194"/>
      <c r="GW125" s="145"/>
      <c r="GX125" s="194"/>
      <c r="GY125" s="194"/>
      <c r="GZ125" s="145"/>
      <c r="HA125" s="145"/>
      <c r="HB125" s="145"/>
      <c r="HD125" s="193"/>
      <c r="HE125" s="193"/>
      <c r="HF125" s="145"/>
      <c r="HG125" s="145"/>
      <c r="HH125" s="145"/>
      <c r="HI125" s="194"/>
      <c r="HJ125" s="194"/>
      <c r="HK125" s="145"/>
      <c r="HL125" s="194"/>
      <c r="HM125" s="194"/>
      <c r="HN125" s="145"/>
      <c r="HO125" s="145"/>
      <c r="HP125" s="145"/>
      <c r="HR125" s="193"/>
      <c r="HS125" s="193"/>
      <c r="HT125" s="145"/>
      <c r="HU125" s="145"/>
      <c r="HV125" s="145"/>
      <c r="HW125" s="194"/>
      <c r="HX125" s="194"/>
      <c r="HY125" s="145"/>
      <c r="HZ125" s="194"/>
      <c r="IA125" s="194"/>
      <c r="IB125" s="145"/>
      <c r="IC125" s="145"/>
      <c r="ID125" s="145"/>
      <c r="IF125" s="193"/>
      <c r="IG125" s="193"/>
      <c r="IH125" s="145"/>
      <c r="II125" s="145"/>
      <c r="IJ125" s="145"/>
      <c r="IK125" s="194"/>
      <c r="IL125" s="194"/>
      <c r="IM125" s="145"/>
      <c r="IN125" s="194"/>
      <c r="IO125" s="194"/>
      <c r="IP125" s="145"/>
      <c r="IQ125" s="145"/>
      <c r="IR125" s="145"/>
      <c r="IT125" s="193"/>
      <c r="IU125" s="193"/>
      <c r="IV125" s="145"/>
    </row>
    <row r="126" spans="2:256" ht="18.75" customHeight="1">
      <c r="B126" s="57">
        <v>40483</v>
      </c>
      <c r="C126" s="57"/>
      <c r="D126" s="40">
        <v>35018.011319</v>
      </c>
      <c r="E126" s="40">
        <v>3150</v>
      </c>
      <c r="F126" s="40"/>
      <c r="G126" s="135">
        <v>2073.442335</v>
      </c>
      <c r="H126" s="135">
        <v>52</v>
      </c>
      <c r="I126" s="40"/>
      <c r="J126" s="135">
        <v>0</v>
      </c>
      <c r="K126" s="135">
        <v>0</v>
      </c>
      <c r="L126" s="40"/>
      <c r="M126" s="40">
        <v>3212.303578</v>
      </c>
      <c r="N126" s="40">
        <v>130</v>
      </c>
      <c r="O126" s="29"/>
      <c r="P126" s="193"/>
      <c r="Q126" s="193"/>
      <c r="R126" s="145"/>
      <c r="S126" s="145"/>
      <c r="T126" s="145"/>
      <c r="U126" s="194"/>
      <c r="V126" s="194"/>
      <c r="W126" s="145"/>
      <c r="X126" s="194"/>
      <c r="Y126" s="194"/>
      <c r="Z126" s="145"/>
      <c r="AA126" s="145"/>
      <c r="AB126" s="145"/>
      <c r="AD126" s="193"/>
      <c r="AE126" s="193"/>
      <c r="AF126" s="145"/>
      <c r="AG126" s="145"/>
      <c r="AH126" s="145"/>
      <c r="AI126" s="194"/>
      <c r="AJ126" s="194"/>
      <c r="AK126" s="145"/>
      <c r="AL126" s="194"/>
      <c r="AM126" s="194"/>
      <c r="AN126" s="145"/>
      <c r="AO126" s="145"/>
      <c r="AP126" s="145"/>
      <c r="AR126" s="193"/>
      <c r="AS126" s="193"/>
      <c r="AT126" s="145"/>
      <c r="AU126" s="145"/>
      <c r="AV126" s="145"/>
      <c r="AW126" s="194"/>
      <c r="AX126" s="194"/>
      <c r="AY126" s="145"/>
      <c r="AZ126" s="194"/>
      <c r="BA126" s="194"/>
      <c r="BB126" s="145"/>
      <c r="BC126" s="145"/>
      <c r="BD126" s="145"/>
      <c r="BF126" s="193"/>
      <c r="BG126" s="193"/>
      <c r="BH126" s="145"/>
      <c r="BI126" s="145"/>
      <c r="BJ126" s="145"/>
      <c r="BK126" s="194"/>
      <c r="BL126" s="194"/>
      <c r="BM126" s="145"/>
      <c r="BN126" s="194"/>
      <c r="BO126" s="194"/>
      <c r="BP126" s="145"/>
      <c r="BQ126" s="145"/>
      <c r="BR126" s="145"/>
      <c r="BT126" s="193"/>
      <c r="BU126" s="193"/>
      <c r="BV126" s="145"/>
      <c r="BW126" s="145"/>
      <c r="BX126" s="145"/>
      <c r="BY126" s="194"/>
      <c r="BZ126" s="194"/>
      <c r="CA126" s="145"/>
      <c r="CB126" s="194"/>
      <c r="CC126" s="194"/>
      <c r="CD126" s="145"/>
      <c r="CE126" s="145"/>
      <c r="CF126" s="145"/>
      <c r="CH126" s="193"/>
      <c r="CI126" s="193"/>
      <c r="CJ126" s="145"/>
      <c r="CK126" s="145"/>
      <c r="CL126" s="145"/>
      <c r="CM126" s="194"/>
      <c r="CN126" s="194"/>
      <c r="CO126" s="145"/>
      <c r="CP126" s="194"/>
      <c r="CQ126" s="194"/>
      <c r="CR126" s="145"/>
      <c r="CS126" s="145"/>
      <c r="CT126" s="145"/>
      <c r="CV126" s="193"/>
      <c r="CW126" s="193"/>
      <c r="CX126" s="145"/>
      <c r="CY126" s="145"/>
      <c r="CZ126" s="145"/>
      <c r="DA126" s="194"/>
      <c r="DB126" s="194"/>
      <c r="DC126" s="145"/>
      <c r="DD126" s="194"/>
      <c r="DE126" s="194"/>
      <c r="DF126" s="145"/>
      <c r="DG126" s="145"/>
      <c r="DH126" s="145"/>
      <c r="DJ126" s="193"/>
      <c r="DK126" s="193"/>
      <c r="DL126" s="145"/>
      <c r="DM126" s="145"/>
      <c r="DN126" s="145"/>
      <c r="DO126" s="194"/>
      <c r="DP126" s="194"/>
      <c r="DQ126" s="145"/>
      <c r="DR126" s="194"/>
      <c r="DS126" s="194"/>
      <c r="DT126" s="145"/>
      <c r="DU126" s="145"/>
      <c r="DV126" s="145"/>
      <c r="DX126" s="193"/>
      <c r="DY126" s="193"/>
      <c r="DZ126" s="145"/>
      <c r="EA126" s="145"/>
      <c r="EB126" s="145"/>
      <c r="EC126" s="194"/>
      <c r="ED126" s="194"/>
      <c r="EE126" s="145"/>
      <c r="EF126" s="194"/>
      <c r="EG126" s="194"/>
      <c r="EH126" s="145"/>
      <c r="EI126" s="145"/>
      <c r="EJ126" s="145"/>
      <c r="EL126" s="193"/>
      <c r="EM126" s="193"/>
      <c r="EN126" s="145"/>
      <c r="EO126" s="145"/>
      <c r="EP126" s="145"/>
      <c r="EQ126" s="194"/>
      <c r="ER126" s="194"/>
      <c r="ES126" s="145"/>
      <c r="ET126" s="194"/>
      <c r="EU126" s="194"/>
      <c r="EV126" s="145"/>
      <c r="EW126" s="145"/>
      <c r="EX126" s="145"/>
      <c r="EZ126" s="193"/>
      <c r="FA126" s="193"/>
      <c r="FB126" s="145"/>
      <c r="FC126" s="145"/>
      <c r="FD126" s="145"/>
      <c r="FE126" s="194"/>
      <c r="FF126" s="194"/>
      <c r="FG126" s="145"/>
      <c r="FH126" s="194"/>
      <c r="FI126" s="194"/>
      <c r="FJ126" s="145"/>
      <c r="FK126" s="145"/>
      <c r="FL126" s="145"/>
      <c r="FN126" s="193"/>
      <c r="FO126" s="193"/>
      <c r="FP126" s="145"/>
      <c r="FQ126" s="145"/>
      <c r="FR126" s="145"/>
      <c r="FS126" s="194"/>
      <c r="FT126" s="194"/>
      <c r="FU126" s="145"/>
      <c r="FV126" s="194"/>
      <c r="FW126" s="194"/>
      <c r="FX126" s="145"/>
      <c r="FY126" s="145"/>
      <c r="FZ126" s="145"/>
      <c r="GB126" s="193"/>
      <c r="GC126" s="193"/>
      <c r="GD126" s="145"/>
      <c r="GE126" s="145"/>
      <c r="GF126" s="145"/>
      <c r="GG126" s="194"/>
      <c r="GH126" s="194"/>
      <c r="GI126" s="145"/>
      <c r="GJ126" s="194"/>
      <c r="GK126" s="194"/>
      <c r="GL126" s="145"/>
      <c r="GM126" s="145"/>
      <c r="GN126" s="145"/>
      <c r="GP126" s="193"/>
      <c r="GQ126" s="193"/>
      <c r="GR126" s="145"/>
      <c r="GS126" s="145"/>
      <c r="GT126" s="145"/>
      <c r="GU126" s="194"/>
      <c r="GV126" s="194"/>
      <c r="GW126" s="145"/>
      <c r="GX126" s="194"/>
      <c r="GY126" s="194"/>
      <c r="GZ126" s="145"/>
      <c r="HA126" s="145"/>
      <c r="HB126" s="145"/>
      <c r="HD126" s="193"/>
      <c r="HE126" s="193"/>
      <c r="HF126" s="145"/>
      <c r="HG126" s="145"/>
      <c r="HH126" s="145"/>
      <c r="HI126" s="194"/>
      <c r="HJ126" s="194"/>
      <c r="HK126" s="145"/>
      <c r="HL126" s="194"/>
      <c r="HM126" s="194"/>
      <c r="HN126" s="145"/>
      <c r="HO126" s="145"/>
      <c r="HP126" s="145"/>
      <c r="HR126" s="193"/>
      <c r="HS126" s="193"/>
      <c r="HT126" s="145"/>
      <c r="HU126" s="145"/>
      <c r="HV126" s="145"/>
      <c r="HW126" s="194"/>
      <c r="HX126" s="194"/>
      <c r="HY126" s="145"/>
      <c r="HZ126" s="194"/>
      <c r="IA126" s="194"/>
      <c r="IB126" s="145"/>
      <c r="IC126" s="145"/>
      <c r="ID126" s="145"/>
      <c r="IF126" s="193"/>
      <c r="IG126" s="193"/>
      <c r="IH126" s="145"/>
      <c r="II126" s="145"/>
      <c r="IJ126" s="145"/>
      <c r="IK126" s="194"/>
      <c r="IL126" s="194"/>
      <c r="IM126" s="145"/>
      <c r="IN126" s="194"/>
      <c r="IO126" s="194"/>
      <c r="IP126" s="145"/>
      <c r="IQ126" s="145"/>
      <c r="IR126" s="145"/>
      <c r="IT126" s="193"/>
      <c r="IU126" s="193"/>
      <c r="IV126" s="145"/>
    </row>
    <row r="127" spans="1:256" ht="18.75" customHeight="1">
      <c r="A127" s="60"/>
      <c r="B127" s="78">
        <v>40513</v>
      </c>
      <c r="C127" s="78"/>
      <c r="D127" s="79">
        <v>38644.827042</v>
      </c>
      <c r="E127" s="79">
        <v>3369</v>
      </c>
      <c r="F127" s="79"/>
      <c r="G127" s="79">
        <v>1997.35471</v>
      </c>
      <c r="H127" s="79">
        <v>36</v>
      </c>
      <c r="I127" s="79"/>
      <c r="J127" s="158">
        <v>0</v>
      </c>
      <c r="K127" s="158">
        <v>0</v>
      </c>
      <c r="L127" s="79"/>
      <c r="M127" s="79">
        <v>3127.438409</v>
      </c>
      <c r="N127" s="79">
        <v>136</v>
      </c>
      <c r="O127" s="29"/>
      <c r="P127" s="193"/>
      <c r="Q127" s="193"/>
      <c r="R127" s="145"/>
      <c r="S127" s="145"/>
      <c r="T127" s="145"/>
      <c r="U127" s="194"/>
      <c r="V127" s="194"/>
      <c r="W127" s="145"/>
      <c r="X127" s="194"/>
      <c r="Y127" s="194"/>
      <c r="Z127" s="145"/>
      <c r="AA127" s="145"/>
      <c r="AB127" s="145"/>
      <c r="AD127" s="193"/>
      <c r="AE127" s="193"/>
      <c r="AF127" s="145"/>
      <c r="AG127" s="145"/>
      <c r="AH127" s="145"/>
      <c r="AI127" s="194"/>
      <c r="AJ127" s="194"/>
      <c r="AK127" s="145"/>
      <c r="AL127" s="194"/>
      <c r="AM127" s="194"/>
      <c r="AN127" s="145"/>
      <c r="AO127" s="145"/>
      <c r="AP127" s="145"/>
      <c r="AR127" s="193"/>
      <c r="AS127" s="193"/>
      <c r="AT127" s="145"/>
      <c r="AU127" s="145"/>
      <c r="AV127" s="145"/>
      <c r="AW127" s="194"/>
      <c r="AX127" s="194"/>
      <c r="AY127" s="145"/>
      <c r="AZ127" s="194"/>
      <c r="BA127" s="194"/>
      <c r="BB127" s="145"/>
      <c r="BC127" s="145"/>
      <c r="BD127" s="145"/>
      <c r="BF127" s="193"/>
      <c r="BG127" s="193"/>
      <c r="BH127" s="145"/>
      <c r="BI127" s="145"/>
      <c r="BJ127" s="145"/>
      <c r="BK127" s="194"/>
      <c r="BL127" s="194"/>
      <c r="BM127" s="145"/>
      <c r="BN127" s="194"/>
      <c r="BO127" s="194"/>
      <c r="BP127" s="145"/>
      <c r="BQ127" s="145"/>
      <c r="BR127" s="145"/>
      <c r="BT127" s="193"/>
      <c r="BU127" s="193"/>
      <c r="BV127" s="145"/>
      <c r="BW127" s="145"/>
      <c r="BX127" s="145"/>
      <c r="BY127" s="194"/>
      <c r="BZ127" s="194"/>
      <c r="CA127" s="145"/>
      <c r="CB127" s="194"/>
      <c r="CC127" s="194"/>
      <c r="CD127" s="145"/>
      <c r="CE127" s="145"/>
      <c r="CF127" s="145"/>
      <c r="CH127" s="193"/>
      <c r="CI127" s="193"/>
      <c r="CJ127" s="145"/>
      <c r="CK127" s="145"/>
      <c r="CL127" s="145"/>
      <c r="CM127" s="194"/>
      <c r="CN127" s="194"/>
      <c r="CO127" s="145"/>
      <c r="CP127" s="194"/>
      <c r="CQ127" s="194"/>
      <c r="CR127" s="145"/>
      <c r="CS127" s="145"/>
      <c r="CT127" s="145"/>
      <c r="CV127" s="193"/>
      <c r="CW127" s="193"/>
      <c r="CX127" s="145"/>
      <c r="CY127" s="145"/>
      <c r="CZ127" s="145"/>
      <c r="DA127" s="194"/>
      <c r="DB127" s="194"/>
      <c r="DC127" s="145"/>
      <c r="DD127" s="194"/>
      <c r="DE127" s="194"/>
      <c r="DF127" s="145"/>
      <c r="DG127" s="145"/>
      <c r="DH127" s="145"/>
      <c r="DJ127" s="193"/>
      <c r="DK127" s="193"/>
      <c r="DL127" s="145"/>
      <c r="DM127" s="145"/>
      <c r="DN127" s="145"/>
      <c r="DO127" s="194"/>
      <c r="DP127" s="194"/>
      <c r="DQ127" s="145"/>
      <c r="DR127" s="194"/>
      <c r="DS127" s="194"/>
      <c r="DT127" s="145"/>
      <c r="DU127" s="145"/>
      <c r="DV127" s="145"/>
      <c r="DX127" s="193"/>
      <c r="DY127" s="193"/>
      <c r="DZ127" s="145"/>
      <c r="EA127" s="145"/>
      <c r="EB127" s="145"/>
      <c r="EC127" s="194"/>
      <c r="ED127" s="194"/>
      <c r="EE127" s="145"/>
      <c r="EF127" s="194"/>
      <c r="EG127" s="194"/>
      <c r="EH127" s="145"/>
      <c r="EI127" s="145"/>
      <c r="EJ127" s="145"/>
      <c r="EL127" s="193"/>
      <c r="EM127" s="193"/>
      <c r="EN127" s="145"/>
      <c r="EO127" s="145"/>
      <c r="EP127" s="145"/>
      <c r="EQ127" s="194"/>
      <c r="ER127" s="194"/>
      <c r="ES127" s="145"/>
      <c r="ET127" s="194"/>
      <c r="EU127" s="194"/>
      <c r="EV127" s="145"/>
      <c r="EW127" s="145"/>
      <c r="EX127" s="145"/>
      <c r="EZ127" s="193"/>
      <c r="FA127" s="193"/>
      <c r="FB127" s="145"/>
      <c r="FC127" s="145"/>
      <c r="FD127" s="145"/>
      <c r="FE127" s="194"/>
      <c r="FF127" s="194"/>
      <c r="FG127" s="145"/>
      <c r="FH127" s="194"/>
      <c r="FI127" s="194"/>
      <c r="FJ127" s="145"/>
      <c r="FK127" s="145"/>
      <c r="FL127" s="145"/>
      <c r="FN127" s="193"/>
      <c r="FO127" s="193"/>
      <c r="FP127" s="145"/>
      <c r="FQ127" s="145"/>
      <c r="FR127" s="145"/>
      <c r="FS127" s="194"/>
      <c r="FT127" s="194"/>
      <c r="FU127" s="145"/>
      <c r="FV127" s="194"/>
      <c r="FW127" s="194"/>
      <c r="FX127" s="145"/>
      <c r="FY127" s="145"/>
      <c r="FZ127" s="145"/>
      <c r="GB127" s="193"/>
      <c r="GC127" s="193"/>
      <c r="GD127" s="145"/>
      <c r="GE127" s="145"/>
      <c r="GF127" s="145"/>
      <c r="GG127" s="194"/>
      <c r="GH127" s="194"/>
      <c r="GI127" s="145"/>
      <c r="GJ127" s="194"/>
      <c r="GK127" s="194"/>
      <c r="GL127" s="145"/>
      <c r="GM127" s="145"/>
      <c r="GN127" s="145"/>
      <c r="GP127" s="193"/>
      <c r="GQ127" s="193"/>
      <c r="GR127" s="145"/>
      <c r="GS127" s="145"/>
      <c r="GT127" s="145"/>
      <c r="GU127" s="194"/>
      <c r="GV127" s="194"/>
      <c r="GW127" s="145"/>
      <c r="GX127" s="194"/>
      <c r="GY127" s="194"/>
      <c r="GZ127" s="145"/>
      <c r="HA127" s="145"/>
      <c r="HB127" s="145"/>
      <c r="HD127" s="193"/>
      <c r="HE127" s="193"/>
      <c r="HF127" s="145"/>
      <c r="HG127" s="145"/>
      <c r="HH127" s="145"/>
      <c r="HI127" s="194"/>
      <c r="HJ127" s="194"/>
      <c r="HK127" s="145"/>
      <c r="HL127" s="194"/>
      <c r="HM127" s="194"/>
      <c r="HN127" s="145"/>
      <c r="HO127" s="145"/>
      <c r="HP127" s="145"/>
      <c r="HR127" s="193"/>
      <c r="HS127" s="193"/>
      <c r="HT127" s="145"/>
      <c r="HU127" s="145"/>
      <c r="HV127" s="145"/>
      <c r="HW127" s="194"/>
      <c r="HX127" s="194"/>
      <c r="HY127" s="145"/>
      <c r="HZ127" s="194"/>
      <c r="IA127" s="194"/>
      <c r="IB127" s="145"/>
      <c r="IC127" s="145"/>
      <c r="ID127" s="145"/>
      <c r="IF127" s="193"/>
      <c r="IG127" s="193"/>
      <c r="IH127" s="145"/>
      <c r="II127" s="145"/>
      <c r="IJ127" s="145"/>
      <c r="IK127" s="194"/>
      <c r="IL127" s="194"/>
      <c r="IM127" s="145"/>
      <c r="IN127" s="194"/>
      <c r="IO127" s="194"/>
      <c r="IP127" s="145"/>
      <c r="IQ127" s="145"/>
      <c r="IR127" s="145"/>
      <c r="IT127" s="193"/>
      <c r="IU127" s="193"/>
      <c r="IV127" s="145"/>
    </row>
    <row r="128" spans="2:256" ht="18.75" customHeight="1">
      <c r="B128" s="57">
        <v>40544</v>
      </c>
      <c r="C128" s="57"/>
      <c r="D128" s="40">
        <v>27620.177245</v>
      </c>
      <c r="E128" s="40">
        <v>2332</v>
      </c>
      <c r="F128" s="40"/>
      <c r="G128" s="138">
        <v>2340.195006</v>
      </c>
      <c r="H128" s="138">
        <v>31</v>
      </c>
      <c r="I128" s="40"/>
      <c r="J128" s="135">
        <v>0</v>
      </c>
      <c r="K128" s="135">
        <v>0</v>
      </c>
      <c r="L128" s="40"/>
      <c r="M128" s="40">
        <v>2394.094247</v>
      </c>
      <c r="N128" s="40">
        <v>100</v>
      </c>
      <c r="O128" s="29"/>
      <c r="P128" s="193"/>
      <c r="Q128" s="193"/>
      <c r="R128" s="145"/>
      <c r="S128" s="145"/>
      <c r="T128" s="145"/>
      <c r="U128" s="194"/>
      <c r="V128" s="194"/>
      <c r="W128" s="145"/>
      <c r="X128" s="194"/>
      <c r="Y128" s="194"/>
      <c r="Z128" s="145"/>
      <c r="AA128" s="145"/>
      <c r="AB128" s="145"/>
      <c r="AD128" s="193"/>
      <c r="AE128" s="193"/>
      <c r="AF128" s="145"/>
      <c r="AG128" s="145"/>
      <c r="AH128" s="145"/>
      <c r="AI128" s="194"/>
      <c r="AJ128" s="194"/>
      <c r="AK128" s="145"/>
      <c r="AL128" s="194"/>
      <c r="AM128" s="194"/>
      <c r="AN128" s="145"/>
      <c r="AO128" s="145"/>
      <c r="AP128" s="145"/>
      <c r="AR128" s="193"/>
      <c r="AS128" s="193"/>
      <c r="AT128" s="145"/>
      <c r="AU128" s="145"/>
      <c r="AV128" s="145"/>
      <c r="AW128" s="194"/>
      <c r="AX128" s="194"/>
      <c r="AY128" s="145"/>
      <c r="AZ128" s="194"/>
      <c r="BA128" s="194"/>
      <c r="BB128" s="145"/>
      <c r="BC128" s="145"/>
      <c r="BD128" s="145"/>
      <c r="BF128" s="193"/>
      <c r="BG128" s="193"/>
      <c r="BH128" s="145"/>
      <c r="BI128" s="145"/>
      <c r="BJ128" s="145"/>
      <c r="BK128" s="194"/>
      <c r="BL128" s="194"/>
      <c r="BM128" s="145"/>
      <c r="BN128" s="194"/>
      <c r="BO128" s="194"/>
      <c r="BP128" s="145"/>
      <c r="BQ128" s="145"/>
      <c r="BR128" s="145"/>
      <c r="BT128" s="193"/>
      <c r="BU128" s="193"/>
      <c r="BV128" s="145"/>
      <c r="BW128" s="145"/>
      <c r="BX128" s="145"/>
      <c r="BY128" s="194"/>
      <c r="BZ128" s="194"/>
      <c r="CA128" s="145"/>
      <c r="CB128" s="194"/>
      <c r="CC128" s="194"/>
      <c r="CD128" s="145"/>
      <c r="CE128" s="145"/>
      <c r="CF128" s="145"/>
      <c r="CH128" s="193"/>
      <c r="CI128" s="193"/>
      <c r="CJ128" s="145"/>
      <c r="CK128" s="145"/>
      <c r="CL128" s="145"/>
      <c r="CM128" s="194"/>
      <c r="CN128" s="194"/>
      <c r="CO128" s="145"/>
      <c r="CP128" s="194"/>
      <c r="CQ128" s="194"/>
      <c r="CR128" s="145"/>
      <c r="CS128" s="145"/>
      <c r="CT128" s="145"/>
      <c r="CV128" s="193"/>
      <c r="CW128" s="193"/>
      <c r="CX128" s="145"/>
      <c r="CY128" s="145"/>
      <c r="CZ128" s="145"/>
      <c r="DA128" s="194"/>
      <c r="DB128" s="194"/>
      <c r="DC128" s="145"/>
      <c r="DD128" s="194"/>
      <c r="DE128" s="194"/>
      <c r="DF128" s="145"/>
      <c r="DG128" s="145"/>
      <c r="DH128" s="145"/>
      <c r="DJ128" s="193"/>
      <c r="DK128" s="193"/>
      <c r="DL128" s="145"/>
      <c r="DM128" s="145"/>
      <c r="DN128" s="145"/>
      <c r="DO128" s="194"/>
      <c r="DP128" s="194"/>
      <c r="DQ128" s="145"/>
      <c r="DR128" s="194"/>
      <c r="DS128" s="194"/>
      <c r="DT128" s="145"/>
      <c r="DU128" s="145"/>
      <c r="DV128" s="145"/>
      <c r="DX128" s="193"/>
      <c r="DY128" s="193"/>
      <c r="DZ128" s="145"/>
      <c r="EA128" s="145"/>
      <c r="EB128" s="145"/>
      <c r="EC128" s="194"/>
      <c r="ED128" s="194"/>
      <c r="EE128" s="145"/>
      <c r="EF128" s="194"/>
      <c r="EG128" s="194"/>
      <c r="EH128" s="145"/>
      <c r="EI128" s="145"/>
      <c r="EJ128" s="145"/>
      <c r="EL128" s="193"/>
      <c r="EM128" s="193"/>
      <c r="EN128" s="145"/>
      <c r="EO128" s="145"/>
      <c r="EP128" s="145"/>
      <c r="EQ128" s="194"/>
      <c r="ER128" s="194"/>
      <c r="ES128" s="145"/>
      <c r="ET128" s="194"/>
      <c r="EU128" s="194"/>
      <c r="EV128" s="145"/>
      <c r="EW128" s="145"/>
      <c r="EX128" s="145"/>
      <c r="EZ128" s="193"/>
      <c r="FA128" s="193"/>
      <c r="FB128" s="145"/>
      <c r="FC128" s="145"/>
      <c r="FD128" s="145"/>
      <c r="FE128" s="194"/>
      <c r="FF128" s="194"/>
      <c r="FG128" s="145"/>
      <c r="FH128" s="194"/>
      <c r="FI128" s="194"/>
      <c r="FJ128" s="145"/>
      <c r="FK128" s="145"/>
      <c r="FL128" s="145"/>
      <c r="FN128" s="193"/>
      <c r="FO128" s="193"/>
      <c r="FP128" s="145"/>
      <c r="FQ128" s="145"/>
      <c r="FR128" s="145"/>
      <c r="FS128" s="194"/>
      <c r="FT128" s="194"/>
      <c r="FU128" s="145"/>
      <c r="FV128" s="194"/>
      <c r="FW128" s="194"/>
      <c r="FX128" s="145"/>
      <c r="FY128" s="145"/>
      <c r="FZ128" s="145"/>
      <c r="GB128" s="193"/>
      <c r="GC128" s="193"/>
      <c r="GD128" s="145"/>
      <c r="GE128" s="145"/>
      <c r="GF128" s="145"/>
      <c r="GG128" s="194"/>
      <c r="GH128" s="194"/>
      <c r="GI128" s="145"/>
      <c r="GJ128" s="194"/>
      <c r="GK128" s="194"/>
      <c r="GL128" s="145"/>
      <c r="GM128" s="145"/>
      <c r="GN128" s="145"/>
      <c r="GP128" s="193"/>
      <c r="GQ128" s="193"/>
      <c r="GR128" s="145"/>
      <c r="GS128" s="145"/>
      <c r="GT128" s="145"/>
      <c r="GU128" s="194"/>
      <c r="GV128" s="194"/>
      <c r="GW128" s="145"/>
      <c r="GX128" s="194"/>
      <c r="GY128" s="194"/>
      <c r="GZ128" s="145"/>
      <c r="HA128" s="145"/>
      <c r="HB128" s="145"/>
      <c r="HD128" s="193"/>
      <c r="HE128" s="193"/>
      <c r="HF128" s="145"/>
      <c r="HG128" s="145"/>
      <c r="HH128" s="145"/>
      <c r="HI128" s="194"/>
      <c r="HJ128" s="194"/>
      <c r="HK128" s="145"/>
      <c r="HL128" s="194"/>
      <c r="HM128" s="194"/>
      <c r="HN128" s="145"/>
      <c r="HO128" s="145"/>
      <c r="HP128" s="145"/>
      <c r="HR128" s="193"/>
      <c r="HS128" s="193"/>
      <c r="HT128" s="145"/>
      <c r="HU128" s="145"/>
      <c r="HV128" s="145"/>
      <c r="HW128" s="194"/>
      <c r="HX128" s="194"/>
      <c r="HY128" s="145"/>
      <c r="HZ128" s="194"/>
      <c r="IA128" s="194"/>
      <c r="IB128" s="145"/>
      <c r="IC128" s="145"/>
      <c r="ID128" s="145"/>
      <c r="IF128" s="193"/>
      <c r="IG128" s="193"/>
      <c r="IH128" s="145"/>
      <c r="II128" s="145"/>
      <c r="IJ128" s="145"/>
      <c r="IK128" s="194"/>
      <c r="IL128" s="194"/>
      <c r="IM128" s="145"/>
      <c r="IN128" s="194"/>
      <c r="IO128" s="194"/>
      <c r="IP128" s="145"/>
      <c r="IQ128" s="145"/>
      <c r="IR128" s="145"/>
      <c r="IT128" s="193"/>
      <c r="IU128" s="193"/>
      <c r="IV128" s="145"/>
    </row>
    <row r="129" spans="2:256" ht="18.75" customHeight="1">
      <c r="B129" s="57">
        <v>40575</v>
      </c>
      <c r="C129" s="57"/>
      <c r="D129" s="40">
        <v>22401.829626</v>
      </c>
      <c r="E129" s="40">
        <v>1795</v>
      </c>
      <c r="F129" s="40"/>
      <c r="G129" s="135">
        <v>4044.034695</v>
      </c>
      <c r="H129" s="135">
        <v>107</v>
      </c>
      <c r="I129" s="40"/>
      <c r="J129" s="135">
        <v>0</v>
      </c>
      <c r="K129" s="135">
        <v>0</v>
      </c>
      <c r="L129" s="40"/>
      <c r="M129" s="40">
        <v>1649.673266</v>
      </c>
      <c r="N129" s="40">
        <v>65</v>
      </c>
      <c r="O129" s="29"/>
      <c r="P129" s="193"/>
      <c r="Q129" s="193"/>
      <c r="R129" s="145"/>
      <c r="S129" s="145"/>
      <c r="T129" s="145"/>
      <c r="U129" s="194"/>
      <c r="V129" s="194"/>
      <c r="W129" s="145"/>
      <c r="X129" s="194"/>
      <c r="Y129" s="194"/>
      <c r="Z129" s="145"/>
      <c r="AA129" s="145"/>
      <c r="AB129" s="145"/>
      <c r="AD129" s="193"/>
      <c r="AE129" s="193"/>
      <c r="AF129" s="145"/>
      <c r="AG129" s="145"/>
      <c r="AH129" s="145"/>
      <c r="AI129" s="194"/>
      <c r="AJ129" s="194"/>
      <c r="AK129" s="145"/>
      <c r="AL129" s="194"/>
      <c r="AM129" s="194"/>
      <c r="AN129" s="145"/>
      <c r="AO129" s="145"/>
      <c r="AP129" s="145"/>
      <c r="AR129" s="193"/>
      <c r="AS129" s="193"/>
      <c r="AT129" s="145"/>
      <c r="AU129" s="145"/>
      <c r="AV129" s="145"/>
      <c r="AW129" s="194"/>
      <c r="AX129" s="194"/>
      <c r="AY129" s="145"/>
      <c r="AZ129" s="194"/>
      <c r="BA129" s="194"/>
      <c r="BB129" s="145"/>
      <c r="BC129" s="145"/>
      <c r="BD129" s="145"/>
      <c r="BF129" s="193"/>
      <c r="BG129" s="193"/>
      <c r="BH129" s="145"/>
      <c r="BI129" s="145"/>
      <c r="BJ129" s="145"/>
      <c r="BK129" s="194"/>
      <c r="BL129" s="194"/>
      <c r="BM129" s="145"/>
      <c r="BN129" s="194"/>
      <c r="BO129" s="194"/>
      <c r="BP129" s="145"/>
      <c r="BQ129" s="145"/>
      <c r="BR129" s="145"/>
      <c r="BT129" s="193"/>
      <c r="BU129" s="193"/>
      <c r="BV129" s="145"/>
      <c r="BW129" s="145"/>
      <c r="BX129" s="145"/>
      <c r="BY129" s="194"/>
      <c r="BZ129" s="194"/>
      <c r="CA129" s="145"/>
      <c r="CB129" s="194"/>
      <c r="CC129" s="194"/>
      <c r="CD129" s="145"/>
      <c r="CE129" s="145"/>
      <c r="CF129" s="145"/>
      <c r="CH129" s="193"/>
      <c r="CI129" s="193"/>
      <c r="CJ129" s="145"/>
      <c r="CK129" s="145"/>
      <c r="CL129" s="145"/>
      <c r="CM129" s="194"/>
      <c r="CN129" s="194"/>
      <c r="CO129" s="145"/>
      <c r="CP129" s="194"/>
      <c r="CQ129" s="194"/>
      <c r="CR129" s="145"/>
      <c r="CS129" s="145"/>
      <c r="CT129" s="145"/>
      <c r="CV129" s="193"/>
      <c r="CW129" s="193"/>
      <c r="CX129" s="145"/>
      <c r="CY129" s="145"/>
      <c r="CZ129" s="145"/>
      <c r="DA129" s="194"/>
      <c r="DB129" s="194"/>
      <c r="DC129" s="145"/>
      <c r="DD129" s="194"/>
      <c r="DE129" s="194"/>
      <c r="DF129" s="145"/>
      <c r="DG129" s="145"/>
      <c r="DH129" s="145"/>
      <c r="DJ129" s="193"/>
      <c r="DK129" s="193"/>
      <c r="DL129" s="145"/>
      <c r="DM129" s="145"/>
      <c r="DN129" s="145"/>
      <c r="DO129" s="194"/>
      <c r="DP129" s="194"/>
      <c r="DQ129" s="145"/>
      <c r="DR129" s="194"/>
      <c r="DS129" s="194"/>
      <c r="DT129" s="145"/>
      <c r="DU129" s="145"/>
      <c r="DV129" s="145"/>
      <c r="DX129" s="193"/>
      <c r="DY129" s="193"/>
      <c r="DZ129" s="145"/>
      <c r="EA129" s="145"/>
      <c r="EB129" s="145"/>
      <c r="EC129" s="194"/>
      <c r="ED129" s="194"/>
      <c r="EE129" s="145"/>
      <c r="EF129" s="194"/>
      <c r="EG129" s="194"/>
      <c r="EH129" s="145"/>
      <c r="EI129" s="145"/>
      <c r="EJ129" s="145"/>
      <c r="EL129" s="193"/>
      <c r="EM129" s="193"/>
      <c r="EN129" s="145"/>
      <c r="EO129" s="145"/>
      <c r="EP129" s="145"/>
      <c r="EQ129" s="194"/>
      <c r="ER129" s="194"/>
      <c r="ES129" s="145"/>
      <c r="ET129" s="194"/>
      <c r="EU129" s="194"/>
      <c r="EV129" s="145"/>
      <c r="EW129" s="145"/>
      <c r="EX129" s="145"/>
      <c r="EZ129" s="193"/>
      <c r="FA129" s="193"/>
      <c r="FB129" s="145"/>
      <c r="FC129" s="145"/>
      <c r="FD129" s="145"/>
      <c r="FE129" s="194"/>
      <c r="FF129" s="194"/>
      <c r="FG129" s="145"/>
      <c r="FH129" s="194"/>
      <c r="FI129" s="194"/>
      <c r="FJ129" s="145"/>
      <c r="FK129" s="145"/>
      <c r="FL129" s="145"/>
      <c r="FN129" s="193"/>
      <c r="FO129" s="193"/>
      <c r="FP129" s="145"/>
      <c r="FQ129" s="145"/>
      <c r="FR129" s="145"/>
      <c r="FS129" s="194"/>
      <c r="FT129" s="194"/>
      <c r="FU129" s="145"/>
      <c r="FV129" s="194"/>
      <c r="FW129" s="194"/>
      <c r="FX129" s="145"/>
      <c r="FY129" s="145"/>
      <c r="FZ129" s="145"/>
      <c r="GB129" s="193"/>
      <c r="GC129" s="193"/>
      <c r="GD129" s="145"/>
      <c r="GE129" s="145"/>
      <c r="GF129" s="145"/>
      <c r="GG129" s="194"/>
      <c r="GH129" s="194"/>
      <c r="GI129" s="145"/>
      <c r="GJ129" s="194"/>
      <c r="GK129" s="194"/>
      <c r="GL129" s="145"/>
      <c r="GM129" s="145"/>
      <c r="GN129" s="145"/>
      <c r="GP129" s="193"/>
      <c r="GQ129" s="193"/>
      <c r="GR129" s="145"/>
      <c r="GS129" s="145"/>
      <c r="GT129" s="145"/>
      <c r="GU129" s="194"/>
      <c r="GV129" s="194"/>
      <c r="GW129" s="145"/>
      <c r="GX129" s="194"/>
      <c r="GY129" s="194"/>
      <c r="GZ129" s="145"/>
      <c r="HA129" s="145"/>
      <c r="HB129" s="145"/>
      <c r="HD129" s="193"/>
      <c r="HE129" s="193"/>
      <c r="HF129" s="145"/>
      <c r="HG129" s="145"/>
      <c r="HH129" s="145"/>
      <c r="HI129" s="194"/>
      <c r="HJ129" s="194"/>
      <c r="HK129" s="145"/>
      <c r="HL129" s="194"/>
      <c r="HM129" s="194"/>
      <c r="HN129" s="145"/>
      <c r="HO129" s="145"/>
      <c r="HP129" s="145"/>
      <c r="HR129" s="193"/>
      <c r="HS129" s="193"/>
      <c r="HT129" s="145"/>
      <c r="HU129" s="145"/>
      <c r="HV129" s="145"/>
      <c r="HW129" s="194"/>
      <c r="HX129" s="194"/>
      <c r="HY129" s="145"/>
      <c r="HZ129" s="194"/>
      <c r="IA129" s="194"/>
      <c r="IB129" s="145"/>
      <c r="IC129" s="145"/>
      <c r="ID129" s="145"/>
      <c r="IF129" s="193"/>
      <c r="IG129" s="193"/>
      <c r="IH129" s="145"/>
      <c r="II129" s="145"/>
      <c r="IJ129" s="145"/>
      <c r="IK129" s="194"/>
      <c r="IL129" s="194"/>
      <c r="IM129" s="145"/>
      <c r="IN129" s="194"/>
      <c r="IO129" s="194"/>
      <c r="IP129" s="145"/>
      <c r="IQ129" s="145"/>
      <c r="IR129" s="145"/>
      <c r="IT129" s="193"/>
      <c r="IU129" s="193"/>
      <c r="IV129" s="145"/>
    </row>
    <row r="130" spans="2:256" ht="18.75" customHeight="1">
      <c r="B130" s="57">
        <v>40603</v>
      </c>
      <c r="C130" s="57"/>
      <c r="D130" s="40">
        <v>27791.334035</v>
      </c>
      <c r="E130" s="40">
        <v>2288</v>
      </c>
      <c r="F130" s="40"/>
      <c r="G130" s="135">
        <v>2326.894075</v>
      </c>
      <c r="H130" s="135">
        <v>61</v>
      </c>
      <c r="I130" s="40"/>
      <c r="J130" s="135">
        <v>0</v>
      </c>
      <c r="K130" s="135">
        <v>0</v>
      </c>
      <c r="L130" s="40"/>
      <c r="M130" s="40">
        <v>3376.518703</v>
      </c>
      <c r="N130" s="40">
        <v>99</v>
      </c>
      <c r="O130" s="29"/>
      <c r="P130" s="193"/>
      <c r="Q130" s="193"/>
      <c r="R130" s="145"/>
      <c r="S130" s="145"/>
      <c r="T130" s="145"/>
      <c r="U130" s="194"/>
      <c r="V130" s="194"/>
      <c r="W130" s="145"/>
      <c r="X130" s="194"/>
      <c r="Y130" s="194"/>
      <c r="Z130" s="145"/>
      <c r="AA130" s="145"/>
      <c r="AB130" s="145"/>
      <c r="AD130" s="193"/>
      <c r="AE130" s="193"/>
      <c r="AF130" s="145"/>
      <c r="AG130" s="145"/>
      <c r="AH130" s="145"/>
      <c r="AI130" s="194"/>
      <c r="AJ130" s="194"/>
      <c r="AK130" s="145"/>
      <c r="AL130" s="194"/>
      <c r="AM130" s="194"/>
      <c r="AN130" s="145"/>
      <c r="AO130" s="145"/>
      <c r="AP130" s="145"/>
      <c r="AR130" s="193"/>
      <c r="AS130" s="193"/>
      <c r="AT130" s="145"/>
      <c r="AU130" s="145"/>
      <c r="AV130" s="145"/>
      <c r="AW130" s="194"/>
      <c r="AX130" s="194"/>
      <c r="AY130" s="145"/>
      <c r="AZ130" s="194"/>
      <c r="BA130" s="194"/>
      <c r="BB130" s="145"/>
      <c r="BC130" s="145"/>
      <c r="BD130" s="145"/>
      <c r="BF130" s="193"/>
      <c r="BG130" s="193"/>
      <c r="BH130" s="145"/>
      <c r="BI130" s="145"/>
      <c r="BJ130" s="145"/>
      <c r="BK130" s="194"/>
      <c r="BL130" s="194"/>
      <c r="BM130" s="145"/>
      <c r="BN130" s="194"/>
      <c r="BO130" s="194"/>
      <c r="BP130" s="145"/>
      <c r="BQ130" s="145"/>
      <c r="BR130" s="145"/>
      <c r="BT130" s="193"/>
      <c r="BU130" s="193"/>
      <c r="BV130" s="145"/>
      <c r="BW130" s="145"/>
      <c r="BX130" s="145"/>
      <c r="BY130" s="194"/>
      <c r="BZ130" s="194"/>
      <c r="CA130" s="145"/>
      <c r="CB130" s="194"/>
      <c r="CC130" s="194"/>
      <c r="CD130" s="145"/>
      <c r="CE130" s="145"/>
      <c r="CF130" s="145"/>
      <c r="CH130" s="193"/>
      <c r="CI130" s="193"/>
      <c r="CJ130" s="145"/>
      <c r="CK130" s="145"/>
      <c r="CL130" s="145"/>
      <c r="CM130" s="194"/>
      <c r="CN130" s="194"/>
      <c r="CO130" s="145"/>
      <c r="CP130" s="194"/>
      <c r="CQ130" s="194"/>
      <c r="CR130" s="145"/>
      <c r="CS130" s="145"/>
      <c r="CT130" s="145"/>
      <c r="CV130" s="193"/>
      <c r="CW130" s="193"/>
      <c r="CX130" s="145"/>
      <c r="CY130" s="145"/>
      <c r="CZ130" s="145"/>
      <c r="DA130" s="194"/>
      <c r="DB130" s="194"/>
      <c r="DC130" s="145"/>
      <c r="DD130" s="194"/>
      <c r="DE130" s="194"/>
      <c r="DF130" s="145"/>
      <c r="DG130" s="145"/>
      <c r="DH130" s="145"/>
      <c r="DJ130" s="193"/>
      <c r="DK130" s="193"/>
      <c r="DL130" s="145"/>
      <c r="DM130" s="145"/>
      <c r="DN130" s="145"/>
      <c r="DO130" s="194"/>
      <c r="DP130" s="194"/>
      <c r="DQ130" s="145"/>
      <c r="DR130" s="194"/>
      <c r="DS130" s="194"/>
      <c r="DT130" s="145"/>
      <c r="DU130" s="145"/>
      <c r="DV130" s="145"/>
      <c r="DX130" s="193"/>
      <c r="DY130" s="193"/>
      <c r="DZ130" s="145"/>
      <c r="EA130" s="145"/>
      <c r="EB130" s="145"/>
      <c r="EC130" s="194"/>
      <c r="ED130" s="194"/>
      <c r="EE130" s="145"/>
      <c r="EF130" s="194"/>
      <c r="EG130" s="194"/>
      <c r="EH130" s="145"/>
      <c r="EI130" s="145"/>
      <c r="EJ130" s="145"/>
      <c r="EL130" s="193"/>
      <c r="EM130" s="193"/>
      <c r="EN130" s="145"/>
      <c r="EO130" s="145"/>
      <c r="EP130" s="145"/>
      <c r="EQ130" s="194"/>
      <c r="ER130" s="194"/>
      <c r="ES130" s="145"/>
      <c r="ET130" s="194"/>
      <c r="EU130" s="194"/>
      <c r="EV130" s="145"/>
      <c r="EW130" s="145"/>
      <c r="EX130" s="145"/>
      <c r="EZ130" s="193"/>
      <c r="FA130" s="193"/>
      <c r="FB130" s="145"/>
      <c r="FC130" s="145"/>
      <c r="FD130" s="145"/>
      <c r="FE130" s="194"/>
      <c r="FF130" s="194"/>
      <c r="FG130" s="145"/>
      <c r="FH130" s="194"/>
      <c r="FI130" s="194"/>
      <c r="FJ130" s="145"/>
      <c r="FK130" s="145"/>
      <c r="FL130" s="145"/>
      <c r="FN130" s="193"/>
      <c r="FO130" s="193"/>
      <c r="FP130" s="145"/>
      <c r="FQ130" s="145"/>
      <c r="FR130" s="145"/>
      <c r="FS130" s="194"/>
      <c r="FT130" s="194"/>
      <c r="FU130" s="145"/>
      <c r="FV130" s="194"/>
      <c r="FW130" s="194"/>
      <c r="FX130" s="145"/>
      <c r="FY130" s="145"/>
      <c r="FZ130" s="145"/>
      <c r="GB130" s="193"/>
      <c r="GC130" s="193"/>
      <c r="GD130" s="145"/>
      <c r="GE130" s="145"/>
      <c r="GF130" s="145"/>
      <c r="GG130" s="194"/>
      <c r="GH130" s="194"/>
      <c r="GI130" s="145"/>
      <c r="GJ130" s="194"/>
      <c r="GK130" s="194"/>
      <c r="GL130" s="145"/>
      <c r="GM130" s="145"/>
      <c r="GN130" s="145"/>
      <c r="GP130" s="193"/>
      <c r="GQ130" s="193"/>
      <c r="GR130" s="145"/>
      <c r="GS130" s="145"/>
      <c r="GT130" s="145"/>
      <c r="GU130" s="194"/>
      <c r="GV130" s="194"/>
      <c r="GW130" s="145"/>
      <c r="GX130" s="194"/>
      <c r="GY130" s="194"/>
      <c r="GZ130" s="145"/>
      <c r="HA130" s="145"/>
      <c r="HB130" s="145"/>
      <c r="HD130" s="193"/>
      <c r="HE130" s="193"/>
      <c r="HF130" s="145"/>
      <c r="HG130" s="145"/>
      <c r="HH130" s="145"/>
      <c r="HI130" s="194"/>
      <c r="HJ130" s="194"/>
      <c r="HK130" s="145"/>
      <c r="HL130" s="194"/>
      <c r="HM130" s="194"/>
      <c r="HN130" s="145"/>
      <c r="HO130" s="145"/>
      <c r="HP130" s="145"/>
      <c r="HR130" s="193"/>
      <c r="HS130" s="193"/>
      <c r="HT130" s="145"/>
      <c r="HU130" s="145"/>
      <c r="HV130" s="145"/>
      <c r="HW130" s="194"/>
      <c r="HX130" s="194"/>
      <c r="HY130" s="145"/>
      <c r="HZ130" s="194"/>
      <c r="IA130" s="194"/>
      <c r="IB130" s="145"/>
      <c r="IC130" s="145"/>
      <c r="ID130" s="145"/>
      <c r="IF130" s="193"/>
      <c r="IG130" s="193"/>
      <c r="IH130" s="145"/>
      <c r="II130" s="145"/>
      <c r="IJ130" s="145"/>
      <c r="IK130" s="194"/>
      <c r="IL130" s="194"/>
      <c r="IM130" s="145"/>
      <c r="IN130" s="194"/>
      <c r="IO130" s="194"/>
      <c r="IP130" s="145"/>
      <c r="IQ130" s="145"/>
      <c r="IR130" s="145"/>
      <c r="IT130" s="193"/>
      <c r="IU130" s="193"/>
      <c r="IV130" s="145"/>
    </row>
    <row r="131" spans="2:256" ht="18.75" customHeight="1">
      <c r="B131" s="68">
        <v>40634</v>
      </c>
      <c r="C131" s="68"/>
      <c r="D131" s="203">
        <v>18387.907881</v>
      </c>
      <c r="E131" s="203">
        <v>1381</v>
      </c>
      <c r="F131" s="203"/>
      <c r="G131" s="204">
        <v>2318.119418</v>
      </c>
      <c r="H131" s="204">
        <v>58</v>
      </c>
      <c r="I131" s="203"/>
      <c r="J131" s="204">
        <v>0</v>
      </c>
      <c r="K131" s="204">
        <v>0</v>
      </c>
      <c r="L131" s="203"/>
      <c r="M131" s="203">
        <v>3767.289266</v>
      </c>
      <c r="N131" s="203">
        <v>114</v>
      </c>
      <c r="O131" s="29"/>
      <c r="P131" s="193"/>
      <c r="Q131" s="193"/>
      <c r="R131" s="145"/>
      <c r="S131" s="145"/>
      <c r="T131" s="145"/>
      <c r="U131" s="194"/>
      <c r="V131" s="194"/>
      <c r="W131" s="145"/>
      <c r="X131" s="194"/>
      <c r="Y131" s="194"/>
      <c r="Z131" s="145"/>
      <c r="AA131" s="145"/>
      <c r="AB131" s="145"/>
      <c r="AD131" s="193"/>
      <c r="AE131" s="193"/>
      <c r="AF131" s="145"/>
      <c r="AG131" s="145"/>
      <c r="AH131" s="145"/>
      <c r="AI131" s="194"/>
      <c r="AJ131" s="194"/>
      <c r="AK131" s="145"/>
      <c r="AL131" s="194"/>
      <c r="AM131" s="194"/>
      <c r="AN131" s="145"/>
      <c r="AO131" s="145"/>
      <c r="AP131" s="145"/>
      <c r="AR131" s="193"/>
      <c r="AS131" s="193"/>
      <c r="AT131" s="145"/>
      <c r="AU131" s="145"/>
      <c r="AV131" s="145"/>
      <c r="AW131" s="194"/>
      <c r="AX131" s="194"/>
      <c r="AY131" s="145"/>
      <c r="AZ131" s="194"/>
      <c r="BA131" s="194"/>
      <c r="BB131" s="145"/>
      <c r="BC131" s="145"/>
      <c r="BD131" s="145"/>
      <c r="BF131" s="193"/>
      <c r="BG131" s="193"/>
      <c r="BH131" s="145"/>
      <c r="BI131" s="145"/>
      <c r="BJ131" s="145"/>
      <c r="BK131" s="194"/>
      <c r="BL131" s="194"/>
      <c r="BM131" s="145"/>
      <c r="BN131" s="194"/>
      <c r="BO131" s="194"/>
      <c r="BP131" s="145"/>
      <c r="BQ131" s="145"/>
      <c r="BR131" s="145"/>
      <c r="BT131" s="193"/>
      <c r="BU131" s="193"/>
      <c r="BV131" s="145"/>
      <c r="BW131" s="145"/>
      <c r="BX131" s="145"/>
      <c r="BY131" s="194"/>
      <c r="BZ131" s="194"/>
      <c r="CA131" s="145"/>
      <c r="CB131" s="194"/>
      <c r="CC131" s="194"/>
      <c r="CD131" s="145"/>
      <c r="CE131" s="145"/>
      <c r="CF131" s="145"/>
      <c r="CH131" s="193"/>
      <c r="CI131" s="193"/>
      <c r="CJ131" s="145"/>
      <c r="CK131" s="145"/>
      <c r="CL131" s="145"/>
      <c r="CM131" s="194"/>
      <c r="CN131" s="194"/>
      <c r="CO131" s="145"/>
      <c r="CP131" s="194"/>
      <c r="CQ131" s="194"/>
      <c r="CR131" s="145"/>
      <c r="CS131" s="145"/>
      <c r="CT131" s="145"/>
      <c r="CV131" s="193"/>
      <c r="CW131" s="193"/>
      <c r="CX131" s="145"/>
      <c r="CY131" s="145"/>
      <c r="CZ131" s="145"/>
      <c r="DA131" s="194"/>
      <c r="DB131" s="194"/>
      <c r="DC131" s="145"/>
      <c r="DD131" s="194"/>
      <c r="DE131" s="194"/>
      <c r="DF131" s="145"/>
      <c r="DG131" s="145"/>
      <c r="DH131" s="145"/>
      <c r="DJ131" s="193"/>
      <c r="DK131" s="193"/>
      <c r="DL131" s="145"/>
      <c r="DM131" s="145"/>
      <c r="DN131" s="145"/>
      <c r="DO131" s="194"/>
      <c r="DP131" s="194"/>
      <c r="DQ131" s="145"/>
      <c r="DR131" s="194"/>
      <c r="DS131" s="194"/>
      <c r="DT131" s="145"/>
      <c r="DU131" s="145"/>
      <c r="DV131" s="145"/>
      <c r="DX131" s="193"/>
      <c r="DY131" s="193"/>
      <c r="DZ131" s="145"/>
      <c r="EA131" s="145"/>
      <c r="EB131" s="145"/>
      <c r="EC131" s="194"/>
      <c r="ED131" s="194"/>
      <c r="EE131" s="145"/>
      <c r="EF131" s="194"/>
      <c r="EG131" s="194"/>
      <c r="EH131" s="145"/>
      <c r="EI131" s="145"/>
      <c r="EJ131" s="145"/>
      <c r="EL131" s="193"/>
      <c r="EM131" s="193"/>
      <c r="EN131" s="145"/>
      <c r="EO131" s="145"/>
      <c r="EP131" s="145"/>
      <c r="EQ131" s="194"/>
      <c r="ER131" s="194"/>
      <c r="ES131" s="145"/>
      <c r="ET131" s="194"/>
      <c r="EU131" s="194"/>
      <c r="EV131" s="145"/>
      <c r="EW131" s="145"/>
      <c r="EX131" s="145"/>
      <c r="EZ131" s="193"/>
      <c r="FA131" s="193"/>
      <c r="FB131" s="145"/>
      <c r="FC131" s="145"/>
      <c r="FD131" s="145"/>
      <c r="FE131" s="194"/>
      <c r="FF131" s="194"/>
      <c r="FG131" s="145"/>
      <c r="FH131" s="194"/>
      <c r="FI131" s="194"/>
      <c r="FJ131" s="145"/>
      <c r="FK131" s="145"/>
      <c r="FL131" s="145"/>
      <c r="FN131" s="193"/>
      <c r="FO131" s="193"/>
      <c r="FP131" s="145"/>
      <c r="FQ131" s="145"/>
      <c r="FR131" s="145"/>
      <c r="FS131" s="194"/>
      <c r="FT131" s="194"/>
      <c r="FU131" s="145"/>
      <c r="FV131" s="194"/>
      <c r="FW131" s="194"/>
      <c r="FX131" s="145"/>
      <c r="FY131" s="145"/>
      <c r="FZ131" s="145"/>
      <c r="GB131" s="193"/>
      <c r="GC131" s="193"/>
      <c r="GD131" s="145"/>
      <c r="GE131" s="145"/>
      <c r="GF131" s="145"/>
      <c r="GG131" s="194"/>
      <c r="GH131" s="194"/>
      <c r="GI131" s="145"/>
      <c r="GJ131" s="194"/>
      <c r="GK131" s="194"/>
      <c r="GL131" s="145"/>
      <c r="GM131" s="145"/>
      <c r="GN131" s="145"/>
      <c r="GP131" s="193"/>
      <c r="GQ131" s="193"/>
      <c r="GR131" s="145"/>
      <c r="GS131" s="145"/>
      <c r="GT131" s="145"/>
      <c r="GU131" s="194"/>
      <c r="GV131" s="194"/>
      <c r="GW131" s="145"/>
      <c r="GX131" s="194"/>
      <c r="GY131" s="194"/>
      <c r="GZ131" s="145"/>
      <c r="HA131" s="145"/>
      <c r="HB131" s="145"/>
      <c r="HD131" s="193"/>
      <c r="HE131" s="193"/>
      <c r="HF131" s="145"/>
      <c r="HG131" s="145"/>
      <c r="HH131" s="145"/>
      <c r="HI131" s="194"/>
      <c r="HJ131" s="194"/>
      <c r="HK131" s="145"/>
      <c r="HL131" s="194"/>
      <c r="HM131" s="194"/>
      <c r="HN131" s="145"/>
      <c r="HO131" s="145"/>
      <c r="HP131" s="145"/>
      <c r="HR131" s="193"/>
      <c r="HS131" s="193"/>
      <c r="HT131" s="145"/>
      <c r="HU131" s="145"/>
      <c r="HV131" s="145"/>
      <c r="HW131" s="194"/>
      <c r="HX131" s="194"/>
      <c r="HY131" s="145"/>
      <c r="HZ131" s="194"/>
      <c r="IA131" s="194"/>
      <c r="IB131" s="145"/>
      <c r="IC131" s="145"/>
      <c r="ID131" s="145"/>
      <c r="IF131" s="193"/>
      <c r="IG131" s="193"/>
      <c r="IH131" s="145"/>
      <c r="II131" s="145"/>
      <c r="IJ131" s="145"/>
      <c r="IK131" s="194"/>
      <c r="IL131" s="194"/>
      <c r="IM131" s="145"/>
      <c r="IN131" s="194"/>
      <c r="IO131" s="194"/>
      <c r="IP131" s="145"/>
      <c r="IQ131" s="145"/>
      <c r="IR131" s="145"/>
      <c r="IT131" s="193"/>
      <c r="IU131" s="193"/>
      <c r="IV131" s="145"/>
    </row>
    <row r="132" spans="2:256" ht="18.75" customHeight="1">
      <c r="B132" s="68">
        <v>40664</v>
      </c>
      <c r="C132" s="68"/>
      <c r="D132" s="203">
        <v>16028.644965</v>
      </c>
      <c r="E132" s="203">
        <v>1243</v>
      </c>
      <c r="F132" s="203"/>
      <c r="G132" s="204">
        <v>3123.546466</v>
      </c>
      <c r="H132" s="204">
        <v>70</v>
      </c>
      <c r="I132" s="203"/>
      <c r="J132" s="204">
        <v>0</v>
      </c>
      <c r="K132" s="204">
        <v>0</v>
      </c>
      <c r="L132" s="203"/>
      <c r="M132" s="203">
        <v>3342.336775</v>
      </c>
      <c r="N132" s="203">
        <v>102</v>
      </c>
      <c r="O132" s="29"/>
      <c r="P132" s="193"/>
      <c r="Q132" s="193"/>
      <c r="R132" s="145"/>
      <c r="S132" s="145"/>
      <c r="T132" s="145"/>
      <c r="U132" s="194"/>
      <c r="V132" s="194"/>
      <c r="W132" s="145"/>
      <c r="X132" s="194"/>
      <c r="Y132" s="194"/>
      <c r="Z132" s="145"/>
      <c r="AA132" s="145"/>
      <c r="AB132" s="145"/>
      <c r="AD132" s="193"/>
      <c r="AE132" s="193"/>
      <c r="AF132" s="145"/>
      <c r="AG132" s="145"/>
      <c r="AH132" s="145"/>
      <c r="AI132" s="194"/>
      <c r="AJ132" s="194"/>
      <c r="AK132" s="145"/>
      <c r="AL132" s="194"/>
      <c r="AM132" s="194"/>
      <c r="AN132" s="145"/>
      <c r="AO132" s="145"/>
      <c r="AP132" s="145"/>
      <c r="AR132" s="193"/>
      <c r="AS132" s="193"/>
      <c r="AT132" s="145"/>
      <c r="AU132" s="145"/>
      <c r="AV132" s="145"/>
      <c r="AW132" s="194"/>
      <c r="AX132" s="194"/>
      <c r="AY132" s="145"/>
      <c r="AZ132" s="194"/>
      <c r="BA132" s="194"/>
      <c r="BB132" s="145"/>
      <c r="BC132" s="145"/>
      <c r="BD132" s="145"/>
      <c r="BF132" s="193"/>
      <c r="BG132" s="193"/>
      <c r="BH132" s="145"/>
      <c r="BI132" s="145"/>
      <c r="BJ132" s="145"/>
      <c r="BK132" s="194"/>
      <c r="BL132" s="194"/>
      <c r="BM132" s="145"/>
      <c r="BN132" s="194"/>
      <c r="BO132" s="194"/>
      <c r="BP132" s="145"/>
      <c r="BQ132" s="145"/>
      <c r="BR132" s="145"/>
      <c r="BT132" s="193"/>
      <c r="BU132" s="193"/>
      <c r="BV132" s="145"/>
      <c r="BW132" s="145"/>
      <c r="BX132" s="145"/>
      <c r="BY132" s="194"/>
      <c r="BZ132" s="194"/>
      <c r="CA132" s="145"/>
      <c r="CB132" s="194"/>
      <c r="CC132" s="194"/>
      <c r="CD132" s="145"/>
      <c r="CE132" s="145"/>
      <c r="CF132" s="145"/>
      <c r="CH132" s="193"/>
      <c r="CI132" s="193"/>
      <c r="CJ132" s="145"/>
      <c r="CK132" s="145"/>
      <c r="CL132" s="145"/>
      <c r="CM132" s="194"/>
      <c r="CN132" s="194"/>
      <c r="CO132" s="145"/>
      <c r="CP132" s="194"/>
      <c r="CQ132" s="194"/>
      <c r="CR132" s="145"/>
      <c r="CS132" s="145"/>
      <c r="CT132" s="145"/>
      <c r="CV132" s="193"/>
      <c r="CW132" s="193"/>
      <c r="CX132" s="145"/>
      <c r="CY132" s="145"/>
      <c r="CZ132" s="145"/>
      <c r="DA132" s="194"/>
      <c r="DB132" s="194"/>
      <c r="DC132" s="145"/>
      <c r="DD132" s="194"/>
      <c r="DE132" s="194"/>
      <c r="DF132" s="145"/>
      <c r="DG132" s="145"/>
      <c r="DH132" s="145"/>
      <c r="DJ132" s="193"/>
      <c r="DK132" s="193"/>
      <c r="DL132" s="145"/>
      <c r="DM132" s="145"/>
      <c r="DN132" s="145"/>
      <c r="DO132" s="194"/>
      <c r="DP132" s="194"/>
      <c r="DQ132" s="145"/>
      <c r="DR132" s="194"/>
      <c r="DS132" s="194"/>
      <c r="DT132" s="145"/>
      <c r="DU132" s="145"/>
      <c r="DV132" s="145"/>
      <c r="DX132" s="193"/>
      <c r="DY132" s="193"/>
      <c r="DZ132" s="145"/>
      <c r="EA132" s="145"/>
      <c r="EB132" s="145"/>
      <c r="EC132" s="194"/>
      <c r="ED132" s="194"/>
      <c r="EE132" s="145"/>
      <c r="EF132" s="194"/>
      <c r="EG132" s="194"/>
      <c r="EH132" s="145"/>
      <c r="EI132" s="145"/>
      <c r="EJ132" s="145"/>
      <c r="EL132" s="193"/>
      <c r="EM132" s="193"/>
      <c r="EN132" s="145"/>
      <c r="EO132" s="145"/>
      <c r="EP132" s="145"/>
      <c r="EQ132" s="194"/>
      <c r="ER132" s="194"/>
      <c r="ES132" s="145"/>
      <c r="ET132" s="194"/>
      <c r="EU132" s="194"/>
      <c r="EV132" s="145"/>
      <c r="EW132" s="145"/>
      <c r="EX132" s="145"/>
      <c r="EZ132" s="193"/>
      <c r="FA132" s="193"/>
      <c r="FB132" s="145"/>
      <c r="FC132" s="145"/>
      <c r="FD132" s="145"/>
      <c r="FE132" s="194"/>
      <c r="FF132" s="194"/>
      <c r="FG132" s="145"/>
      <c r="FH132" s="194"/>
      <c r="FI132" s="194"/>
      <c r="FJ132" s="145"/>
      <c r="FK132" s="145"/>
      <c r="FL132" s="145"/>
      <c r="FN132" s="193"/>
      <c r="FO132" s="193"/>
      <c r="FP132" s="145"/>
      <c r="FQ132" s="145"/>
      <c r="FR132" s="145"/>
      <c r="FS132" s="194"/>
      <c r="FT132" s="194"/>
      <c r="FU132" s="145"/>
      <c r="FV132" s="194"/>
      <c r="FW132" s="194"/>
      <c r="FX132" s="145"/>
      <c r="FY132" s="145"/>
      <c r="FZ132" s="145"/>
      <c r="GB132" s="193"/>
      <c r="GC132" s="193"/>
      <c r="GD132" s="145"/>
      <c r="GE132" s="145"/>
      <c r="GF132" s="145"/>
      <c r="GG132" s="194"/>
      <c r="GH132" s="194"/>
      <c r="GI132" s="145"/>
      <c r="GJ132" s="194"/>
      <c r="GK132" s="194"/>
      <c r="GL132" s="145"/>
      <c r="GM132" s="145"/>
      <c r="GN132" s="145"/>
      <c r="GP132" s="193"/>
      <c r="GQ132" s="193"/>
      <c r="GR132" s="145"/>
      <c r="GS132" s="145"/>
      <c r="GT132" s="145"/>
      <c r="GU132" s="194"/>
      <c r="GV132" s="194"/>
      <c r="GW132" s="145"/>
      <c r="GX132" s="194"/>
      <c r="GY132" s="194"/>
      <c r="GZ132" s="145"/>
      <c r="HA132" s="145"/>
      <c r="HB132" s="145"/>
      <c r="HD132" s="193"/>
      <c r="HE132" s="193"/>
      <c r="HF132" s="145"/>
      <c r="HG132" s="145"/>
      <c r="HH132" s="145"/>
      <c r="HI132" s="194"/>
      <c r="HJ132" s="194"/>
      <c r="HK132" s="145"/>
      <c r="HL132" s="194"/>
      <c r="HM132" s="194"/>
      <c r="HN132" s="145"/>
      <c r="HO132" s="145"/>
      <c r="HP132" s="145"/>
      <c r="HR132" s="193"/>
      <c r="HS132" s="193"/>
      <c r="HT132" s="145"/>
      <c r="HU132" s="145"/>
      <c r="HV132" s="145"/>
      <c r="HW132" s="194"/>
      <c r="HX132" s="194"/>
      <c r="HY132" s="145"/>
      <c r="HZ132" s="194"/>
      <c r="IA132" s="194"/>
      <c r="IB132" s="145"/>
      <c r="IC132" s="145"/>
      <c r="ID132" s="145"/>
      <c r="IF132" s="193"/>
      <c r="IG132" s="193"/>
      <c r="IH132" s="145"/>
      <c r="II132" s="145"/>
      <c r="IJ132" s="145"/>
      <c r="IK132" s="194"/>
      <c r="IL132" s="194"/>
      <c r="IM132" s="145"/>
      <c r="IN132" s="194"/>
      <c r="IO132" s="194"/>
      <c r="IP132" s="145"/>
      <c r="IQ132" s="145"/>
      <c r="IR132" s="145"/>
      <c r="IT132" s="193"/>
      <c r="IU132" s="193"/>
      <c r="IV132" s="145"/>
    </row>
    <row r="133" spans="2:256" ht="18.75" customHeight="1">
      <c r="B133" s="68">
        <v>40695</v>
      </c>
      <c r="C133" s="68"/>
      <c r="D133" s="203">
        <v>15689.34207</v>
      </c>
      <c r="E133" s="203">
        <v>1042</v>
      </c>
      <c r="F133" s="203"/>
      <c r="G133" s="204">
        <v>3315.507251</v>
      </c>
      <c r="H133" s="204">
        <v>74</v>
      </c>
      <c r="I133" s="203"/>
      <c r="J133" s="204">
        <v>0</v>
      </c>
      <c r="K133" s="204">
        <v>0</v>
      </c>
      <c r="L133" s="203"/>
      <c r="M133" s="203">
        <v>2918.517852</v>
      </c>
      <c r="N133" s="203">
        <v>92</v>
      </c>
      <c r="O133" s="29"/>
      <c r="P133" s="193"/>
      <c r="Q133" s="193"/>
      <c r="R133" s="145"/>
      <c r="S133" s="145"/>
      <c r="T133" s="145"/>
      <c r="U133" s="194"/>
      <c r="V133" s="194"/>
      <c r="W133" s="145"/>
      <c r="X133" s="194"/>
      <c r="Y133" s="194"/>
      <c r="Z133" s="145"/>
      <c r="AA133" s="145"/>
      <c r="AB133" s="145"/>
      <c r="AD133" s="193"/>
      <c r="AE133" s="193"/>
      <c r="AF133" s="145"/>
      <c r="AG133" s="145"/>
      <c r="AH133" s="145"/>
      <c r="AI133" s="194"/>
      <c r="AJ133" s="194"/>
      <c r="AK133" s="145"/>
      <c r="AL133" s="194"/>
      <c r="AM133" s="194"/>
      <c r="AN133" s="145"/>
      <c r="AO133" s="145"/>
      <c r="AP133" s="145"/>
      <c r="AR133" s="193"/>
      <c r="AS133" s="193"/>
      <c r="AT133" s="145"/>
      <c r="AU133" s="145"/>
      <c r="AV133" s="145"/>
      <c r="AW133" s="194"/>
      <c r="AX133" s="194"/>
      <c r="AY133" s="145"/>
      <c r="AZ133" s="194"/>
      <c r="BA133" s="194"/>
      <c r="BB133" s="145"/>
      <c r="BC133" s="145"/>
      <c r="BD133" s="145"/>
      <c r="BF133" s="193"/>
      <c r="BG133" s="193"/>
      <c r="BH133" s="145"/>
      <c r="BI133" s="145"/>
      <c r="BJ133" s="145"/>
      <c r="BK133" s="194"/>
      <c r="BL133" s="194"/>
      <c r="BM133" s="145"/>
      <c r="BN133" s="194"/>
      <c r="BO133" s="194"/>
      <c r="BP133" s="145"/>
      <c r="BQ133" s="145"/>
      <c r="BR133" s="145"/>
      <c r="BT133" s="193"/>
      <c r="BU133" s="193"/>
      <c r="BV133" s="145"/>
      <c r="BW133" s="145"/>
      <c r="BX133" s="145"/>
      <c r="BY133" s="194"/>
      <c r="BZ133" s="194"/>
      <c r="CA133" s="145"/>
      <c r="CB133" s="194"/>
      <c r="CC133" s="194"/>
      <c r="CD133" s="145"/>
      <c r="CE133" s="145"/>
      <c r="CF133" s="145"/>
      <c r="CH133" s="193"/>
      <c r="CI133" s="193"/>
      <c r="CJ133" s="145"/>
      <c r="CK133" s="145"/>
      <c r="CL133" s="145"/>
      <c r="CM133" s="194"/>
      <c r="CN133" s="194"/>
      <c r="CO133" s="145"/>
      <c r="CP133" s="194"/>
      <c r="CQ133" s="194"/>
      <c r="CR133" s="145"/>
      <c r="CS133" s="145"/>
      <c r="CT133" s="145"/>
      <c r="CV133" s="193"/>
      <c r="CW133" s="193"/>
      <c r="CX133" s="145"/>
      <c r="CY133" s="145"/>
      <c r="CZ133" s="145"/>
      <c r="DA133" s="194"/>
      <c r="DB133" s="194"/>
      <c r="DC133" s="145"/>
      <c r="DD133" s="194"/>
      <c r="DE133" s="194"/>
      <c r="DF133" s="145"/>
      <c r="DG133" s="145"/>
      <c r="DH133" s="145"/>
      <c r="DJ133" s="193"/>
      <c r="DK133" s="193"/>
      <c r="DL133" s="145"/>
      <c r="DM133" s="145"/>
      <c r="DN133" s="145"/>
      <c r="DO133" s="194"/>
      <c r="DP133" s="194"/>
      <c r="DQ133" s="145"/>
      <c r="DR133" s="194"/>
      <c r="DS133" s="194"/>
      <c r="DT133" s="145"/>
      <c r="DU133" s="145"/>
      <c r="DV133" s="145"/>
      <c r="DX133" s="193"/>
      <c r="DY133" s="193"/>
      <c r="DZ133" s="145"/>
      <c r="EA133" s="145"/>
      <c r="EB133" s="145"/>
      <c r="EC133" s="194"/>
      <c r="ED133" s="194"/>
      <c r="EE133" s="145"/>
      <c r="EF133" s="194"/>
      <c r="EG133" s="194"/>
      <c r="EH133" s="145"/>
      <c r="EI133" s="145"/>
      <c r="EJ133" s="145"/>
      <c r="EL133" s="193"/>
      <c r="EM133" s="193"/>
      <c r="EN133" s="145"/>
      <c r="EO133" s="145"/>
      <c r="EP133" s="145"/>
      <c r="EQ133" s="194"/>
      <c r="ER133" s="194"/>
      <c r="ES133" s="145"/>
      <c r="ET133" s="194"/>
      <c r="EU133" s="194"/>
      <c r="EV133" s="145"/>
      <c r="EW133" s="145"/>
      <c r="EX133" s="145"/>
      <c r="EZ133" s="193"/>
      <c r="FA133" s="193"/>
      <c r="FB133" s="145"/>
      <c r="FC133" s="145"/>
      <c r="FD133" s="145"/>
      <c r="FE133" s="194"/>
      <c r="FF133" s="194"/>
      <c r="FG133" s="145"/>
      <c r="FH133" s="194"/>
      <c r="FI133" s="194"/>
      <c r="FJ133" s="145"/>
      <c r="FK133" s="145"/>
      <c r="FL133" s="145"/>
      <c r="FN133" s="193"/>
      <c r="FO133" s="193"/>
      <c r="FP133" s="145"/>
      <c r="FQ133" s="145"/>
      <c r="FR133" s="145"/>
      <c r="FS133" s="194"/>
      <c r="FT133" s="194"/>
      <c r="FU133" s="145"/>
      <c r="FV133" s="194"/>
      <c r="FW133" s="194"/>
      <c r="FX133" s="145"/>
      <c r="FY133" s="145"/>
      <c r="FZ133" s="145"/>
      <c r="GB133" s="193"/>
      <c r="GC133" s="193"/>
      <c r="GD133" s="145"/>
      <c r="GE133" s="145"/>
      <c r="GF133" s="145"/>
      <c r="GG133" s="194"/>
      <c r="GH133" s="194"/>
      <c r="GI133" s="145"/>
      <c r="GJ133" s="194"/>
      <c r="GK133" s="194"/>
      <c r="GL133" s="145"/>
      <c r="GM133" s="145"/>
      <c r="GN133" s="145"/>
      <c r="GP133" s="193"/>
      <c r="GQ133" s="193"/>
      <c r="GR133" s="145"/>
      <c r="GS133" s="145"/>
      <c r="GT133" s="145"/>
      <c r="GU133" s="194"/>
      <c r="GV133" s="194"/>
      <c r="GW133" s="145"/>
      <c r="GX133" s="194"/>
      <c r="GY133" s="194"/>
      <c r="GZ133" s="145"/>
      <c r="HA133" s="145"/>
      <c r="HB133" s="145"/>
      <c r="HD133" s="193"/>
      <c r="HE133" s="193"/>
      <c r="HF133" s="145"/>
      <c r="HG133" s="145"/>
      <c r="HH133" s="145"/>
      <c r="HI133" s="194"/>
      <c r="HJ133" s="194"/>
      <c r="HK133" s="145"/>
      <c r="HL133" s="194"/>
      <c r="HM133" s="194"/>
      <c r="HN133" s="145"/>
      <c r="HO133" s="145"/>
      <c r="HP133" s="145"/>
      <c r="HR133" s="193"/>
      <c r="HS133" s="193"/>
      <c r="HT133" s="145"/>
      <c r="HU133" s="145"/>
      <c r="HV133" s="145"/>
      <c r="HW133" s="194"/>
      <c r="HX133" s="194"/>
      <c r="HY133" s="145"/>
      <c r="HZ133" s="194"/>
      <c r="IA133" s="194"/>
      <c r="IB133" s="145"/>
      <c r="IC133" s="145"/>
      <c r="ID133" s="145"/>
      <c r="IF133" s="193"/>
      <c r="IG133" s="193"/>
      <c r="IH133" s="145"/>
      <c r="II133" s="145"/>
      <c r="IJ133" s="145"/>
      <c r="IK133" s="194"/>
      <c r="IL133" s="194"/>
      <c r="IM133" s="145"/>
      <c r="IN133" s="194"/>
      <c r="IO133" s="194"/>
      <c r="IP133" s="145"/>
      <c r="IQ133" s="145"/>
      <c r="IR133" s="145"/>
      <c r="IT133" s="193"/>
      <c r="IU133" s="193"/>
      <c r="IV133" s="145"/>
    </row>
    <row r="134" spans="2:256" ht="18.75" customHeight="1">
      <c r="B134" s="68">
        <v>40725</v>
      </c>
      <c r="C134" s="68"/>
      <c r="D134" s="203">
        <v>12044.575627</v>
      </c>
      <c r="E134" s="203">
        <v>748</v>
      </c>
      <c r="F134" s="203"/>
      <c r="G134" s="204">
        <v>3211.831588</v>
      </c>
      <c r="H134" s="204">
        <v>61</v>
      </c>
      <c r="I134" s="203"/>
      <c r="J134" s="204">
        <v>0</v>
      </c>
      <c r="K134" s="204">
        <v>0</v>
      </c>
      <c r="L134" s="203"/>
      <c r="M134" s="203">
        <v>2492.742331</v>
      </c>
      <c r="N134" s="203">
        <v>92</v>
      </c>
      <c r="O134" s="29"/>
      <c r="P134" s="193"/>
      <c r="Q134" s="193"/>
      <c r="R134" s="145"/>
      <c r="S134" s="145"/>
      <c r="T134" s="145"/>
      <c r="U134" s="194"/>
      <c r="V134" s="194"/>
      <c r="W134" s="145"/>
      <c r="X134" s="194"/>
      <c r="Y134" s="194"/>
      <c r="Z134" s="145"/>
      <c r="AA134" s="145"/>
      <c r="AB134" s="145"/>
      <c r="AD134" s="193"/>
      <c r="AE134" s="193"/>
      <c r="AF134" s="145"/>
      <c r="AG134" s="145"/>
      <c r="AH134" s="145"/>
      <c r="AI134" s="194"/>
      <c r="AJ134" s="194"/>
      <c r="AK134" s="145"/>
      <c r="AL134" s="194"/>
      <c r="AM134" s="194"/>
      <c r="AN134" s="145"/>
      <c r="AO134" s="145"/>
      <c r="AP134" s="145"/>
      <c r="AR134" s="193"/>
      <c r="AS134" s="193"/>
      <c r="AT134" s="145"/>
      <c r="AU134" s="145"/>
      <c r="AV134" s="145"/>
      <c r="AW134" s="194"/>
      <c r="AX134" s="194"/>
      <c r="AY134" s="145"/>
      <c r="AZ134" s="194"/>
      <c r="BA134" s="194"/>
      <c r="BB134" s="145"/>
      <c r="BC134" s="145"/>
      <c r="BD134" s="145"/>
      <c r="BF134" s="193"/>
      <c r="BG134" s="193"/>
      <c r="BH134" s="145"/>
      <c r="BI134" s="145"/>
      <c r="BJ134" s="145"/>
      <c r="BK134" s="194"/>
      <c r="BL134" s="194"/>
      <c r="BM134" s="145"/>
      <c r="BN134" s="194"/>
      <c r="BO134" s="194"/>
      <c r="BP134" s="145"/>
      <c r="BQ134" s="145"/>
      <c r="BR134" s="145"/>
      <c r="BT134" s="193"/>
      <c r="BU134" s="193"/>
      <c r="BV134" s="145"/>
      <c r="BW134" s="145"/>
      <c r="BX134" s="145"/>
      <c r="BY134" s="194"/>
      <c r="BZ134" s="194"/>
      <c r="CA134" s="145"/>
      <c r="CB134" s="194"/>
      <c r="CC134" s="194"/>
      <c r="CD134" s="145"/>
      <c r="CE134" s="145"/>
      <c r="CF134" s="145"/>
      <c r="CH134" s="193"/>
      <c r="CI134" s="193"/>
      <c r="CJ134" s="145"/>
      <c r="CK134" s="145"/>
      <c r="CL134" s="145"/>
      <c r="CM134" s="194"/>
      <c r="CN134" s="194"/>
      <c r="CO134" s="145"/>
      <c r="CP134" s="194"/>
      <c r="CQ134" s="194"/>
      <c r="CR134" s="145"/>
      <c r="CS134" s="145"/>
      <c r="CT134" s="145"/>
      <c r="CV134" s="193"/>
      <c r="CW134" s="193"/>
      <c r="CX134" s="145"/>
      <c r="CY134" s="145"/>
      <c r="CZ134" s="145"/>
      <c r="DA134" s="194"/>
      <c r="DB134" s="194"/>
      <c r="DC134" s="145"/>
      <c r="DD134" s="194"/>
      <c r="DE134" s="194"/>
      <c r="DF134" s="145"/>
      <c r="DG134" s="145"/>
      <c r="DH134" s="145"/>
      <c r="DJ134" s="193"/>
      <c r="DK134" s="193"/>
      <c r="DL134" s="145"/>
      <c r="DM134" s="145"/>
      <c r="DN134" s="145"/>
      <c r="DO134" s="194"/>
      <c r="DP134" s="194"/>
      <c r="DQ134" s="145"/>
      <c r="DR134" s="194"/>
      <c r="DS134" s="194"/>
      <c r="DT134" s="145"/>
      <c r="DU134" s="145"/>
      <c r="DV134" s="145"/>
      <c r="DX134" s="193"/>
      <c r="DY134" s="193"/>
      <c r="DZ134" s="145"/>
      <c r="EA134" s="145"/>
      <c r="EB134" s="145"/>
      <c r="EC134" s="194"/>
      <c r="ED134" s="194"/>
      <c r="EE134" s="145"/>
      <c r="EF134" s="194"/>
      <c r="EG134" s="194"/>
      <c r="EH134" s="145"/>
      <c r="EI134" s="145"/>
      <c r="EJ134" s="145"/>
      <c r="EL134" s="193"/>
      <c r="EM134" s="193"/>
      <c r="EN134" s="145"/>
      <c r="EO134" s="145"/>
      <c r="EP134" s="145"/>
      <c r="EQ134" s="194"/>
      <c r="ER134" s="194"/>
      <c r="ES134" s="145"/>
      <c r="ET134" s="194"/>
      <c r="EU134" s="194"/>
      <c r="EV134" s="145"/>
      <c r="EW134" s="145"/>
      <c r="EX134" s="145"/>
      <c r="EZ134" s="193"/>
      <c r="FA134" s="193"/>
      <c r="FB134" s="145"/>
      <c r="FC134" s="145"/>
      <c r="FD134" s="145"/>
      <c r="FE134" s="194"/>
      <c r="FF134" s="194"/>
      <c r="FG134" s="145"/>
      <c r="FH134" s="194"/>
      <c r="FI134" s="194"/>
      <c r="FJ134" s="145"/>
      <c r="FK134" s="145"/>
      <c r="FL134" s="145"/>
      <c r="FN134" s="193"/>
      <c r="FO134" s="193"/>
      <c r="FP134" s="145"/>
      <c r="FQ134" s="145"/>
      <c r="FR134" s="145"/>
      <c r="FS134" s="194"/>
      <c r="FT134" s="194"/>
      <c r="FU134" s="145"/>
      <c r="FV134" s="194"/>
      <c r="FW134" s="194"/>
      <c r="FX134" s="145"/>
      <c r="FY134" s="145"/>
      <c r="FZ134" s="145"/>
      <c r="GB134" s="193"/>
      <c r="GC134" s="193"/>
      <c r="GD134" s="145"/>
      <c r="GE134" s="145"/>
      <c r="GF134" s="145"/>
      <c r="GG134" s="194"/>
      <c r="GH134" s="194"/>
      <c r="GI134" s="145"/>
      <c r="GJ134" s="194"/>
      <c r="GK134" s="194"/>
      <c r="GL134" s="145"/>
      <c r="GM134" s="145"/>
      <c r="GN134" s="145"/>
      <c r="GP134" s="193"/>
      <c r="GQ134" s="193"/>
      <c r="GR134" s="145"/>
      <c r="GS134" s="145"/>
      <c r="GT134" s="145"/>
      <c r="GU134" s="194"/>
      <c r="GV134" s="194"/>
      <c r="GW134" s="145"/>
      <c r="GX134" s="194"/>
      <c r="GY134" s="194"/>
      <c r="GZ134" s="145"/>
      <c r="HA134" s="145"/>
      <c r="HB134" s="145"/>
      <c r="HD134" s="193"/>
      <c r="HE134" s="193"/>
      <c r="HF134" s="145"/>
      <c r="HG134" s="145"/>
      <c r="HH134" s="145"/>
      <c r="HI134" s="194"/>
      <c r="HJ134" s="194"/>
      <c r="HK134" s="145"/>
      <c r="HL134" s="194"/>
      <c r="HM134" s="194"/>
      <c r="HN134" s="145"/>
      <c r="HO134" s="145"/>
      <c r="HP134" s="145"/>
      <c r="HR134" s="193"/>
      <c r="HS134" s="193"/>
      <c r="HT134" s="145"/>
      <c r="HU134" s="145"/>
      <c r="HV134" s="145"/>
      <c r="HW134" s="194"/>
      <c r="HX134" s="194"/>
      <c r="HY134" s="145"/>
      <c r="HZ134" s="194"/>
      <c r="IA134" s="194"/>
      <c r="IB134" s="145"/>
      <c r="IC134" s="145"/>
      <c r="ID134" s="145"/>
      <c r="IF134" s="193"/>
      <c r="IG134" s="193"/>
      <c r="IH134" s="145"/>
      <c r="II134" s="145"/>
      <c r="IJ134" s="145"/>
      <c r="IK134" s="194"/>
      <c r="IL134" s="194"/>
      <c r="IM134" s="145"/>
      <c r="IN134" s="194"/>
      <c r="IO134" s="194"/>
      <c r="IP134" s="145"/>
      <c r="IQ134" s="145"/>
      <c r="IR134" s="145"/>
      <c r="IT134" s="193"/>
      <c r="IU134" s="193"/>
      <c r="IV134" s="145"/>
    </row>
    <row r="135" spans="2:256" ht="18.75" customHeight="1">
      <c r="B135" s="68">
        <v>40756</v>
      </c>
      <c r="C135" s="68"/>
      <c r="D135" s="203">
        <v>8265.231599</v>
      </c>
      <c r="E135" s="203">
        <v>550</v>
      </c>
      <c r="F135" s="203"/>
      <c r="G135" s="204">
        <v>3031.207276</v>
      </c>
      <c r="H135" s="204">
        <v>62</v>
      </c>
      <c r="I135" s="203"/>
      <c r="J135" s="204">
        <v>0</v>
      </c>
      <c r="K135" s="204">
        <v>0</v>
      </c>
      <c r="L135" s="203"/>
      <c r="M135" s="203">
        <v>2994.856477</v>
      </c>
      <c r="N135" s="203">
        <v>90</v>
      </c>
      <c r="O135" s="29"/>
      <c r="P135" s="193"/>
      <c r="Q135" s="193"/>
      <c r="R135" s="145"/>
      <c r="S135" s="145"/>
      <c r="T135" s="145"/>
      <c r="U135" s="194"/>
      <c r="V135" s="194"/>
      <c r="W135" s="145"/>
      <c r="X135" s="194"/>
      <c r="Y135" s="194"/>
      <c r="Z135" s="145"/>
      <c r="AA135" s="145"/>
      <c r="AB135" s="145"/>
      <c r="AD135" s="193"/>
      <c r="AE135" s="193"/>
      <c r="AF135" s="145"/>
      <c r="AG135" s="145"/>
      <c r="AH135" s="145"/>
      <c r="AI135" s="194"/>
      <c r="AJ135" s="194"/>
      <c r="AK135" s="145"/>
      <c r="AL135" s="194"/>
      <c r="AM135" s="194"/>
      <c r="AN135" s="145"/>
      <c r="AO135" s="145"/>
      <c r="AP135" s="145"/>
      <c r="AR135" s="193"/>
      <c r="AS135" s="193"/>
      <c r="AT135" s="145"/>
      <c r="AU135" s="145"/>
      <c r="AV135" s="145"/>
      <c r="AW135" s="194"/>
      <c r="AX135" s="194"/>
      <c r="AY135" s="145"/>
      <c r="AZ135" s="194"/>
      <c r="BA135" s="194"/>
      <c r="BB135" s="145"/>
      <c r="BC135" s="145"/>
      <c r="BD135" s="145"/>
      <c r="BF135" s="193"/>
      <c r="BG135" s="193"/>
      <c r="BH135" s="145"/>
      <c r="BI135" s="145"/>
      <c r="BJ135" s="145"/>
      <c r="BK135" s="194"/>
      <c r="BL135" s="194"/>
      <c r="BM135" s="145"/>
      <c r="BN135" s="194"/>
      <c r="BO135" s="194"/>
      <c r="BP135" s="145"/>
      <c r="BQ135" s="145"/>
      <c r="BR135" s="145"/>
      <c r="BT135" s="193"/>
      <c r="BU135" s="193"/>
      <c r="BV135" s="145"/>
      <c r="BW135" s="145"/>
      <c r="BX135" s="145"/>
      <c r="BY135" s="194"/>
      <c r="BZ135" s="194"/>
      <c r="CA135" s="145"/>
      <c r="CB135" s="194"/>
      <c r="CC135" s="194"/>
      <c r="CD135" s="145"/>
      <c r="CE135" s="145"/>
      <c r="CF135" s="145"/>
      <c r="CH135" s="193"/>
      <c r="CI135" s="193"/>
      <c r="CJ135" s="145"/>
      <c r="CK135" s="145"/>
      <c r="CL135" s="145"/>
      <c r="CM135" s="194"/>
      <c r="CN135" s="194"/>
      <c r="CO135" s="145"/>
      <c r="CP135" s="194"/>
      <c r="CQ135" s="194"/>
      <c r="CR135" s="145"/>
      <c r="CS135" s="145"/>
      <c r="CT135" s="145"/>
      <c r="CV135" s="193"/>
      <c r="CW135" s="193"/>
      <c r="CX135" s="145"/>
      <c r="CY135" s="145"/>
      <c r="CZ135" s="145"/>
      <c r="DA135" s="194"/>
      <c r="DB135" s="194"/>
      <c r="DC135" s="145"/>
      <c r="DD135" s="194"/>
      <c r="DE135" s="194"/>
      <c r="DF135" s="145"/>
      <c r="DG135" s="145"/>
      <c r="DH135" s="145"/>
      <c r="DJ135" s="193"/>
      <c r="DK135" s="193"/>
      <c r="DL135" s="145"/>
      <c r="DM135" s="145"/>
      <c r="DN135" s="145"/>
      <c r="DO135" s="194"/>
      <c r="DP135" s="194"/>
      <c r="DQ135" s="145"/>
      <c r="DR135" s="194"/>
      <c r="DS135" s="194"/>
      <c r="DT135" s="145"/>
      <c r="DU135" s="145"/>
      <c r="DV135" s="145"/>
      <c r="DX135" s="193"/>
      <c r="DY135" s="193"/>
      <c r="DZ135" s="145"/>
      <c r="EA135" s="145"/>
      <c r="EB135" s="145"/>
      <c r="EC135" s="194"/>
      <c r="ED135" s="194"/>
      <c r="EE135" s="145"/>
      <c r="EF135" s="194"/>
      <c r="EG135" s="194"/>
      <c r="EH135" s="145"/>
      <c r="EI135" s="145"/>
      <c r="EJ135" s="145"/>
      <c r="EL135" s="193"/>
      <c r="EM135" s="193"/>
      <c r="EN135" s="145"/>
      <c r="EO135" s="145"/>
      <c r="EP135" s="145"/>
      <c r="EQ135" s="194"/>
      <c r="ER135" s="194"/>
      <c r="ES135" s="145"/>
      <c r="ET135" s="194"/>
      <c r="EU135" s="194"/>
      <c r="EV135" s="145"/>
      <c r="EW135" s="145"/>
      <c r="EX135" s="145"/>
      <c r="EZ135" s="193"/>
      <c r="FA135" s="193"/>
      <c r="FB135" s="145"/>
      <c r="FC135" s="145"/>
      <c r="FD135" s="145"/>
      <c r="FE135" s="194"/>
      <c r="FF135" s="194"/>
      <c r="FG135" s="145"/>
      <c r="FH135" s="194"/>
      <c r="FI135" s="194"/>
      <c r="FJ135" s="145"/>
      <c r="FK135" s="145"/>
      <c r="FL135" s="145"/>
      <c r="FN135" s="193"/>
      <c r="FO135" s="193"/>
      <c r="FP135" s="145"/>
      <c r="FQ135" s="145"/>
      <c r="FR135" s="145"/>
      <c r="FS135" s="194"/>
      <c r="FT135" s="194"/>
      <c r="FU135" s="145"/>
      <c r="FV135" s="194"/>
      <c r="FW135" s="194"/>
      <c r="FX135" s="145"/>
      <c r="FY135" s="145"/>
      <c r="FZ135" s="145"/>
      <c r="GB135" s="193"/>
      <c r="GC135" s="193"/>
      <c r="GD135" s="145"/>
      <c r="GE135" s="145"/>
      <c r="GF135" s="145"/>
      <c r="GG135" s="194"/>
      <c r="GH135" s="194"/>
      <c r="GI135" s="145"/>
      <c r="GJ135" s="194"/>
      <c r="GK135" s="194"/>
      <c r="GL135" s="145"/>
      <c r="GM135" s="145"/>
      <c r="GN135" s="145"/>
      <c r="GP135" s="193"/>
      <c r="GQ135" s="193"/>
      <c r="GR135" s="145"/>
      <c r="GS135" s="145"/>
      <c r="GT135" s="145"/>
      <c r="GU135" s="194"/>
      <c r="GV135" s="194"/>
      <c r="GW135" s="145"/>
      <c r="GX135" s="194"/>
      <c r="GY135" s="194"/>
      <c r="GZ135" s="145"/>
      <c r="HA135" s="145"/>
      <c r="HB135" s="145"/>
      <c r="HD135" s="193"/>
      <c r="HE135" s="193"/>
      <c r="HF135" s="145"/>
      <c r="HG135" s="145"/>
      <c r="HH135" s="145"/>
      <c r="HI135" s="194"/>
      <c r="HJ135" s="194"/>
      <c r="HK135" s="145"/>
      <c r="HL135" s="194"/>
      <c r="HM135" s="194"/>
      <c r="HN135" s="145"/>
      <c r="HO135" s="145"/>
      <c r="HP135" s="145"/>
      <c r="HR135" s="193"/>
      <c r="HS135" s="193"/>
      <c r="HT135" s="145"/>
      <c r="HU135" s="145"/>
      <c r="HV135" s="145"/>
      <c r="HW135" s="194"/>
      <c r="HX135" s="194"/>
      <c r="HY135" s="145"/>
      <c r="HZ135" s="194"/>
      <c r="IA135" s="194"/>
      <c r="IB135" s="145"/>
      <c r="IC135" s="145"/>
      <c r="ID135" s="145"/>
      <c r="IF135" s="193"/>
      <c r="IG135" s="193"/>
      <c r="IH135" s="145"/>
      <c r="II135" s="145"/>
      <c r="IJ135" s="145"/>
      <c r="IK135" s="194"/>
      <c r="IL135" s="194"/>
      <c r="IM135" s="145"/>
      <c r="IN135" s="194"/>
      <c r="IO135" s="194"/>
      <c r="IP135" s="145"/>
      <c r="IQ135" s="145"/>
      <c r="IR135" s="145"/>
      <c r="IT135" s="193"/>
      <c r="IU135" s="193"/>
      <c r="IV135" s="145"/>
    </row>
    <row r="136" spans="2:256" ht="18.75" customHeight="1">
      <c r="B136" s="68">
        <v>40787</v>
      </c>
      <c r="C136" s="68"/>
      <c r="D136" s="203">
        <v>12832.06715</v>
      </c>
      <c r="E136" s="203">
        <v>673</v>
      </c>
      <c r="F136" s="203"/>
      <c r="G136" s="204">
        <v>3307.248717</v>
      </c>
      <c r="H136" s="204">
        <v>62</v>
      </c>
      <c r="I136" s="203"/>
      <c r="J136" s="204">
        <v>0</v>
      </c>
      <c r="K136" s="204">
        <v>0</v>
      </c>
      <c r="L136" s="203"/>
      <c r="M136" s="203">
        <v>1766.709089</v>
      </c>
      <c r="N136" s="203">
        <v>61</v>
      </c>
      <c r="O136" s="29"/>
      <c r="P136" s="193"/>
      <c r="Q136" s="193"/>
      <c r="R136" s="145"/>
      <c r="S136" s="145"/>
      <c r="T136" s="145"/>
      <c r="U136" s="194"/>
      <c r="V136" s="194"/>
      <c r="W136" s="145"/>
      <c r="X136" s="194"/>
      <c r="Y136" s="194"/>
      <c r="Z136" s="145"/>
      <c r="AA136" s="145"/>
      <c r="AB136" s="145"/>
      <c r="AD136" s="193"/>
      <c r="AE136" s="193"/>
      <c r="AF136" s="145"/>
      <c r="AG136" s="145"/>
      <c r="AH136" s="145"/>
      <c r="AI136" s="194"/>
      <c r="AJ136" s="194"/>
      <c r="AK136" s="145"/>
      <c r="AL136" s="194"/>
      <c r="AM136" s="194"/>
      <c r="AN136" s="145"/>
      <c r="AO136" s="145"/>
      <c r="AP136" s="145"/>
      <c r="AR136" s="193"/>
      <c r="AS136" s="193"/>
      <c r="AT136" s="145"/>
      <c r="AU136" s="145"/>
      <c r="AV136" s="145"/>
      <c r="AW136" s="194"/>
      <c r="AX136" s="194"/>
      <c r="AY136" s="145"/>
      <c r="AZ136" s="194"/>
      <c r="BA136" s="194"/>
      <c r="BB136" s="145"/>
      <c r="BC136" s="145"/>
      <c r="BD136" s="145"/>
      <c r="BF136" s="193"/>
      <c r="BG136" s="193"/>
      <c r="BH136" s="145"/>
      <c r="BI136" s="145"/>
      <c r="BJ136" s="145"/>
      <c r="BK136" s="194"/>
      <c r="BL136" s="194"/>
      <c r="BM136" s="145"/>
      <c r="BN136" s="194"/>
      <c r="BO136" s="194"/>
      <c r="BP136" s="145"/>
      <c r="BQ136" s="145"/>
      <c r="BR136" s="145"/>
      <c r="BT136" s="193"/>
      <c r="BU136" s="193"/>
      <c r="BV136" s="145"/>
      <c r="BW136" s="145"/>
      <c r="BX136" s="145"/>
      <c r="BY136" s="194"/>
      <c r="BZ136" s="194"/>
      <c r="CA136" s="145"/>
      <c r="CB136" s="194"/>
      <c r="CC136" s="194"/>
      <c r="CD136" s="145"/>
      <c r="CE136" s="145"/>
      <c r="CF136" s="145"/>
      <c r="CH136" s="193"/>
      <c r="CI136" s="193"/>
      <c r="CJ136" s="145"/>
      <c r="CK136" s="145"/>
      <c r="CL136" s="145"/>
      <c r="CM136" s="194"/>
      <c r="CN136" s="194"/>
      <c r="CO136" s="145"/>
      <c r="CP136" s="194"/>
      <c r="CQ136" s="194"/>
      <c r="CR136" s="145"/>
      <c r="CS136" s="145"/>
      <c r="CT136" s="145"/>
      <c r="CV136" s="193"/>
      <c r="CW136" s="193"/>
      <c r="CX136" s="145"/>
      <c r="CY136" s="145"/>
      <c r="CZ136" s="145"/>
      <c r="DA136" s="194"/>
      <c r="DB136" s="194"/>
      <c r="DC136" s="145"/>
      <c r="DD136" s="194"/>
      <c r="DE136" s="194"/>
      <c r="DF136" s="145"/>
      <c r="DG136" s="145"/>
      <c r="DH136" s="145"/>
      <c r="DJ136" s="193"/>
      <c r="DK136" s="193"/>
      <c r="DL136" s="145"/>
      <c r="DM136" s="145"/>
      <c r="DN136" s="145"/>
      <c r="DO136" s="194"/>
      <c r="DP136" s="194"/>
      <c r="DQ136" s="145"/>
      <c r="DR136" s="194"/>
      <c r="DS136" s="194"/>
      <c r="DT136" s="145"/>
      <c r="DU136" s="145"/>
      <c r="DV136" s="145"/>
      <c r="DX136" s="193"/>
      <c r="DY136" s="193"/>
      <c r="DZ136" s="145"/>
      <c r="EA136" s="145"/>
      <c r="EB136" s="145"/>
      <c r="EC136" s="194"/>
      <c r="ED136" s="194"/>
      <c r="EE136" s="145"/>
      <c r="EF136" s="194"/>
      <c r="EG136" s="194"/>
      <c r="EH136" s="145"/>
      <c r="EI136" s="145"/>
      <c r="EJ136" s="145"/>
      <c r="EL136" s="193"/>
      <c r="EM136" s="193"/>
      <c r="EN136" s="145"/>
      <c r="EO136" s="145"/>
      <c r="EP136" s="145"/>
      <c r="EQ136" s="194"/>
      <c r="ER136" s="194"/>
      <c r="ES136" s="145"/>
      <c r="ET136" s="194"/>
      <c r="EU136" s="194"/>
      <c r="EV136" s="145"/>
      <c r="EW136" s="145"/>
      <c r="EX136" s="145"/>
      <c r="EZ136" s="193"/>
      <c r="FA136" s="193"/>
      <c r="FB136" s="145"/>
      <c r="FC136" s="145"/>
      <c r="FD136" s="145"/>
      <c r="FE136" s="194"/>
      <c r="FF136" s="194"/>
      <c r="FG136" s="145"/>
      <c r="FH136" s="194"/>
      <c r="FI136" s="194"/>
      <c r="FJ136" s="145"/>
      <c r="FK136" s="145"/>
      <c r="FL136" s="145"/>
      <c r="FN136" s="193"/>
      <c r="FO136" s="193"/>
      <c r="FP136" s="145"/>
      <c r="FQ136" s="145"/>
      <c r="FR136" s="145"/>
      <c r="FS136" s="194"/>
      <c r="FT136" s="194"/>
      <c r="FU136" s="145"/>
      <c r="FV136" s="194"/>
      <c r="FW136" s="194"/>
      <c r="FX136" s="145"/>
      <c r="FY136" s="145"/>
      <c r="FZ136" s="145"/>
      <c r="GB136" s="193"/>
      <c r="GC136" s="193"/>
      <c r="GD136" s="145"/>
      <c r="GE136" s="145"/>
      <c r="GF136" s="145"/>
      <c r="GG136" s="194"/>
      <c r="GH136" s="194"/>
      <c r="GI136" s="145"/>
      <c r="GJ136" s="194"/>
      <c r="GK136" s="194"/>
      <c r="GL136" s="145"/>
      <c r="GM136" s="145"/>
      <c r="GN136" s="145"/>
      <c r="GP136" s="193"/>
      <c r="GQ136" s="193"/>
      <c r="GR136" s="145"/>
      <c r="GS136" s="145"/>
      <c r="GT136" s="145"/>
      <c r="GU136" s="194"/>
      <c r="GV136" s="194"/>
      <c r="GW136" s="145"/>
      <c r="GX136" s="194"/>
      <c r="GY136" s="194"/>
      <c r="GZ136" s="145"/>
      <c r="HA136" s="145"/>
      <c r="HB136" s="145"/>
      <c r="HD136" s="193"/>
      <c r="HE136" s="193"/>
      <c r="HF136" s="145"/>
      <c r="HG136" s="145"/>
      <c r="HH136" s="145"/>
      <c r="HI136" s="194"/>
      <c r="HJ136" s="194"/>
      <c r="HK136" s="145"/>
      <c r="HL136" s="194"/>
      <c r="HM136" s="194"/>
      <c r="HN136" s="145"/>
      <c r="HO136" s="145"/>
      <c r="HP136" s="145"/>
      <c r="HR136" s="193"/>
      <c r="HS136" s="193"/>
      <c r="HT136" s="145"/>
      <c r="HU136" s="145"/>
      <c r="HV136" s="145"/>
      <c r="HW136" s="194"/>
      <c r="HX136" s="194"/>
      <c r="HY136" s="145"/>
      <c r="HZ136" s="194"/>
      <c r="IA136" s="194"/>
      <c r="IB136" s="145"/>
      <c r="IC136" s="145"/>
      <c r="ID136" s="145"/>
      <c r="IF136" s="193"/>
      <c r="IG136" s="193"/>
      <c r="IH136" s="145"/>
      <c r="II136" s="145"/>
      <c r="IJ136" s="145"/>
      <c r="IK136" s="194"/>
      <c r="IL136" s="194"/>
      <c r="IM136" s="145"/>
      <c r="IN136" s="194"/>
      <c r="IO136" s="194"/>
      <c r="IP136" s="145"/>
      <c r="IQ136" s="145"/>
      <c r="IR136" s="145"/>
      <c r="IT136" s="193"/>
      <c r="IU136" s="193"/>
      <c r="IV136" s="145"/>
    </row>
    <row r="137" spans="2:256" ht="18.75" customHeight="1">
      <c r="B137" s="68">
        <v>40817</v>
      </c>
      <c r="C137" s="68"/>
      <c r="D137" s="203">
        <v>13498.326046</v>
      </c>
      <c r="E137" s="203">
        <v>493</v>
      </c>
      <c r="F137" s="203"/>
      <c r="G137" s="204">
        <v>2234.426999</v>
      </c>
      <c r="H137" s="204">
        <v>46</v>
      </c>
      <c r="I137" s="203"/>
      <c r="J137" s="204">
        <v>0</v>
      </c>
      <c r="K137" s="204">
        <v>0</v>
      </c>
      <c r="L137" s="203"/>
      <c r="M137" s="203">
        <v>2117.63131</v>
      </c>
      <c r="N137" s="203">
        <v>62</v>
      </c>
      <c r="O137" s="29"/>
      <c r="P137" s="193"/>
      <c r="Q137" s="193"/>
      <c r="R137" s="145"/>
      <c r="S137" s="145"/>
      <c r="T137" s="145"/>
      <c r="U137" s="194"/>
      <c r="V137" s="194"/>
      <c r="W137" s="145"/>
      <c r="X137" s="194"/>
      <c r="Y137" s="194"/>
      <c r="Z137" s="145"/>
      <c r="AA137" s="145"/>
      <c r="AB137" s="145"/>
      <c r="AD137" s="193"/>
      <c r="AE137" s="193"/>
      <c r="AF137" s="145"/>
      <c r="AG137" s="145"/>
      <c r="AH137" s="145"/>
      <c r="AI137" s="194"/>
      <c r="AJ137" s="194"/>
      <c r="AK137" s="145"/>
      <c r="AL137" s="194"/>
      <c r="AM137" s="194"/>
      <c r="AN137" s="145"/>
      <c r="AO137" s="145"/>
      <c r="AP137" s="145"/>
      <c r="AR137" s="193"/>
      <c r="AS137" s="193"/>
      <c r="AT137" s="145"/>
      <c r="AU137" s="145"/>
      <c r="AV137" s="145"/>
      <c r="AW137" s="194"/>
      <c r="AX137" s="194"/>
      <c r="AY137" s="145"/>
      <c r="AZ137" s="194"/>
      <c r="BA137" s="194"/>
      <c r="BB137" s="145"/>
      <c r="BC137" s="145"/>
      <c r="BD137" s="145"/>
      <c r="BF137" s="193"/>
      <c r="BG137" s="193"/>
      <c r="BH137" s="145"/>
      <c r="BI137" s="145"/>
      <c r="BJ137" s="145"/>
      <c r="BK137" s="194"/>
      <c r="BL137" s="194"/>
      <c r="BM137" s="145"/>
      <c r="BN137" s="194"/>
      <c r="BO137" s="194"/>
      <c r="BP137" s="145"/>
      <c r="BQ137" s="145"/>
      <c r="BR137" s="145"/>
      <c r="BT137" s="193"/>
      <c r="BU137" s="193"/>
      <c r="BV137" s="145"/>
      <c r="BW137" s="145"/>
      <c r="BX137" s="145"/>
      <c r="BY137" s="194"/>
      <c r="BZ137" s="194"/>
      <c r="CA137" s="145"/>
      <c r="CB137" s="194"/>
      <c r="CC137" s="194"/>
      <c r="CD137" s="145"/>
      <c r="CE137" s="145"/>
      <c r="CF137" s="145"/>
      <c r="CH137" s="193"/>
      <c r="CI137" s="193"/>
      <c r="CJ137" s="145"/>
      <c r="CK137" s="145"/>
      <c r="CL137" s="145"/>
      <c r="CM137" s="194"/>
      <c r="CN137" s="194"/>
      <c r="CO137" s="145"/>
      <c r="CP137" s="194"/>
      <c r="CQ137" s="194"/>
      <c r="CR137" s="145"/>
      <c r="CS137" s="145"/>
      <c r="CT137" s="145"/>
      <c r="CV137" s="193"/>
      <c r="CW137" s="193"/>
      <c r="CX137" s="145"/>
      <c r="CY137" s="145"/>
      <c r="CZ137" s="145"/>
      <c r="DA137" s="194"/>
      <c r="DB137" s="194"/>
      <c r="DC137" s="145"/>
      <c r="DD137" s="194"/>
      <c r="DE137" s="194"/>
      <c r="DF137" s="145"/>
      <c r="DG137" s="145"/>
      <c r="DH137" s="145"/>
      <c r="DJ137" s="193"/>
      <c r="DK137" s="193"/>
      <c r="DL137" s="145"/>
      <c r="DM137" s="145"/>
      <c r="DN137" s="145"/>
      <c r="DO137" s="194"/>
      <c r="DP137" s="194"/>
      <c r="DQ137" s="145"/>
      <c r="DR137" s="194"/>
      <c r="DS137" s="194"/>
      <c r="DT137" s="145"/>
      <c r="DU137" s="145"/>
      <c r="DV137" s="145"/>
      <c r="DX137" s="193"/>
      <c r="DY137" s="193"/>
      <c r="DZ137" s="145"/>
      <c r="EA137" s="145"/>
      <c r="EB137" s="145"/>
      <c r="EC137" s="194"/>
      <c r="ED137" s="194"/>
      <c r="EE137" s="145"/>
      <c r="EF137" s="194"/>
      <c r="EG137" s="194"/>
      <c r="EH137" s="145"/>
      <c r="EI137" s="145"/>
      <c r="EJ137" s="145"/>
      <c r="EL137" s="193"/>
      <c r="EM137" s="193"/>
      <c r="EN137" s="145"/>
      <c r="EO137" s="145"/>
      <c r="EP137" s="145"/>
      <c r="EQ137" s="194"/>
      <c r="ER137" s="194"/>
      <c r="ES137" s="145"/>
      <c r="ET137" s="194"/>
      <c r="EU137" s="194"/>
      <c r="EV137" s="145"/>
      <c r="EW137" s="145"/>
      <c r="EX137" s="145"/>
      <c r="EZ137" s="193"/>
      <c r="FA137" s="193"/>
      <c r="FB137" s="145"/>
      <c r="FC137" s="145"/>
      <c r="FD137" s="145"/>
      <c r="FE137" s="194"/>
      <c r="FF137" s="194"/>
      <c r="FG137" s="145"/>
      <c r="FH137" s="194"/>
      <c r="FI137" s="194"/>
      <c r="FJ137" s="145"/>
      <c r="FK137" s="145"/>
      <c r="FL137" s="145"/>
      <c r="FN137" s="193"/>
      <c r="FO137" s="193"/>
      <c r="FP137" s="145"/>
      <c r="FQ137" s="145"/>
      <c r="FR137" s="145"/>
      <c r="FS137" s="194"/>
      <c r="FT137" s="194"/>
      <c r="FU137" s="145"/>
      <c r="FV137" s="194"/>
      <c r="FW137" s="194"/>
      <c r="FX137" s="145"/>
      <c r="FY137" s="145"/>
      <c r="FZ137" s="145"/>
      <c r="GB137" s="193"/>
      <c r="GC137" s="193"/>
      <c r="GD137" s="145"/>
      <c r="GE137" s="145"/>
      <c r="GF137" s="145"/>
      <c r="GG137" s="194"/>
      <c r="GH137" s="194"/>
      <c r="GI137" s="145"/>
      <c r="GJ137" s="194"/>
      <c r="GK137" s="194"/>
      <c r="GL137" s="145"/>
      <c r="GM137" s="145"/>
      <c r="GN137" s="145"/>
      <c r="GP137" s="193"/>
      <c r="GQ137" s="193"/>
      <c r="GR137" s="145"/>
      <c r="GS137" s="145"/>
      <c r="GT137" s="145"/>
      <c r="GU137" s="194"/>
      <c r="GV137" s="194"/>
      <c r="GW137" s="145"/>
      <c r="GX137" s="194"/>
      <c r="GY137" s="194"/>
      <c r="GZ137" s="145"/>
      <c r="HA137" s="145"/>
      <c r="HB137" s="145"/>
      <c r="HD137" s="193"/>
      <c r="HE137" s="193"/>
      <c r="HF137" s="145"/>
      <c r="HG137" s="145"/>
      <c r="HH137" s="145"/>
      <c r="HI137" s="194"/>
      <c r="HJ137" s="194"/>
      <c r="HK137" s="145"/>
      <c r="HL137" s="194"/>
      <c r="HM137" s="194"/>
      <c r="HN137" s="145"/>
      <c r="HO137" s="145"/>
      <c r="HP137" s="145"/>
      <c r="HR137" s="193"/>
      <c r="HS137" s="193"/>
      <c r="HT137" s="145"/>
      <c r="HU137" s="145"/>
      <c r="HV137" s="145"/>
      <c r="HW137" s="194"/>
      <c r="HX137" s="194"/>
      <c r="HY137" s="145"/>
      <c r="HZ137" s="194"/>
      <c r="IA137" s="194"/>
      <c r="IB137" s="145"/>
      <c r="IC137" s="145"/>
      <c r="ID137" s="145"/>
      <c r="IF137" s="193"/>
      <c r="IG137" s="193"/>
      <c r="IH137" s="145"/>
      <c r="II137" s="145"/>
      <c r="IJ137" s="145"/>
      <c r="IK137" s="194"/>
      <c r="IL137" s="194"/>
      <c r="IM137" s="145"/>
      <c r="IN137" s="194"/>
      <c r="IO137" s="194"/>
      <c r="IP137" s="145"/>
      <c r="IQ137" s="145"/>
      <c r="IR137" s="145"/>
      <c r="IT137" s="193"/>
      <c r="IU137" s="193"/>
      <c r="IV137" s="145"/>
    </row>
    <row r="138" spans="2:256" ht="18.75" customHeight="1">
      <c r="B138" s="68">
        <v>40848</v>
      </c>
      <c r="C138" s="68"/>
      <c r="D138" s="203">
        <v>11387.890539</v>
      </c>
      <c r="E138" s="203">
        <v>431</v>
      </c>
      <c r="F138" s="203"/>
      <c r="G138" s="204">
        <v>3075.430928</v>
      </c>
      <c r="H138" s="204">
        <v>66</v>
      </c>
      <c r="I138" s="203"/>
      <c r="J138" s="204">
        <v>0</v>
      </c>
      <c r="K138" s="204">
        <v>0</v>
      </c>
      <c r="L138" s="203"/>
      <c r="M138" s="203">
        <v>1956.644618</v>
      </c>
      <c r="N138" s="203">
        <v>58</v>
      </c>
      <c r="O138" s="29"/>
      <c r="P138" s="193"/>
      <c r="Q138" s="193"/>
      <c r="R138" s="145"/>
      <c r="S138" s="145"/>
      <c r="T138" s="145"/>
      <c r="U138" s="194"/>
      <c r="V138" s="194"/>
      <c r="W138" s="145"/>
      <c r="X138" s="194"/>
      <c r="Y138" s="194"/>
      <c r="Z138" s="145"/>
      <c r="AA138" s="145"/>
      <c r="AB138" s="145"/>
      <c r="AD138" s="193"/>
      <c r="AE138" s="193"/>
      <c r="AF138" s="145"/>
      <c r="AG138" s="145"/>
      <c r="AH138" s="145"/>
      <c r="AI138" s="194"/>
      <c r="AJ138" s="194"/>
      <c r="AK138" s="145"/>
      <c r="AL138" s="194"/>
      <c r="AM138" s="194"/>
      <c r="AN138" s="145"/>
      <c r="AO138" s="145"/>
      <c r="AP138" s="145"/>
      <c r="AR138" s="193"/>
      <c r="AS138" s="193"/>
      <c r="AT138" s="145"/>
      <c r="AU138" s="145"/>
      <c r="AV138" s="145"/>
      <c r="AW138" s="194"/>
      <c r="AX138" s="194"/>
      <c r="AY138" s="145"/>
      <c r="AZ138" s="194"/>
      <c r="BA138" s="194"/>
      <c r="BB138" s="145"/>
      <c r="BC138" s="145"/>
      <c r="BD138" s="145"/>
      <c r="BF138" s="193"/>
      <c r="BG138" s="193"/>
      <c r="BH138" s="145"/>
      <c r="BI138" s="145"/>
      <c r="BJ138" s="145"/>
      <c r="BK138" s="194"/>
      <c r="BL138" s="194"/>
      <c r="BM138" s="145"/>
      <c r="BN138" s="194"/>
      <c r="BO138" s="194"/>
      <c r="BP138" s="145"/>
      <c r="BQ138" s="145"/>
      <c r="BR138" s="145"/>
      <c r="BT138" s="193"/>
      <c r="BU138" s="193"/>
      <c r="BV138" s="145"/>
      <c r="BW138" s="145"/>
      <c r="BX138" s="145"/>
      <c r="BY138" s="194"/>
      <c r="BZ138" s="194"/>
      <c r="CA138" s="145"/>
      <c r="CB138" s="194"/>
      <c r="CC138" s="194"/>
      <c r="CD138" s="145"/>
      <c r="CE138" s="145"/>
      <c r="CF138" s="145"/>
      <c r="CH138" s="193"/>
      <c r="CI138" s="193"/>
      <c r="CJ138" s="145"/>
      <c r="CK138" s="145"/>
      <c r="CL138" s="145"/>
      <c r="CM138" s="194"/>
      <c r="CN138" s="194"/>
      <c r="CO138" s="145"/>
      <c r="CP138" s="194"/>
      <c r="CQ138" s="194"/>
      <c r="CR138" s="145"/>
      <c r="CS138" s="145"/>
      <c r="CT138" s="145"/>
      <c r="CV138" s="193"/>
      <c r="CW138" s="193"/>
      <c r="CX138" s="145"/>
      <c r="CY138" s="145"/>
      <c r="CZ138" s="145"/>
      <c r="DA138" s="194"/>
      <c r="DB138" s="194"/>
      <c r="DC138" s="145"/>
      <c r="DD138" s="194"/>
      <c r="DE138" s="194"/>
      <c r="DF138" s="145"/>
      <c r="DG138" s="145"/>
      <c r="DH138" s="145"/>
      <c r="DJ138" s="193"/>
      <c r="DK138" s="193"/>
      <c r="DL138" s="145"/>
      <c r="DM138" s="145"/>
      <c r="DN138" s="145"/>
      <c r="DO138" s="194"/>
      <c r="DP138" s="194"/>
      <c r="DQ138" s="145"/>
      <c r="DR138" s="194"/>
      <c r="DS138" s="194"/>
      <c r="DT138" s="145"/>
      <c r="DU138" s="145"/>
      <c r="DV138" s="145"/>
      <c r="DX138" s="193"/>
      <c r="DY138" s="193"/>
      <c r="DZ138" s="145"/>
      <c r="EA138" s="145"/>
      <c r="EB138" s="145"/>
      <c r="EC138" s="194"/>
      <c r="ED138" s="194"/>
      <c r="EE138" s="145"/>
      <c r="EF138" s="194"/>
      <c r="EG138" s="194"/>
      <c r="EH138" s="145"/>
      <c r="EI138" s="145"/>
      <c r="EJ138" s="145"/>
      <c r="EL138" s="193"/>
      <c r="EM138" s="193"/>
      <c r="EN138" s="145"/>
      <c r="EO138" s="145"/>
      <c r="EP138" s="145"/>
      <c r="EQ138" s="194"/>
      <c r="ER138" s="194"/>
      <c r="ES138" s="145"/>
      <c r="ET138" s="194"/>
      <c r="EU138" s="194"/>
      <c r="EV138" s="145"/>
      <c r="EW138" s="145"/>
      <c r="EX138" s="145"/>
      <c r="EZ138" s="193"/>
      <c r="FA138" s="193"/>
      <c r="FB138" s="145"/>
      <c r="FC138" s="145"/>
      <c r="FD138" s="145"/>
      <c r="FE138" s="194"/>
      <c r="FF138" s="194"/>
      <c r="FG138" s="145"/>
      <c r="FH138" s="194"/>
      <c r="FI138" s="194"/>
      <c r="FJ138" s="145"/>
      <c r="FK138" s="145"/>
      <c r="FL138" s="145"/>
      <c r="FN138" s="193"/>
      <c r="FO138" s="193"/>
      <c r="FP138" s="145"/>
      <c r="FQ138" s="145"/>
      <c r="FR138" s="145"/>
      <c r="FS138" s="194"/>
      <c r="FT138" s="194"/>
      <c r="FU138" s="145"/>
      <c r="FV138" s="194"/>
      <c r="FW138" s="194"/>
      <c r="FX138" s="145"/>
      <c r="FY138" s="145"/>
      <c r="FZ138" s="145"/>
      <c r="GB138" s="193"/>
      <c r="GC138" s="193"/>
      <c r="GD138" s="145"/>
      <c r="GE138" s="145"/>
      <c r="GF138" s="145"/>
      <c r="GG138" s="194"/>
      <c r="GH138" s="194"/>
      <c r="GI138" s="145"/>
      <c r="GJ138" s="194"/>
      <c r="GK138" s="194"/>
      <c r="GL138" s="145"/>
      <c r="GM138" s="145"/>
      <c r="GN138" s="145"/>
      <c r="GP138" s="193"/>
      <c r="GQ138" s="193"/>
      <c r="GR138" s="145"/>
      <c r="GS138" s="145"/>
      <c r="GT138" s="145"/>
      <c r="GU138" s="194"/>
      <c r="GV138" s="194"/>
      <c r="GW138" s="145"/>
      <c r="GX138" s="194"/>
      <c r="GY138" s="194"/>
      <c r="GZ138" s="145"/>
      <c r="HA138" s="145"/>
      <c r="HB138" s="145"/>
      <c r="HD138" s="193"/>
      <c r="HE138" s="193"/>
      <c r="HF138" s="145"/>
      <c r="HG138" s="145"/>
      <c r="HH138" s="145"/>
      <c r="HI138" s="194"/>
      <c r="HJ138" s="194"/>
      <c r="HK138" s="145"/>
      <c r="HL138" s="194"/>
      <c r="HM138" s="194"/>
      <c r="HN138" s="145"/>
      <c r="HO138" s="145"/>
      <c r="HP138" s="145"/>
      <c r="HR138" s="193"/>
      <c r="HS138" s="193"/>
      <c r="HT138" s="145"/>
      <c r="HU138" s="145"/>
      <c r="HV138" s="145"/>
      <c r="HW138" s="194"/>
      <c r="HX138" s="194"/>
      <c r="HY138" s="145"/>
      <c r="HZ138" s="194"/>
      <c r="IA138" s="194"/>
      <c r="IB138" s="145"/>
      <c r="IC138" s="145"/>
      <c r="ID138" s="145"/>
      <c r="IF138" s="193"/>
      <c r="IG138" s="193"/>
      <c r="IH138" s="145"/>
      <c r="II138" s="145"/>
      <c r="IJ138" s="145"/>
      <c r="IK138" s="194"/>
      <c r="IL138" s="194"/>
      <c r="IM138" s="145"/>
      <c r="IN138" s="194"/>
      <c r="IO138" s="194"/>
      <c r="IP138" s="145"/>
      <c r="IQ138" s="145"/>
      <c r="IR138" s="145"/>
      <c r="IT138" s="193"/>
      <c r="IU138" s="193"/>
      <c r="IV138" s="145"/>
    </row>
    <row r="139" spans="1:256" ht="18.75" customHeight="1">
      <c r="A139" s="60"/>
      <c r="B139" s="78">
        <v>40878</v>
      </c>
      <c r="C139" s="78"/>
      <c r="D139" s="79">
        <v>13239.742294</v>
      </c>
      <c r="E139" s="79">
        <v>556</v>
      </c>
      <c r="F139" s="79"/>
      <c r="G139" s="79">
        <v>2031.260327</v>
      </c>
      <c r="H139" s="79">
        <v>37</v>
      </c>
      <c r="I139" s="79"/>
      <c r="J139" s="158">
        <v>0</v>
      </c>
      <c r="K139" s="158">
        <v>0</v>
      </c>
      <c r="L139" s="79"/>
      <c r="M139" s="79">
        <v>2453.423716</v>
      </c>
      <c r="N139" s="79">
        <v>65</v>
      </c>
      <c r="O139" s="29"/>
      <c r="P139" s="193"/>
      <c r="Q139" s="193"/>
      <c r="R139" s="145"/>
      <c r="S139" s="145"/>
      <c r="T139" s="145"/>
      <c r="U139" s="194"/>
      <c r="V139" s="194"/>
      <c r="W139" s="145"/>
      <c r="X139" s="194"/>
      <c r="Y139" s="194"/>
      <c r="Z139" s="145"/>
      <c r="AA139" s="145"/>
      <c r="AB139" s="145"/>
      <c r="AD139" s="193"/>
      <c r="AE139" s="193"/>
      <c r="AF139" s="145"/>
      <c r="AG139" s="145"/>
      <c r="AH139" s="145"/>
      <c r="AI139" s="194"/>
      <c r="AJ139" s="194"/>
      <c r="AK139" s="145"/>
      <c r="AL139" s="194"/>
      <c r="AM139" s="194"/>
      <c r="AN139" s="145"/>
      <c r="AO139" s="145"/>
      <c r="AP139" s="145"/>
      <c r="AR139" s="193"/>
      <c r="AS139" s="193"/>
      <c r="AT139" s="145"/>
      <c r="AU139" s="145"/>
      <c r="AV139" s="145"/>
      <c r="AW139" s="194"/>
      <c r="AX139" s="194"/>
      <c r="AY139" s="145"/>
      <c r="AZ139" s="194"/>
      <c r="BA139" s="194"/>
      <c r="BB139" s="145"/>
      <c r="BC139" s="145"/>
      <c r="BD139" s="145"/>
      <c r="BF139" s="193"/>
      <c r="BG139" s="193"/>
      <c r="BH139" s="145"/>
      <c r="BI139" s="145"/>
      <c r="BJ139" s="145"/>
      <c r="BK139" s="194"/>
      <c r="BL139" s="194"/>
      <c r="BM139" s="145"/>
      <c r="BN139" s="194"/>
      <c r="BO139" s="194"/>
      <c r="BP139" s="145"/>
      <c r="BQ139" s="145"/>
      <c r="BR139" s="145"/>
      <c r="BT139" s="193"/>
      <c r="BU139" s="193"/>
      <c r="BV139" s="145"/>
      <c r="BW139" s="145"/>
      <c r="BX139" s="145"/>
      <c r="BY139" s="194"/>
      <c r="BZ139" s="194"/>
      <c r="CA139" s="145"/>
      <c r="CB139" s="194"/>
      <c r="CC139" s="194"/>
      <c r="CD139" s="145"/>
      <c r="CE139" s="145"/>
      <c r="CF139" s="145"/>
      <c r="CH139" s="193"/>
      <c r="CI139" s="193"/>
      <c r="CJ139" s="145"/>
      <c r="CK139" s="145"/>
      <c r="CL139" s="145"/>
      <c r="CM139" s="194"/>
      <c r="CN139" s="194"/>
      <c r="CO139" s="145"/>
      <c r="CP139" s="194"/>
      <c r="CQ139" s="194"/>
      <c r="CR139" s="145"/>
      <c r="CS139" s="145"/>
      <c r="CT139" s="145"/>
      <c r="CV139" s="193"/>
      <c r="CW139" s="193"/>
      <c r="CX139" s="145"/>
      <c r="CY139" s="145"/>
      <c r="CZ139" s="145"/>
      <c r="DA139" s="194"/>
      <c r="DB139" s="194"/>
      <c r="DC139" s="145"/>
      <c r="DD139" s="194"/>
      <c r="DE139" s="194"/>
      <c r="DF139" s="145"/>
      <c r="DG139" s="145"/>
      <c r="DH139" s="145"/>
      <c r="DJ139" s="193"/>
      <c r="DK139" s="193"/>
      <c r="DL139" s="145"/>
      <c r="DM139" s="145"/>
      <c r="DN139" s="145"/>
      <c r="DO139" s="194"/>
      <c r="DP139" s="194"/>
      <c r="DQ139" s="145"/>
      <c r="DR139" s="194"/>
      <c r="DS139" s="194"/>
      <c r="DT139" s="145"/>
      <c r="DU139" s="145"/>
      <c r="DV139" s="145"/>
      <c r="DX139" s="193"/>
      <c r="DY139" s="193"/>
      <c r="DZ139" s="145"/>
      <c r="EA139" s="145"/>
      <c r="EB139" s="145"/>
      <c r="EC139" s="194"/>
      <c r="ED139" s="194"/>
      <c r="EE139" s="145"/>
      <c r="EF139" s="194"/>
      <c r="EG139" s="194"/>
      <c r="EH139" s="145"/>
      <c r="EI139" s="145"/>
      <c r="EJ139" s="145"/>
      <c r="EL139" s="193"/>
      <c r="EM139" s="193"/>
      <c r="EN139" s="145"/>
      <c r="EO139" s="145"/>
      <c r="EP139" s="145"/>
      <c r="EQ139" s="194"/>
      <c r="ER139" s="194"/>
      <c r="ES139" s="145"/>
      <c r="ET139" s="194"/>
      <c r="EU139" s="194"/>
      <c r="EV139" s="145"/>
      <c r="EW139" s="145"/>
      <c r="EX139" s="145"/>
      <c r="EZ139" s="193"/>
      <c r="FA139" s="193"/>
      <c r="FB139" s="145"/>
      <c r="FC139" s="145"/>
      <c r="FD139" s="145"/>
      <c r="FE139" s="194"/>
      <c r="FF139" s="194"/>
      <c r="FG139" s="145"/>
      <c r="FH139" s="194"/>
      <c r="FI139" s="194"/>
      <c r="FJ139" s="145"/>
      <c r="FK139" s="145"/>
      <c r="FL139" s="145"/>
      <c r="FN139" s="193"/>
      <c r="FO139" s="193"/>
      <c r="FP139" s="145"/>
      <c r="FQ139" s="145"/>
      <c r="FR139" s="145"/>
      <c r="FS139" s="194"/>
      <c r="FT139" s="194"/>
      <c r="FU139" s="145"/>
      <c r="FV139" s="194"/>
      <c r="FW139" s="194"/>
      <c r="FX139" s="145"/>
      <c r="FY139" s="145"/>
      <c r="FZ139" s="145"/>
      <c r="GB139" s="193"/>
      <c r="GC139" s="193"/>
      <c r="GD139" s="145"/>
      <c r="GE139" s="145"/>
      <c r="GF139" s="145"/>
      <c r="GG139" s="194"/>
      <c r="GH139" s="194"/>
      <c r="GI139" s="145"/>
      <c r="GJ139" s="194"/>
      <c r="GK139" s="194"/>
      <c r="GL139" s="145"/>
      <c r="GM139" s="145"/>
      <c r="GN139" s="145"/>
      <c r="GP139" s="193"/>
      <c r="GQ139" s="193"/>
      <c r="GR139" s="145"/>
      <c r="GS139" s="145"/>
      <c r="GT139" s="145"/>
      <c r="GU139" s="194"/>
      <c r="GV139" s="194"/>
      <c r="GW139" s="145"/>
      <c r="GX139" s="194"/>
      <c r="GY139" s="194"/>
      <c r="GZ139" s="145"/>
      <c r="HA139" s="145"/>
      <c r="HB139" s="145"/>
      <c r="HD139" s="193"/>
      <c r="HE139" s="193"/>
      <c r="HF139" s="145"/>
      <c r="HG139" s="145"/>
      <c r="HH139" s="145"/>
      <c r="HI139" s="194"/>
      <c r="HJ139" s="194"/>
      <c r="HK139" s="145"/>
      <c r="HL139" s="194"/>
      <c r="HM139" s="194"/>
      <c r="HN139" s="145"/>
      <c r="HO139" s="145"/>
      <c r="HP139" s="145"/>
      <c r="HR139" s="193"/>
      <c r="HS139" s="193"/>
      <c r="HT139" s="145"/>
      <c r="HU139" s="145"/>
      <c r="HV139" s="145"/>
      <c r="HW139" s="194"/>
      <c r="HX139" s="194"/>
      <c r="HY139" s="145"/>
      <c r="HZ139" s="194"/>
      <c r="IA139" s="194"/>
      <c r="IB139" s="145"/>
      <c r="IC139" s="145"/>
      <c r="ID139" s="145"/>
      <c r="IF139" s="193"/>
      <c r="IG139" s="193"/>
      <c r="IH139" s="145"/>
      <c r="II139" s="145"/>
      <c r="IJ139" s="145"/>
      <c r="IK139" s="194"/>
      <c r="IL139" s="194"/>
      <c r="IM139" s="145"/>
      <c r="IN139" s="194"/>
      <c r="IO139" s="194"/>
      <c r="IP139" s="145"/>
      <c r="IQ139" s="145"/>
      <c r="IR139" s="145"/>
      <c r="IT139" s="193"/>
      <c r="IU139" s="193"/>
      <c r="IV139" s="145"/>
    </row>
    <row r="140" spans="2:256" ht="18.75" customHeight="1">
      <c r="B140" s="209">
        <v>40909</v>
      </c>
      <c r="C140" s="209"/>
      <c r="D140" s="210">
        <v>9346.092137</v>
      </c>
      <c r="E140" s="210">
        <v>331</v>
      </c>
      <c r="F140" s="210"/>
      <c r="G140" s="138">
        <v>3252.717353</v>
      </c>
      <c r="H140" s="210">
        <v>60</v>
      </c>
      <c r="I140" s="210"/>
      <c r="J140" s="211">
        <v>405.061446</v>
      </c>
      <c r="K140" s="211">
        <v>21</v>
      </c>
      <c r="L140" s="210"/>
      <c r="M140" s="210">
        <v>1333.39832</v>
      </c>
      <c r="N140" s="210">
        <v>37</v>
      </c>
      <c r="O140" s="29"/>
      <c r="P140" s="193"/>
      <c r="Q140" s="193"/>
      <c r="R140" s="145"/>
      <c r="S140" s="145"/>
      <c r="T140" s="145"/>
      <c r="U140" s="194"/>
      <c r="V140" s="194"/>
      <c r="W140" s="145"/>
      <c r="X140" s="194"/>
      <c r="Y140" s="194"/>
      <c r="Z140" s="145"/>
      <c r="AA140" s="145"/>
      <c r="AB140" s="145"/>
      <c r="AD140" s="193"/>
      <c r="AE140" s="193"/>
      <c r="AF140" s="145"/>
      <c r="AG140" s="145"/>
      <c r="AH140" s="145"/>
      <c r="AI140" s="194"/>
      <c r="AJ140" s="194"/>
      <c r="AK140" s="145"/>
      <c r="AL140" s="194"/>
      <c r="AM140" s="194"/>
      <c r="AN140" s="145"/>
      <c r="AO140" s="145"/>
      <c r="AP140" s="145"/>
      <c r="AR140" s="193"/>
      <c r="AS140" s="193"/>
      <c r="AT140" s="145"/>
      <c r="AU140" s="145"/>
      <c r="AV140" s="145"/>
      <c r="AW140" s="194"/>
      <c r="AX140" s="194"/>
      <c r="AY140" s="145"/>
      <c r="AZ140" s="194"/>
      <c r="BA140" s="194"/>
      <c r="BB140" s="145"/>
      <c r="BC140" s="145"/>
      <c r="BD140" s="145"/>
      <c r="BF140" s="193"/>
      <c r="BG140" s="193"/>
      <c r="BH140" s="145"/>
      <c r="BI140" s="145"/>
      <c r="BJ140" s="145"/>
      <c r="BK140" s="194"/>
      <c r="BL140" s="194"/>
      <c r="BM140" s="145"/>
      <c r="BN140" s="194"/>
      <c r="BO140" s="194"/>
      <c r="BP140" s="145"/>
      <c r="BQ140" s="145"/>
      <c r="BR140" s="145"/>
      <c r="BT140" s="193"/>
      <c r="BU140" s="193"/>
      <c r="BV140" s="145"/>
      <c r="BW140" s="145"/>
      <c r="BX140" s="145"/>
      <c r="BY140" s="194"/>
      <c r="BZ140" s="194"/>
      <c r="CA140" s="145"/>
      <c r="CB140" s="194"/>
      <c r="CC140" s="194"/>
      <c r="CD140" s="145"/>
      <c r="CE140" s="145"/>
      <c r="CF140" s="145"/>
      <c r="CH140" s="193"/>
      <c r="CI140" s="193"/>
      <c r="CJ140" s="145"/>
      <c r="CK140" s="145"/>
      <c r="CL140" s="145"/>
      <c r="CM140" s="194"/>
      <c r="CN140" s="194"/>
      <c r="CO140" s="145"/>
      <c r="CP140" s="194"/>
      <c r="CQ140" s="194"/>
      <c r="CR140" s="145"/>
      <c r="CS140" s="145"/>
      <c r="CT140" s="145"/>
      <c r="CV140" s="193"/>
      <c r="CW140" s="193"/>
      <c r="CX140" s="145"/>
      <c r="CY140" s="145"/>
      <c r="CZ140" s="145"/>
      <c r="DA140" s="194"/>
      <c r="DB140" s="194"/>
      <c r="DC140" s="145"/>
      <c r="DD140" s="194"/>
      <c r="DE140" s="194"/>
      <c r="DF140" s="145"/>
      <c r="DG140" s="145"/>
      <c r="DH140" s="145"/>
      <c r="DJ140" s="193"/>
      <c r="DK140" s="193"/>
      <c r="DL140" s="145"/>
      <c r="DM140" s="145"/>
      <c r="DN140" s="145"/>
      <c r="DO140" s="194"/>
      <c r="DP140" s="194"/>
      <c r="DQ140" s="145"/>
      <c r="DR140" s="194"/>
      <c r="DS140" s="194"/>
      <c r="DT140" s="145"/>
      <c r="DU140" s="145"/>
      <c r="DV140" s="145"/>
      <c r="DX140" s="193"/>
      <c r="DY140" s="193"/>
      <c r="DZ140" s="145"/>
      <c r="EA140" s="145"/>
      <c r="EB140" s="145"/>
      <c r="EC140" s="194"/>
      <c r="ED140" s="194"/>
      <c r="EE140" s="145"/>
      <c r="EF140" s="194"/>
      <c r="EG140" s="194"/>
      <c r="EH140" s="145"/>
      <c r="EI140" s="145"/>
      <c r="EJ140" s="145"/>
      <c r="EL140" s="193"/>
      <c r="EM140" s="193"/>
      <c r="EN140" s="145"/>
      <c r="EO140" s="145"/>
      <c r="EP140" s="145"/>
      <c r="EQ140" s="194"/>
      <c r="ER140" s="194"/>
      <c r="ES140" s="145"/>
      <c r="ET140" s="194"/>
      <c r="EU140" s="194"/>
      <c r="EV140" s="145"/>
      <c r="EW140" s="145"/>
      <c r="EX140" s="145"/>
      <c r="EZ140" s="193"/>
      <c r="FA140" s="193"/>
      <c r="FB140" s="145"/>
      <c r="FC140" s="145"/>
      <c r="FD140" s="145"/>
      <c r="FE140" s="194"/>
      <c r="FF140" s="194"/>
      <c r="FG140" s="145"/>
      <c r="FH140" s="194"/>
      <c r="FI140" s="194"/>
      <c r="FJ140" s="145"/>
      <c r="FK140" s="145"/>
      <c r="FL140" s="145"/>
      <c r="FN140" s="193"/>
      <c r="FO140" s="193"/>
      <c r="FP140" s="145"/>
      <c r="FQ140" s="145"/>
      <c r="FR140" s="145"/>
      <c r="FS140" s="194"/>
      <c r="FT140" s="194"/>
      <c r="FU140" s="145"/>
      <c r="FV140" s="194"/>
      <c r="FW140" s="194"/>
      <c r="FX140" s="145"/>
      <c r="FY140" s="145"/>
      <c r="FZ140" s="145"/>
      <c r="GB140" s="193"/>
      <c r="GC140" s="193"/>
      <c r="GD140" s="145"/>
      <c r="GE140" s="145"/>
      <c r="GF140" s="145"/>
      <c r="GG140" s="194"/>
      <c r="GH140" s="194"/>
      <c r="GI140" s="145"/>
      <c r="GJ140" s="194"/>
      <c r="GK140" s="194"/>
      <c r="GL140" s="145"/>
      <c r="GM140" s="145"/>
      <c r="GN140" s="145"/>
      <c r="GP140" s="193"/>
      <c r="GQ140" s="193"/>
      <c r="GR140" s="145"/>
      <c r="GS140" s="145"/>
      <c r="GT140" s="145"/>
      <c r="GU140" s="194"/>
      <c r="GV140" s="194"/>
      <c r="GW140" s="145"/>
      <c r="GX140" s="194"/>
      <c r="GY140" s="194"/>
      <c r="GZ140" s="145"/>
      <c r="HA140" s="145"/>
      <c r="HB140" s="145"/>
      <c r="HD140" s="193"/>
      <c r="HE140" s="193"/>
      <c r="HF140" s="145"/>
      <c r="HG140" s="145"/>
      <c r="HH140" s="145"/>
      <c r="HI140" s="194"/>
      <c r="HJ140" s="194"/>
      <c r="HK140" s="145"/>
      <c r="HL140" s="194"/>
      <c r="HM140" s="194"/>
      <c r="HN140" s="145"/>
      <c r="HO140" s="145"/>
      <c r="HP140" s="145"/>
      <c r="HR140" s="193"/>
      <c r="HS140" s="193"/>
      <c r="HT140" s="145"/>
      <c r="HU140" s="145"/>
      <c r="HV140" s="145"/>
      <c r="HW140" s="194"/>
      <c r="HX140" s="194"/>
      <c r="HY140" s="145"/>
      <c r="HZ140" s="194"/>
      <c r="IA140" s="194"/>
      <c r="IB140" s="145"/>
      <c r="IC140" s="145"/>
      <c r="ID140" s="145"/>
      <c r="IF140" s="193"/>
      <c r="IG140" s="193"/>
      <c r="IH140" s="145"/>
      <c r="II140" s="145"/>
      <c r="IJ140" s="145"/>
      <c r="IK140" s="194"/>
      <c r="IL140" s="194"/>
      <c r="IM140" s="145"/>
      <c r="IN140" s="194"/>
      <c r="IO140" s="194"/>
      <c r="IP140" s="145"/>
      <c r="IQ140" s="145"/>
      <c r="IR140" s="145"/>
      <c r="IT140" s="193"/>
      <c r="IU140" s="193"/>
      <c r="IV140" s="145"/>
    </row>
    <row r="141" spans="2:256" ht="18.75" customHeight="1">
      <c r="B141" s="68">
        <v>40940</v>
      </c>
      <c r="C141" s="68"/>
      <c r="D141" s="203">
        <v>8344.935935</v>
      </c>
      <c r="E141" s="203">
        <v>305</v>
      </c>
      <c r="F141" s="203"/>
      <c r="G141" s="204">
        <v>2087.224662</v>
      </c>
      <c r="H141" s="204">
        <v>39</v>
      </c>
      <c r="I141" s="203"/>
      <c r="J141" s="204">
        <v>0</v>
      </c>
      <c r="K141" s="204">
        <v>0</v>
      </c>
      <c r="L141" s="203"/>
      <c r="M141" s="203">
        <v>378.861725</v>
      </c>
      <c r="N141" s="203">
        <v>14</v>
      </c>
      <c r="O141" s="29"/>
      <c r="P141" s="193"/>
      <c r="Q141" s="193"/>
      <c r="R141" s="145"/>
      <c r="S141" s="145"/>
      <c r="T141" s="145"/>
      <c r="U141" s="194"/>
      <c r="V141" s="194"/>
      <c r="W141" s="145"/>
      <c r="X141" s="194"/>
      <c r="Y141" s="194"/>
      <c r="Z141" s="145"/>
      <c r="AA141" s="145"/>
      <c r="AB141" s="145"/>
      <c r="AD141" s="193"/>
      <c r="AE141" s="193"/>
      <c r="AF141" s="145"/>
      <c r="AG141" s="145"/>
      <c r="AH141" s="145"/>
      <c r="AI141" s="194"/>
      <c r="AJ141" s="194"/>
      <c r="AK141" s="145"/>
      <c r="AL141" s="194"/>
      <c r="AM141" s="194"/>
      <c r="AN141" s="145"/>
      <c r="AO141" s="145"/>
      <c r="AP141" s="145"/>
      <c r="AR141" s="193"/>
      <c r="AS141" s="193"/>
      <c r="AT141" s="145"/>
      <c r="AU141" s="145"/>
      <c r="AV141" s="145"/>
      <c r="AW141" s="194"/>
      <c r="AX141" s="194"/>
      <c r="AY141" s="145"/>
      <c r="AZ141" s="194"/>
      <c r="BA141" s="194"/>
      <c r="BB141" s="145"/>
      <c r="BC141" s="145"/>
      <c r="BD141" s="145"/>
      <c r="BF141" s="193"/>
      <c r="BG141" s="193"/>
      <c r="BH141" s="145"/>
      <c r="BI141" s="145"/>
      <c r="BJ141" s="145"/>
      <c r="BK141" s="194"/>
      <c r="BL141" s="194"/>
      <c r="BM141" s="145"/>
      <c r="BN141" s="194"/>
      <c r="BO141" s="194"/>
      <c r="BP141" s="145"/>
      <c r="BQ141" s="145"/>
      <c r="BR141" s="145"/>
      <c r="BT141" s="193"/>
      <c r="BU141" s="193"/>
      <c r="BV141" s="145"/>
      <c r="BW141" s="145"/>
      <c r="BX141" s="145"/>
      <c r="BY141" s="194"/>
      <c r="BZ141" s="194"/>
      <c r="CA141" s="145"/>
      <c r="CB141" s="194"/>
      <c r="CC141" s="194"/>
      <c r="CD141" s="145"/>
      <c r="CE141" s="145"/>
      <c r="CF141" s="145"/>
      <c r="CH141" s="193"/>
      <c r="CI141" s="193"/>
      <c r="CJ141" s="145"/>
      <c r="CK141" s="145"/>
      <c r="CL141" s="145"/>
      <c r="CM141" s="194"/>
      <c r="CN141" s="194"/>
      <c r="CO141" s="145"/>
      <c r="CP141" s="194"/>
      <c r="CQ141" s="194"/>
      <c r="CR141" s="145"/>
      <c r="CS141" s="145"/>
      <c r="CT141" s="145"/>
      <c r="CV141" s="193"/>
      <c r="CW141" s="193"/>
      <c r="CX141" s="145"/>
      <c r="CY141" s="145"/>
      <c r="CZ141" s="145"/>
      <c r="DA141" s="194"/>
      <c r="DB141" s="194"/>
      <c r="DC141" s="145"/>
      <c r="DD141" s="194"/>
      <c r="DE141" s="194"/>
      <c r="DF141" s="145"/>
      <c r="DG141" s="145"/>
      <c r="DH141" s="145"/>
      <c r="DJ141" s="193"/>
      <c r="DK141" s="193"/>
      <c r="DL141" s="145"/>
      <c r="DM141" s="145"/>
      <c r="DN141" s="145"/>
      <c r="DO141" s="194"/>
      <c r="DP141" s="194"/>
      <c r="DQ141" s="145"/>
      <c r="DR141" s="194"/>
      <c r="DS141" s="194"/>
      <c r="DT141" s="145"/>
      <c r="DU141" s="145"/>
      <c r="DV141" s="145"/>
      <c r="DX141" s="193"/>
      <c r="DY141" s="193"/>
      <c r="DZ141" s="145"/>
      <c r="EA141" s="145"/>
      <c r="EB141" s="145"/>
      <c r="EC141" s="194"/>
      <c r="ED141" s="194"/>
      <c r="EE141" s="145"/>
      <c r="EF141" s="194"/>
      <c r="EG141" s="194"/>
      <c r="EH141" s="145"/>
      <c r="EI141" s="145"/>
      <c r="EJ141" s="145"/>
      <c r="EL141" s="193"/>
      <c r="EM141" s="193"/>
      <c r="EN141" s="145"/>
      <c r="EO141" s="145"/>
      <c r="EP141" s="145"/>
      <c r="EQ141" s="194"/>
      <c r="ER141" s="194"/>
      <c r="ES141" s="145"/>
      <c r="ET141" s="194"/>
      <c r="EU141" s="194"/>
      <c r="EV141" s="145"/>
      <c r="EW141" s="145"/>
      <c r="EX141" s="145"/>
      <c r="EZ141" s="193"/>
      <c r="FA141" s="193"/>
      <c r="FB141" s="145"/>
      <c r="FC141" s="145"/>
      <c r="FD141" s="145"/>
      <c r="FE141" s="194"/>
      <c r="FF141" s="194"/>
      <c r="FG141" s="145"/>
      <c r="FH141" s="194"/>
      <c r="FI141" s="194"/>
      <c r="FJ141" s="145"/>
      <c r="FK141" s="145"/>
      <c r="FL141" s="145"/>
      <c r="FN141" s="193"/>
      <c r="FO141" s="193"/>
      <c r="FP141" s="145"/>
      <c r="FQ141" s="145"/>
      <c r="FR141" s="145"/>
      <c r="FS141" s="194"/>
      <c r="FT141" s="194"/>
      <c r="FU141" s="145"/>
      <c r="FV141" s="194"/>
      <c r="FW141" s="194"/>
      <c r="FX141" s="145"/>
      <c r="FY141" s="145"/>
      <c r="FZ141" s="145"/>
      <c r="GB141" s="193"/>
      <c r="GC141" s="193"/>
      <c r="GD141" s="145"/>
      <c r="GE141" s="145"/>
      <c r="GF141" s="145"/>
      <c r="GG141" s="194"/>
      <c r="GH141" s="194"/>
      <c r="GI141" s="145"/>
      <c r="GJ141" s="194"/>
      <c r="GK141" s="194"/>
      <c r="GL141" s="145"/>
      <c r="GM141" s="145"/>
      <c r="GN141" s="145"/>
      <c r="GP141" s="193"/>
      <c r="GQ141" s="193"/>
      <c r="GR141" s="145"/>
      <c r="GS141" s="145"/>
      <c r="GT141" s="145"/>
      <c r="GU141" s="194"/>
      <c r="GV141" s="194"/>
      <c r="GW141" s="145"/>
      <c r="GX141" s="194"/>
      <c r="GY141" s="194"/>
      <c r="GZ141" s="145"/>
      <c r="HA141" s="145"/>
      <c r="HB141" s="145"/>
      <c r="HD141" s="193"/>
      <c r="HE141" s="193"/>
      <c r="HF141" s="145"/>
      <c r="HG141" s="145"/>
      <c r="HH141" s="145"/>
      <c r="HI141" s="194"/>
      <c r="HJ141" s="194"/>
      <c r="HK141" s="145"/>
      <c r="HL141" s="194"/>
      <c r="HM141" s="194"/>
      <c r="HN141" s="145"/>
      <c r="HO141" s="145"/>
      <c r="HP141" s="145"/>
      <c r="HR141" s="193"/>
      <c r="HS141" s="193"/>
      <c r="HT141" s="145"/>
      <c r="HU141" s="145"/>
      <c r="HV141" s="145"/>
      <c r="HW141" s="194"/>
      <c r="HX141" s="194"/>
      <c r="HY141" s="145"/>
      <c r="HZ141" s="194"/>
      <c r="IA141" s="194"/>
      <c r="IB141" s="145"/>
      <c r="IC141" s="145"/>
      <c r="ID141" s="145"/>
      <c r="IF141" s="193"/>
      <c r="IG141" s="193"/>
      <c r="IH141" s="145"/>
      <c r="II141" s="145"/>
      <c r="IJ141" s="145"/>
      <c r="IK141" s="194"/>
      <c r="IL141" s="194"/>
      <c r="IM141" s="145"/>
      <c r="IN141" s="194"/>
      <c r="IO141" s="194"/>
      <c r="IP141" s="145"/>
      <c r="IQ141" s="145"/>
      <c r="IR141" s="145"/>
      <c r="IT141" s="193"/>
      <c r="IU141" s="193"/>
      <c r="IV141" s="145"/>
    </row>
    <row r="142" spans="2:256" ht="18.75" customHeight="1">
      <c r="B142" s="68">
        <v>40969</v>
      </c>
      <c r="C142" s="68"/>
      <c r="D142" s="203">
        <v>15177.123733</v>
      </c>
      <c r="E142" s="203">
        <v>517</v>
      </c>
      <c r="F142" s="203"/>
      <c r="G142" s="204">
        <v>1755.060732</v>
      </c>
      <c r="H142" s="204">
        <v>20</v>
      </c>
      <c r="I142" s="203"/>
      <c r="J142" s="204">
        <v>0</v>
      </c>
      <c r="K142" s="204">
        <v>0</v>
      </c>
      <c r="L142" s="203"/>
      <c r="M142" s="203">
        <v>961.539503</v>
      </c>
      <c r="N142" s="203">
        <v>20</v>
      </c>
      <c r="O142" s="29"/>
      <c r="P142" s="193"/>
      <c r="Q142" s="193"/>
      <c r="R142" s="145"/>
      <c r="S142" s="145"/>
      <c r="T142" s="145"/>
      <c r="U142" s="194"/>
      <c r="V142" s="194"/>
      <c r="W142" s="145"/>
      <c r="X142" s="194"/>
      <c r="Y142" s="194"/>
      <c r="Z142" s="145"/>
      <c r="AA142" s="145"/>
      <c r="AB142" s="145"/>
      <c r="AD142" s="193"/>
      <c r="AE142" s="193"/>
      <c r="AF142" s="145"/>
      <c r="AG142" s="145"/>
      <c r="AH142" s="145"/>
      <c r="AI142" s="194"/>
      <c r="AJ142" s="194"/>
      <c r="AK142" s="145"/>
      <c r="AL142" s="194"/>
      <c r="AM142" s="194"/>
      <c r="AN142" s="145"/>
      <c r="AO142" s="145"/>
      <c r="AP142" s="145"/>
      <c r="AR142" s="193"/>
      <c r="AS142" s="193"/>
      <c r="AT142" s="145"/>
      <c r="AU142" s="145"/>
      <c r="AV142" s="145"/>
      <c r="AW142" s="194"/>
      <c r="AX142" s="194"/>
      <c r="AY142" s="145"/>
      <c r="AZ142" s="194"/>
      <c r="BA142" s="194"/>
      <c r="BB142" s="145"/>
      <c r="BC142" s="145"/>
      <c r="BD142" s="145"/>
      <c r="BF142" s="193"/>
      <c r="BG142" s="193"/>
      <c r="BH142" s="145"/>
      <c r="BI142" s="145"/>
      <c r="BJ142" s="145"/>
      <c r="BK142" s="194"/>
      <c r="BL142" s="194"/>
      <c r="BM142" s="145"/>
      <c r="BN142" s="194"/>
      <c r="BO142" s="194"/>
      <c r="BP142" s="145"/>
      <c r="BQ142" s="145"/>
      <c r="BR142" s="145"/>
      <c r="BT142" s="193"/>
      <c r="BU142" s="193"/>
      <c r="BV142" s="145"/>
      <c r="BW142" s="145"/>
      <c r="BX142" s="145"/>
      <c r="BY142" s="194"/>
      <c r="BZ142" s="194"/>
      <c r="CA142" s="145"/>
      <c r="CB142" s="194"/>
      <c r="CC142" s="194"/>
      <c r="CD142" s="145"/>
      <c r="CE142" s="145"/>
      <c r="CF142" s="145"/>
      <c r="CH142" s="193"/>
      <c r="CI142" s="193"/>
      <c r="CJ142" s="145"/>
      <c r="CK142" s="145"/>
      <c r="CL142" s="145"/>
      <c r="CM142" s="194"/>
      <c r="CN142" s="194"/>
      <c r="CO142" s="145"/>
      <c r="CP142" s="194"/>
      <c r="CQ142" s="194"/>
      <c r="CR142" s="145"/>
      <c r="CS142" s="145"/>
      <c r="CT142" s="145"/>
      <c r="CV142" s="193"/>
      <c r="CW142" s="193"/>
      <c r="CX142" s="145"/>
      <c r="CY142" s="145"/>
      <c r="CZ142" s="145"/>
      <c r="DA142" s="194"/>
      <c r="DB142" s="194"/>
      <c r="DC142" s="145"/>
      <c r="DD142" s="194"/>
      <c r="DE142" s="194"/>
      <c r="DF142" s="145"/>
      <c r="DG142" s="145"/>
      <c r="DH142" s="145"/>
      <c r="DJ142" s="193"/>
      <c r="DK142" s="193"/>
      <c r="DL142" s="145"/>
      <c r="DM142" s="145"/>
      <c r="DN142" s="145"/>
      <c r="DO142" s="194"/>
      <c r="DP142" s="194"/>
      <c r="DQ142" s="145"/>
      <c r="DR142" s="194"/>
      <c r="DS142" s="194"/>
      <c r="DT142" s="145"/>
      <c r="DU142" s="145"/>
      <c r="DV142" s="145"/>
      <c r="DX142" s="193"/>
      <c r="DY142" s="193"/>
      <c r="DZ142" s="145"/>
      <c r="EA142" s="145"/>
      <c r="EB142" s="145"/>
      <c r="EC142" s="194"/>
      <c r="ED142" s="194"/>
      <c r="EE142" s="145"/>
      <c r="EF142" s="194"/>
      <c r="EG142" s="194"/>
      <c r="EH142" s="145"/>
      <c r="EI142" s="145"/>
      <c r="EJ142" s="145"/>
      <c r="EL142" s="193"/>
      <c r="EM142" s="193"/>
      <c r="EN142" s="145"/>
      <c r="EO142" s="145"/>
      <c r="EP142" s="145"/>
      <c r="EQ142" s="194"/>
      <c r="ER142" s="194"/>
      <c r="ES142" s="145"/>
      <c r="ET142" s="194"/>
      <c r="EU142" s="194"/>
      <c r="EV142" s="145"/>
      <c r="EW142" s="145"/>
      <c r="EX142" s="145"/>
      <c r="EZ142" s="193"/>
      <c r="FA142" s="193"/>
      <c r="FB142" s="145"/>
      <c r="FC142" s="145"/>
      <c r="FD142" s="145"/>
      <c r="FE142" s="194"/>
      <c r="FF142" s="194"/>
      <c r="FG142" s="145"/>
      <c r="FH142" s="194"/>
      <c r="FI142" s="194"/>
      <c r="FJ142" s="145"/>
      <c r="FK142" s="145"/>
      <c r="FL142" s="145"/>
      <c r="FN142" s="193"/>
      <c r="FO142" s="193"/>
      <c r="FP142" s="145"/>
      <c r="FQ142" s="145"/>
      <c r="FR142" s="145"/>
      <c r="FS142" s="194"/>
      <c r="FT142" s="194"/>
      <c r="FU142" s="145"/>
      <c r="FV142" s="194"/>
      <c r="FW142" s="194"/>
      <c r="FX142" s="145"/>
      <c r="FY142" s="145"/>
      <c r="FZ142" s="145"/>
      <c r="GB142" s="193"/>
      <c r="GC142" s="193"/>
      <c r="GD142" s="145"/>
      <c r="GE142" s="145"/>
      <c r="GF142" s="145"/>
      <c r="GG142" s="194"/>
      <c r="GH142" s="194"/>
      <c r="GI142" s="145"/>
      <c r="GJ142" s="194"/>
      <c r="GK142" s="194"/>
      <c r="GL142" s="145"/>
      <c r="GM142" s="145"/>
      <c r="GN142" s="145"/>
      <c r="GP142" s="193"/>
      <c r="GQ142" s="193"/>
      <c r="GR142" s="145"/>
      <c r="GS142" s="145"/>
      <c r="GT142" s="145"/>
      <c r="GU142" s="194"/>
      <c r="GV142" s="194"/>
      <c r="GW142" s="145"/>
      <c r="GX142" s="194"/>
      <c r="GY142" s="194"/>
      <c r="GZ142" s="145"/>
      <c r="HA142" s="145"/>
      <c r="HB142" s="145"/>
      <c r="HD142" s="193"/>
      <c r="HE142" s="193"/>
      <c r="HF142" s="145"/>
      <c r="HG142" s="145"/>
      <c r="HH142" s="145"/>
      <c r="HI142" s="194"/>
      <c r="HJ142" s="194"/>
      <c r="HK142" s="145"/>
      <c r="HL142" s="194"/>
      <c r="HM142" s="194"/>
      <c r="HN142" s="145"/>
      <c r="HO142" s="145"/>
      <c r="HP142" s="145"/>
      <c r="HR142" s="193"/>
      <c r="HS142" s="193"/>
      <c r="HT142" s="145"/>
      <c r="HU142" s="145"/>
      <c r="HV142" s="145"/>
      <c r="HW142" s="194"/>
      <c r="HX142" s="194"/>
      <c r="HY142" s="145"/>
      <c r="HZ142" s="194"/>
      <c r="IA142" s="194"/>
      <c r="IB142" s="145"/>
      <c r="IC142" s="145"/>
      <c r="ID142" s="145"/>
      <c r="IF142" s="193"/>
      <c r="IG142" s="193"/>
      <c r="IH142" s="145"/>
      <c r="II142" s="145"/>
      <c r="IJ142" s="145"/>
      <c r="IK142" s="194"/>
      <c r="IL142" s="194"/>
      <c r="IM142" s="145"/>
      <c r="IN142" s="194"/>
      <c r="IO142" s="194"/>
      <c r="IP142" s="145"/>
      <c r="IQ142" s="145"/>
      <c r="IR142" s="145"/>
      <c r="IT142" s="193"/>
      <c r="IU142" s="193"/>
      <c r="IV142" s="145"/>
    </row>
    <row r="143" spans="2:256" ht="18.75" customHeight="1">
      <c r="B143" s="68">
        <v>41000</v>
      </c>
      <c r="C143" s="68"/>
      <c r="D143" s="203">
        <v>10901.530882</v>
      </c>
      <c r="E143" s="203">
        <v>302</v>
      </c>
      <c r="F143" s="203"/>
      <c r="G143" s="204">
        <v>3263.305875</v>
      </c>
      <c r="H143" s="204">
        <v>58</v>
      </c>
      <c r="I143" s="203"/>
      <c r="J143" s="204">
        <v>0</v>
      </c>
      <c r="K143" s="204">
        <v>0</v>
      </c>
      <c r="L143" s="203"/>
      <c r="M143" s="203">
        <v>562.335649</v>
      </c>
      <c r="N143" s="203">
        <v>15</v>
      </c>
      <c r="O143" s="29"/>
      <c r="P143" s="193"/>
      <c r="Q143" s="193"/>
      <c r="R143" s="145"/>
      <c r="S143" s="145"/>
      <c r="T143" s="145"/>
      <c r="U143" s="194"/>
      <c r="V143" s="194"/>
      <c r="W143" s="145"/>
      <c r="X143" s="194"/>
      <c r="Y143" s="194"/>
      <c r="Z143" s="145"/>
      <c r="AA143" s="145"/>
      <c r="AB143" s="145"/>
      <c r="AD143" s="193"/>
      <c r="AE143" s="193"/>
      <c r="AF143" s="145"/>
      <c r="AG143" s="145"/>
      <c r="AH143" s="145"/>
      <c r="AI143" s="194"/>
      <c r="AJ143" s="194"/>
      <c r="AK143" s="145"/>
      <c r="AL143" s="194"/>
      <c r="AM143" s="194"/>
      <c r="AN143" s="145"/>
      <c r="AO143" s="145"/>
      <c r="AP143" s="145"/>
      <c r="AR143" s="193"/>
      <c r="AS143" s="193"/>
      <c r="AT143" s="145"/>
      <c r="AU143" s="145"/>
      <c r="AV143" s="145"/>
      <c r="AW143" s="194"/>
      <c r="AX143" s="194"/>
      <c r="AY143" s="145"/>
      <c r="AZ143" s="194"/>
      <c r="BA143" s="194"/>
      <c r="BB143" s="145"/>
      <c r="BC143" s="145"/>
      <c r="BD143" s="145"/>
      <c r="BF143" s="193"/>
      <c r="BG143" s="193"/>
      <c r="BH143" s="145"/>
      <c r="BI143" s="145"/>
      <c r="BJ143" s="145"/>
      <c r="BK143" s="194"/>
      <c r="BL143" s="194"/>
      <c r="BM143" s="145"/>
      <c r="BN143" s="194"/>
      <c r="BO143" s="194"/>
      <c r="BP143" s="145"/>
      <c r="BQ143" s="145"/>
      <c r="BR143" s="145"/>
      <c r="BT143" s="193"/>
      <c r="BU143" s="193"/>
      <c r="BV143" s="145"/>
      <c r="BW143" s="145"/>
      <c r="BX143" s="145"/>
      <c r="BY143" s="194"/>
      <c r="BZ143" s="194"/>
      <c r="CA143" s="145"/>
      <c r="CB143" s="194"/>
      <c r="CC143" s="194"/>
      <c r="CD143" s="145"/>
      <c r="CE143" s="145"/>
      <c r="CF143" s="145"/>
      <c r="CH143" s="193"/>
      <c r="CI143" s="193"/>
      <c r="CJ143" s="145"/>
      <c r="CK143" s="145"/>
      <c r="CL143" s="145"/>
      <c r="CM143" s="194"/>
      <c r="CN143" s="194"/>
      <c r="CO143" s="145"/>
      <c r="CP143" s="194"/>
      <c r="CQ143" s="194"/>
      <c r="CR143" s="145"/>
      <c r="CS143" s="145"/>
      <c r="CT143" s="145"/>
      <c r="CV143" s="193"/>
      <c r="CW143" s="193"/>
      <c r="CX143" s="145"/>
      <c r="CY143" s="145"/>
      <c r="CZ143" s="145"/>
      <c r="DA143" s="194"/>
      <c r="DB143" s="194"/>
      <c r="DC143" s="145"/>
      <c r="DD143" s="194"/>
      <c r="DE143" s="194"/>
      <c r="DF143" s="145"/>
      <c r="DG143" s="145"/>
      <c r="DH143" s="145"/>
      <c r="DJ143" s="193"/>
      <c r="DK143" s="193"/>
      <c r="DL143" s="145"/>
      <c r="DM143" s="145"/>
      <c r="DN143" s="145"/>
      <c r="DO143" s="194"/>
      <c r="DP143" s="194"/>
      <c r="DQ143" s="145"/>
      <c r="DR143" s="194"/>
      <c r="DS143" s="194"/>
      <c r="DT143" s="145"/>
      <c r="DU143" s="145"/>
      <c r="DV143" s="145"/>
      <c r="DX143" s="193"/>
      <c r="DY143" s="193"/>
      <c r="DZ143" s="145"/>
      <c r="EA143" s="145"/>
      <c r="EB143" s="145"/>
      <c r="EC143" s="194"/>
      <c r="ED143" s="194"/>
      <c r="EE143" s="145"/>
      <c r="EF143" s="194"/>
      <c r="EG143" s="194"/>
      <c r="EH143" s="145"/>
      <c r="EI143" s="145"/>
      <c r="EJ143" s="145"/>
      <c r="EL143" s="193"/>
      <c r="EM143" s="193"/>
      <c r="EN143" s="145"/>
      <c r="EO143" s="145"/>
      <c r="EP143" s="145"/>
      <c r="EQ143" s="194"/>
      <c r="ER143" s="194"/>
      <c r="ES143" s="145"/>
      <c r="ET143" s="194"/>
      <c r="EU143" s="194"/>
      <c r="EV143" s="145"/>
      <c r="EW143" s="145"/>
      <c r="EX143" s="145"/>
      <c r="EZ143" s="193"/>
      <c r="FA143" s="193"/>
      <c r="FB143" s="145"/>
      <c r="FC143" s="145"/>
      <c r="FD143" s="145"/>
      <c r="FE143" s="194"/>
      <c r="FF143" s="194"/>
      <c r="FG143" s="145"/>
      <c r="FH143" s="194"/>
      <c r="FI143" s="194"/>
      <c r="FJ143" s="145"/>
      <c r="FK143" s="145"/>
      <c r="FL143" s="145"/>
      <c r="FN143" s="193"/>
      <c r="FO143" s="193"/>
      <c r="FP143" s="145"/>
      <c r="FQ143" s="145"/>
      <c r="FR143" s="145"/>
      <c r="FS143" s="194"/>
      <c r="FT143" s="194"/>
      <c r="FU143" s="145"/>
      <c r="FV143" s="194"/>
      <c r="FW143" s="194"/>
      <c r="FX143" s="145"/>
      <c r="FY143" s="145"/>
      <c r="FZ143" s="145"/>
      <c r="GB143" s="193"/>
      <c r="GC143" s="193"/>
      <c r="GD143" s="145"/>
      <c r="GE143" s="145"/>
      <c r="GF143" s="145"/>
      <c r="GG143" s="194"/>
      <c r="GH143" s="194"/>
      <c r="GI143" s="145"/>
      <c r="GJ143" s="194"/>
      <c r="GK143" s="194"/>
      <c r="GL143" s="145"/>
      <c r="GM143" s="145"/>
      <c r="GN143" s="145"/>
      <c r="GP143" s="193"/>
      <c r="GQ143" s="193"/>
      <c r="GR143" s="145"/>
      <c r="GS143" s="145"/>
      <c r="GT143" s="145"/>
      <c r="GU143" s="194"/>
      <c r="GV143" s="194"/>
      <c r="GW143" s="145"/>
      <c r="GX143" s="194"/>
      <c r="GY143" s="194"/>
      <c r="GZ143" s="145"/>
      <c r="HA143" s="145"/>
      <c r="HB143" s="145"/>
      <c r="HD143" s="193"/>
      <c r="HE143" s="193"/>
      <c r="HF143" s="145"/>
      <c r="HG143" s="145"/>
      <c r="HH143" s="145"/>
      <c r="HI143" s="194"/>
      <c r="HJ143" s="194"/>
      <c r="HK143" s="145"/>
      <c r="HL143" s="194"/>
      <c r="HM143" s="194"/>
      <c r="HN143" s="145"/>
      <c r="HO143" s="145"/>
      <c r="HP143" s="145"/>
      <c r="HR143" s="193"/>
      <c r="HS143" s="193"/>
      <c r="HT143" s="145"/>
      <c r="HU143" s="145"/>
      <c r="HV143" s="145"/>
      <c r="HW143" s="194"/>
      <c r="HX143" s="194"/>
      <c r="HY143" s="145"/>
      <c r="HZ143" s="194"/>
      <c r="IA143" s="194"/>
      <c r="IB143" s="145"/>
      <c r="IC143" s="145"/>
      <c r="ID143" s="145"/>
      <c r="IF143" s="193"/>
      <c r="IG143" s="193"/>
      <c r="IH143" s="145"/>
      <c r="II143" s="145"/>
      <c r="IJ143" s="145"/>
      <c r="IK143" s="194"/>
      <c r="IL143" s="194"/>
      <c r="IM143" s="145"/>
      <c r="IN143" s="194"/>
      <c r="IO143" s="194"/>
      <c r="IP143" s="145"/>
      <c r="IQ143" s="145"/>
      <c r="IR143" s="145"/>
      <c r="IT143" s="193"/>
      <c r="IU143" s="193"/>
      <c r="IV143" s="145"/>
    </row>
    <row r="144" spans="2:256" ht="18.75" customHeight="1">
      <c r="B144" s="68">
        <v>41030</v>
      </c>
      <c r="C144" s="68"/>
      <c r="D144" s="203">
        <v>9469.972256</v>
      </c>
      <c r="E144" s="203">
        <v>356</v>
      </c>
      <c r="F144" s="203"/>
      <c r="G144" s="204">
        <v>4208.442218</v>
      </c>
      <c r="H144" s="204">
        <v>64</v>
      </c>
      <c r="I144" s="203"/>
      <c r="J144" s="204">
        <v>66.907474</v>
      </c>
      <c r="K144" s="204">
        <v>4</v>
      </c>
      <c r="L144" s="203"/>
      <c r="M144" s="203">
        <v>832.830734</v>
      </c>
      <c r="N144" s="203">
        <v>8</v>
      </c>
      <c r="O144" s="29"/>
      <c r="P144" s="263"/>
      <c r="Q144" s="193"/>
      <c r="R144" s="145"/>
      <c r="S144" s="145"/>
      <c r="T144" s="145"/>
      <c r="U144" s="194"/>
      <c r="V144" s="194"/>
      <c r="W144" s="145"/>
      <c r="X144" s="194"/>
      <c r="Y144" s="194"/>
      <c r="Z144" s="145"/>
      <c r="AA144" s="145"/>
      <c r="AB144" s="145"/>
      <c r="AD144" s="193"/>
      <c r="AE144" s="193"/>
      <c r="AF144" s="145"/>
      <c r="AG144" s="145"/>
      <c r="AH144" s="145"/>
      <c r="AI144" s="194"/>
      <c r="AJ144" s="194"/>
      <c r="AK144" s="145"/>
      <c r="AL144" s="194"/>
      <c r="AM144" s="194"/>
      <c r="AN144" s="145"/>
      <c r="AO144" s="145"/>
      <c r="AP144" s="145"/>
      <c r="AR144" s="193"/>
      <c r="AS144" s="193"/>
      <c r="AT144" s="145"/>
      <c r="AU144" s="145"/>
      <c r="AV144" s="145"/>
      <c r="AW144" s="194"/>
      <c r="AX144" s="194"/>
      <c r="AY144" s="145"/>
      <c r="AZ144" s="194"/>
      <c r="BA144" s="194"/>
      <c r="BB144" s="145"/>
      <c r="BC144" s="145"/>
      <c r="BD144" s="145"/>
      <c r="BF144" s="193"/>
      <c r="BG144" s="193"/>
      <c r="BH144" s="145"/>
      <c r="BI144" s="145"/>
      <c r="BJ144" s="145"/>
      <c r="BK144" s="194"/>
      <c r="BL144" s="194"/>
      <c r="BM144" s="145"/>
      <c r="BN144" s="194"/>
      <c r="BO144" s="194"/>
      <c r="BP144" s="145"/>
      <c r="BQ144" s="145"/>
      <c r="BR144" s="145"/>
      <c r="BT144" s="193"/>
      <c r="BU144" s="193"/>
      <c r="BV144" s="145"/>
      <c r="BW144" s="145"/>
      <c r="BX144" s="145"/>
      <c r="BY144" s="194"/>
      <c r="BZ144" s="194"/>
      <c r="CA144" s="145"/>
      <c r="CB144" s="194"/>
      <c r="CC144" s="194"/>
      <c r="CD144" s="145"/>
      <c r="CE144" s="145"/>
      <c r="CF144" s="145"/>
      <c r="CH144" s="193"/>
      <c r="CI144" s="193"/>
      <c r="CJ144" s="145"/>
      <c r="CK144" s="145"/>
      <c r="CL144" s="145"/>
      <c r="CM144" s="194"/>
      <c r="CN144" s="194"/>
      <c r="CO144" s="145"/>
      <c r="CP144" s="194"/>
      <c r="CQ144" s="194"/>
      <c r="CR144" s="145"/>
      <c r="CS144" s="145"/>
      <c r="CT144" s="145"/>
      <c r="CV144" s="193"/>
      <c r="CW144" s="193"/>
      <c r="CX144" s="145"/>
      <c r="CY144" s="145"/>
      <c r="CZ144" s="145"/>
      <c r="DA144" s="194"/>
      <c r="DB144" s="194"/>
      <c r="DC144" s="145"/>
      <c r="DD144" s="194"/>
      <c r="DE144" s="194"/>
      <c r="DF144" s="145"/>
      <c r="DG144" s="145"/>
      <c r="DH144" s="145"/>
      <c r="DJ144" s="193"/>
      <c r="DK144" s="193"/>
      <c r="DL144" s="145"/>
      <c r="DM144" s="145"/>
      <c r="DN144" s="145"/>
      <c r="DO144" s="194"/>
      <c r="DP144" s="194"/>
      <c r="DQ144" s="145"/>
      <c r="DR144" s="194"/>
      <c r="DS144" s="194"/>
      <c r="DT144" s="145"/>
      <c r="DU144" s="145"/>
      <c r="DV144" s="145"/>
      <c r="DX144" s="193"/>
      <c r="DY144" s="193"/>
      <c r="DZ144" s="145"/>
      <c r="EA144" s="145"/>
      <c r="EB144" s="145"/>
      <c r="EC144" s="194"/>
      <c r="ED144" s="194"/>
      <c r="EE144" s="145"/>
      <c r="EF144" s="194"/>
      <c r="EG144" s="194"/>
      <c r="EH144" s="145"/>
      <c r="EI144" s="145"/>
      <c r="EJ144" s="145"/>
      <c r="EL144" s="193"/>
      <c r="EM144" s="193"/>
      <c r="EN144" s="145"/>
      <c r="EO144" s="145"/>
      <c r="EP144" s="145"/>
      <c r="EQ144" s="194"/>
      <c r="ER144" s="194"/>
      <c r="ES144" s="145"/>
      <c r="ET144" s="194"/>
      <c r="EU144" s="194"/>
      <c r="EV144" s="145"/>
      <c r="EW144" s="145"/>
      <c r="EX144" s="145"/>
      <c r="EZ144" s="193"/>
      <c r="FA144" s="193"/>
      <c r="FB144" s="145"/>
      <c r="FC144" s="145"/>
      <c r="FD144" s="145"/>
      <c r="FE144" s="194"/>
      <c r="FF144" s="194"/>
      <c r="FG144" s="145"/>
      <c r="FH144" s="194"/>
      <c r="FI144" s="194"/>
      <c r="FJ144" s="145"/>
      <c r="FK144" s="145"/>
      <c r="FL144" s="145"/>
      <c r="FN144" s="193"/>
      <c r="FO144" s="193"/>
      <c r="FP144" s="145"/>
      <c r="FQ144" s="145"/>
      <c r="FR144" s="145"/>
      <c r="FS144" s="194"/>
      <c r="FT144" s="194"/>
      <c r="FU144" s="145"/>
      <c r="FV144" s="194"/>
      <c r="FW144" s="194"/>
      <c r="FX144" s="145"/>
      <c r="FY144" s="145"/>
      <c r="FZ144" s="145"/>
      <c r="GB144" s="193"/>
      <c r="GC144" s="193"/>
      <c r="GD144" s="145"/>
      <c r="GE144" s="145"/>
      <c r="GF144" s="145"/>
      <c r="GG144" s="194"/>
      <c r="GH144" s="194"/>
      <c r="GI144" s="145"/>
      <c r="GJ144" s="194"/>
      <c r="GK144" s="194"/>
      <c r="GL144" s="145"/>
      <c r="GM144" s="145"/>
      <c r="GN144" s="145"/>
      <c r="GP144" s="193"/>
      <c r="GQ144" s="193"/>
      <c r="GR144" s="145"/>
      <c r="GS144" s="145"/>
      <c r="GT144" s="145"/>
      <c r="GU144" s="194"/>
      <c r="GV144" s="194"/>
      <c r="GW144" s="145"/>
      <c r="GX144" s="194"/>
      <c r="GY144" s="194"/>
      <c r="GZ144" s="145"/>
      <c r="HA144" s="145"/>
      <c r="HB144" s="145"/>
      <c r="HD144" s="193"/>
      <c r="HE144" s="193"/>
      <c r="HF144" s="145"/>
      <c r="HG144" s="145"/>
      <c r="HH144" s="145"/>
      <c r="HI144" s="194"/>
      <c r="HJ144" s="194"/>
      <c r="HK144" s="145"/>
      <c r="HL144" s="194"/>
      <c r="HM144" s="194"/>
      <c r="HN144" s="145"/>
      <c r="HO144" s="145"/>
      <c r="HP144" s="145"/>
      <c r="HR144" s="193"/>
      <c r="HS144" s="193"/>
      <c r="HT144" s="145"/>
      <c r="HU144" s="145"/>
      <c r="HV144" s="145"/>
      <c r="HW144" s="194"/>
      <c r="HX144" s="194"/>
      <c r="HY144" s="145"/>
      <c r="HZ144" s="194"/>
      <c r="IA144" s="194"/>
      <c r="IB144" s="145"/>
      <c r="IC144" s="145"/>
      <c r="ID144" s="145"/>
      <c r="IF144" s="193"/>
      <c r="IG144" s="193"/>
      <c r="IH144" s="145"/>
      <c r="II144" s="145"/>
      <c r="IJ144" s="145"/>
      <c r="IK144" s="194"/>
      <c r="IL144" s="194"/>
      <c r="IM144" s="145"/>
      <c r="IN144" s="194"/>
      <c r="IO144" s="194"/>
      <c r="IP144" s="145"/>
      <c r="IQ144" s="145"/>
      <c r="IR144" s="145"/>
      <c r="IT144" s="193"/>
      <c r="IU144" s="193"/>
      <c r="IV144" s="145"/>
    </row>
    <row r="145" spans="2:256" ht="18.75" customHeight="1">
      <c r="B145" s="68">
        <v>41061</v>
      </c>
      <c r="C145" s="68"/>
      <c r="D145" s="203">
        <v>11380.198995</v>
      </c>
      <c r="E145" s="203">
        <v>330</v>
      </c>
      <c r="F145" s="203"/>
      <c r="G145" s="204">
        <v>4882.050867</v>
      </c>
      <c r="H145" s="204">
        <v>89</v>
      </c>
      <c r="I145" s="203"/>
      <c r="J145" s="204">
        <v>0</v>
      </c>
      <c r="K145" s="204">
        <v>0</v>
      </c>
      <c r="L145" s="203"/>
      <c r="M145" s="203">
        <v>486.842953</v>
      </c>
      <c r="N145" s="203">
        <v>11</v>
      </c>
      <c r="O145" s="29"/>
      <c r="P145" s="263"/>
      <c r="Q145" s="193"/>
      <c r="R145" s="145"/>
      <c r="S145" s="145"/>
      <c r="T145" s="145"/>
      <c r="U145" s="194"/>
      <c r="V145" s="194"/>
      <c r="W145" s="145"/>
      <c r="X145" s="194"/>
      <c r="Y145" s="194"/>
      <c r="Z145" s="145"/>
      <c r="AA145" s="145"/>
      <c r="AB145" s="145"/>
      <c r="AD145" s="193"/>
      <c r="AE145" s="193"/>
      <c r="AF145" s="145"/>
      <c r="AG145" s="145"/>
      <c r="AH145" s="145"/>
      <c r="AI145" s="194"/>
      <c r="AJ145" s="194"/>
      <c r="AK145" s="145"/>
      <c r="AL145" s="194"/>
      <c r="AM145" s="194"/>
      <c r="AN145" s="145"/>
      <c r="AO145" s="145"/>
      <c r="AP145" s="145"/>
      <c r="AR145" s="193"/>
      <c r="AS145" s="193"/>
      <c r="AT145" s="145"/>
      <c r="AU145" s="145"/>
      <c r="AV145" s="145"/>
      <c r="AW145" s="194"/>
      <c r="AX145" s="194"/>
      <c r="AY145" s="145"/>
      <c r="AZ145" s="194"/>
      <c r="BA145" s="194"/>
      <c r="BB145" s="145"/>
      <c r="BC145" s="145"/>
      <c r="BD145" s="145"/>
      <c r="BF145" s="193"/>
      <c r="BG145" s="193"/>
      <c r="BH145" s="145"/>
      <c r="BI145" s="145"/>
      <c r="BJ145" s="145"/>
      <c r="BK145" s="194"/>
      <c r="BL145" s="194"/>
      <c r="BM145" s="145"/>
      <c r="BN145" s="194"/>
      <c r="BO145" s="194"/>
      <c r="BP145" s="145"/>
      <c r="BQ145" s="145"/>
      <c r="BR145" s="145"/>
      <c r="BT145" s="193"/>
      <c r="BU145" s="193"/>
      <c r="BV145" s="145"/>
      <c r="BW145" s="145"/>
      <c r="BX145" s="145"/>
      <c r="BY145" s="194"/>
      <c r="BZ145" s="194"/>
      <c r="CA145" s="145"/>
      <c r="CB145" s="194"/>
      <c r="CC145" s="194"/>
      <c r="CD145" s="145"/>
      <c r="CE145" s="145"/>
      <c r="CF145" s="145"/>
      <c r="CH145" s="193"/>
      <c r="CI145" s="193"/>
      <c r="CJ145" s="145"/>
      <c r="CK145" s="145"/>
      <c r="CL145" s="145"/>
      <c r="CM145" s="194"/>
      <c r="CN145" s="194"/>
      <c r="CO145" s="145"/>
      <c r="CP145" s="194"/>
      <c r="CQ145" s="194"/>
      <c r="CR145" s="145"/>
      <c r="CS145" s="145"/>
      <c r="CT145" s="145"/>
      <c r="CV145" s="193"/>
      <c r="CW145" s="193"/>
      <c r="CX145" s="145"/>
      <c r="CY145" s="145"/>
      <c r="CZ145" s="145"/>
      <c r="DA145" s="194"/>
      <c r="DB145" s="194"/>
      <c r="DC145" s="145"/>
      <c r="DD145" s="194"/>
      <c r="DE145" s="194"/>
      <c r="DF145" s="145"/>
      <c r="DG145" s="145"/>
      <c r="DH145" s="145"/>
      <c r="DJ145" s="193"/>
      <c r="DK145" s="193"/>
      <c r="DL145" s="145"/>
      <c r="DM145" s="145"/>
      <c r="DN145" s="145"/>
      <c r="DO145" s="194"/>
      <c r="DP145" s="194"/>
      <c r="DQ145" s="145"/>
      <c r="DR145" s="194"/>
      <c r="DS145" s="194"/>
      <c r="DT145" s="145"/>
      <c r="DU145" s="145"/>
      <c r="DV145" s="145"/>
      <c r="DX145" s="193"/>
      <c r="DY145" s="193"/>
      <c r="DZ145" s="145"/>
      <c r="EA145" s="145"/>
      <c r="EB145" s="145"/>
      <c r="EC145" s="194"/>
      <c r="ED145" s="194"/>
      <c r="EE145" s="145"/>
      <c r="EF145" s="194"/>
      <c r="EG145" s="194"/>
      <c r="EH145" s="145"/>
      <c r="EI145" s="145"/>
      <c r="EJ145" s="145"/>
      <c r="EL145" s="193"/>
      <c r="EM145" s="193"/>
      <c r="EN145" s="145"/>
      <c r="EO145" s="145"/>
      <c r="EP145" s="145"/>
      <c r="EQ145" s="194"/>
      <c r="ER145" s="194"/>
      <c r="ES145" s="145"/>
      <c r="ET145" s="194"/>
      <c r="EU145" s="194"/>
      <c r="EV145" s="145"/>
      <c r="EW145" s="145"/>
      <c r="EX145" s="145"/>
      <c r="EZ145" s="193"/>
      <c r="FA145" s="193"/>
      <c r="FB145" s="145"/>
      <c r="FC145" s="145"/>
      <c r="FD145" s="145"/>
      <c r="FE145" s="194"/>
      <c r="FF145" s="194"/>
      <c r="FG145" s="145"/>
      <c r="FH145" s="194"/>
      <c r="FI145" s="194"/>
      <c r="FJ145" s="145"/>
      <c r="FK145" s="145"/>
      <c r="FL145" s="145"/>
      <c r="FN145" s="193"/>
      <c r="FO145" s="193"/>
      <c r="FP145" s="145"/>
      <c r="FQ145" s="145"/>
      <c r="FR145" s="145"/>
      <c r="FS145" s="194"/>
      <c r="FT145" s="194"/>
      <c r="FU145" s="145"/>
      <c r="FV145" s="194"/>
      <c r="FW145" s="194"/>
      <c r="FX145" s="145"/>
      <c r="FY145" s="145"/>
      <c r="FZ145" s="145"/>
      <c r="GB145" s="193"/>
      <c r="GC145" s="193"/>
      <c r="GD145" s="145"/>
      <c r="GE145" s="145"/>
      <c r="GF145" s="145"/>
      <c r="GG145" s="194"/>
      <c r="GH145" s="194"/>
      <c r="GI145" s="145"/>
      <c r="GJ145" s="194"/>
      <c r="GK145" s="194"/>
      <c r="GL145" s="145"/>
      <c r="GM145" s="145"/>
      <c r="GN145" s="145"/>
      <c r="GP145" s="193"/>
      <c r="GQ145" s="193"/>
      <c r="GR145" s="145"/>
      <c r="GS145" s="145"/>
      <c r="GT145" s="145"/>
      <c r="GU145" s="194"/>
      <c r="GV145" s="194"/>
      <c r="GW145" s="145"/>
      <c r="GX145" s="194"/>
      <c r="GY145" s="194"/>
      <c r="GZ145" s="145"/>
      <c r="HA145" s="145"/>
      <c r="HB145" s="145"/>
      <c r="HD145" s="193"/>
      <c r="HE145" s="193"/>
      <c r="HF145" s="145"/>
      <c r="HG145" s="145"/>
      <c r="HH145" s="145"/>
      <c r="HI145" s="194"/>
      <c r="HJ145" s="194"/>
      <c r="HK145" s="145"/>
      <c r="HL145" s="194"/>
      <c r="HM145" s="194"/>
      <c r="HN145" s="145"/>
      <c r="HO145" s="145"/>
      <c r="HP145" s="145"/>
      <c r="HR145" s="193"/>
      <c r="HS145" s="193"/>
      <c r="HT145" s="145"/>
      <c r="HU145" s="145"/>
      <c r="HV145" s="145"/>
      <c r="HW145" s="194"/>
      <c r="HX145" s="194"/>
      <c r="HY145" s="145"/>
      <c r="HZ145" s="194"/>
      <c r="IA145" s="194"/>
      <c r="IB145" s="145"/>
      <c r="IC145" s="145"/>
      <c r="ID145" s="145"/>
      <c r="IF145" s="193"/>
      <c r="IG145" s="193"/>
      <c r="IH145" s="145"/>
      <c r="II145" s="145"/>
      <c r="IJ145" s="145"/>
      <c r="IK145" s="194"/>
      <c r="IL145" s="194"/>
      <c r="IM145" s="145"/>
      <c r="IN145" s="194"/>
      <c r="IO145" s="194"/>
      <c r="IP145" s="145"/>
      <c r="IQ145" s="145"/>
      <c r="IR145" s="145"/>
      <c r="IT145" s="193"/>
      <c r="IU145" s="193"/>
      <c r="IV145" s="145"/>
    </row>
    <row r="146" spans="2:256" ht="18.75" customHeight="1">
      <c r="B146" s="68">
        <v>41091</v>
      </c>
      <c r="C146" s="68"/>
      <c r="D146" s="203">
        <v>10183.117854</v>
      </c>
      <c r="E146" s="203">
        <v>298</v>
      </c>
      <c r="F146" s="203"/>
      <c r="G146" s="204">
        <v>5825.922066</v>
      </c>
      <c r="H146" s="204">
        <v>77</v>
      </c>
      <c r="I146" s="203"/>
      <c r="J146" s="204">
        <v>0</v>
      </c>
      <c r="K146" s="204">
        <v>0</v>
      </c>
      <c r="L146" s="203"/>
      <c r="M146" s="203">
        <v>573.410403</v>
      </c>
      <c r="N146" s="203">
        <v>15</v>
      </c>
      <c r="O146" s="29"/>
      <c r="P146" s="263"/>
      <c r="Q146" s="193"/>
      <c r="R146" s="145"/>
      <c r="S146" s="145"/>
      <c r="T146" s="145"/>
      <c r="U146" s="194"/>
      <c r="V146" s="194"/>
      <c r="W146" s="145"/>
      <c r="X146" s="194"/>
      <c r="Y146" s="194"/>
      <c r="Z146" s="145"/>
      <c r="AA146" s="145"/>
      <c r="AB146" s="145"/>
      <c r="AD146" s="193"/>
      <c r="AE146" s="193"/>
      <c r="AF146" s="145"/>
      <c r="AG146" s="145"/>
      <c r="AH146" s="145"/>
      <c r="AI146" s="194"/>
      <c r="AJ146" s="194"/>
      <c r="AK146" s="145"/>
      <c r="AL146" s="194"/>
      <c r="AM146" s="194"/>
      <c r="AN146" s="145"/>
      <c r="AO146" s="145"/>
      <c r="AP146" s="145"/>
      <c r="AR146" s="193"/>
      <c r="AS146" s="193"/>
      <c r="AT146" s="145"/>
      <c r="AU146" s="145"/>
      <c r="AV146" s="145"/>
      <c r="AW146" s="194"/>
      <c r="AX146" s="194"/>
      <c r="AY146" s="145"/>
      <c r="AZ146" s="194"/>
      <c r="BA146" s="194"/>
      <c r="BB146" s="145"/>
      <c r="BC146" s="145"/>
      <c r="BD146" s="145"/>
      <c r="BF146" s="193"/>
      <c r="BG146" s="193"/>
      <c r="BH146" s="145"/>
      <c r="BI146" s="145"/>
      <c r="BJ146" s="145"/>
      <c r="BK146" s="194"/>
      <c r="BL146" s="194"/>
      <c r="BM146" s="145"/>
      <c r="BN146" s="194"/>
      <c r="BO146" s="194"/>
      <c r="BP146" s="145"/>
      <c r="BQ146" s="145"/>
      <c r="BR146" s="145"/>
      <c r="BT146" s="193"/>
      <c r="BU146" s="193"/>
      <c r="BV146" s="145"/>
      <c r="BW146" s="145"/>
      <c r="BX146" s="145"/>
      <c r="BY146" s="194"/>
      <c r="BZ146" s="194"/>
      <c r="CA146" s="145"/>
      <c r="CB146" s="194"/>
      <c r="CC146" s="194"/>
      <c r="CD146" s="145"/>
      <c r="CE146" s="145"/>
      <c r="CF146" s="145"/>
      <c r="CH146" s="193"/>
      <c r="CI146" s="193"/>
      <c r="CJ146" s="145"/>
      <c r="CK146" s="145"/>
      <c r="CL146" s="145"/>
      <c r="CM146" s="194"/>
      <c r="CN146" s="194"/>
      <c r="CO146" s="145"/>
      <c r="CP146" s="194"/>
      <c r="CQ146" s="194"/>
      <c r="CR146" s="145"/>
      <c r="CS146" s="145"/>
      <c r="CT146" s="145"/>
      <c r="CV146" s="193"/>
      <c r="CW146" s="193"/>
      <c r="CX146" s="145"/>
      <c r="CY146" s="145"/>
      <c r="CZ146" s="145"/>
      <c r="DA146" s="194"/>
      <c r="DB146" s="194"/>
      <c r="DC146" s="145"/>
      <c r="DD146" s="194"/>
      <c r="DE146" s="194"/>
      <c r="DF146" s="145"/>
      <c r="DG146" s="145"/>
      <c r="DH146" s="145"/>
      <c r="DJ146" s="193"/>
      <c r="DK146" s="193"/>
      <c r="DL146" s="145"/>
      <c r="DM146" s="145"/>
      <c r="DN146" s="145"/>
      <c r="DO146" s="194"/>
      <c r="DP146" s="194"/>
      <c r="DQ146" s="145"/>
      <c r="DR146" s="194"/>
      <c r="DS146" s="194"/>
      <c r="DT146" s="145"/>
      <c r="DU146" s="145"/>
      <c r="DV146" s="145"/>
      <c r="DX146" s="193"/>
      <c r="DY146" s="193"/>
      <c r="DZ146" s="145"/>
      <c r="EA146" s="145"/>
      <c r="EB146" s="145"/>
      <c r="EC146" s="194"/>
      <c r="ED146" s="194"/>
      <c r="EE146" s="145"/>
      <c r="EF146" s="194"/>
      <c r="EG146" s="194"/>
      <c r="EH146" s="145"/>
      <c r="EI146" s="145"/>
      <c r="EJ146" s="145"/>
      <c r="EL146" s="193"/>
      <c r="EM146" s="193"/>
      <c r="EN146" s="145"/>
      <c r="EO146" s="145"/>
      <c r="EP146" s="145"/>
      <c r="EQ146" s="194"/>
      <c r="ER146" s="194"/>
      <c r="ES146" s="145"/>
      <c r="ET146" s="194"/>
      <c r="EU146" s="194"/>
      <c r="EV146" s="145"/>
      <c r="EW146" s="145"/>
      <c r="EX146" s="145"/>
      <c r="EZ146" s="193"/>
      <c r="FA146" s="193"/>
      <c r="FB146" s="145"/>
      <c r="FC146" s="145"/>
      <c r="FD146" s="145"/>
      <c r="FE146" s="194"/>
      <c r="FF146" s="194"/>
      <c r="FG146" s="145"/>
      <c r="FH146" s="194"/>
      <c r="FI146" s="194"/>
      <c r="FJ146" s="145"/>
      <c r="FK146" s="145"/>
      <c r="FL146" s="145"/>
      <c r="FN146" s="193"/>
      <c r="FO146" s="193"/>
      <c r="FP146" s="145"/>
      <c r="FQ146" s="145"/>
      <c r="FR146" s="145"/>
      <c r="FS146" s="194"/>
      <c r="FT146" s="194"/>
      <c r="FU146" s="145"/>
      <c r="FV146" s="194"/>
      <c r="FW146" s="194"/>
      <c r="FX146" s="145"/>
      <c r="FY146" s="145"/>
      <c r="FZ146" s="145"/>
      <c r="GB146" s="193"/>
      <c r="GC146" s="193"/>
      <c r="GD146" s="145"/>
      <c r="GE146" s="145"/>
      <c r="GF146" s="145"/>
      <c r="GG146" s="194"/>
      <c r="GH146" s="194"/>
      <c r="GI146" s="145"/>
      <c r="GJ146" s="194"/>
      <c r="GK146" s="194"/>
      <c r="GL146" s="145"/>
      <c r="GM146" s="145"/>
      <c r="GN146" s="145"/>
      <c r="GP146" s="193"/>
      <c r="GQ146" s="193"/>
      <c r="GR146" s="145"/>
      <c r="GS146" s="145"/>
      <c r="GT146" s="145"/>
      <c r="GU146" s="194"/>
      <c r="GV146" s="194"/>
      <c r="GW146" s="145"/>
      <c r="GX146" s="194"/>
      <c r="GY146" s="194"/>
      <c r="GZ146" s="145"/>
      <c r="HA146" s="145"/>
      <c r="HB146" s="145"/>
      <c r="HD146" s="193"/>
      <c r="HE146" s="193"/>
      <c r="HF146" s="145"/>
      <c r="HG146" s="145"/>
      <c r="HH146" s="145"/>
      <c r="HI146" s="194"/>
      <c r="HJ146" s="194"/>
      <c r="HK146" s="145"/>
      <c r="HL146" s="194"/>
      <c r="HM146" s="194"/>
      <c r="HN146" s="145"/>
      <c r="HO146" s="145"/>
      <c r="HP146" s="145"/>
      <c r="HR146" s="193"/>
      <c r="HS146" s="193"/>
      <c r="HT146" s="145"/>
      <c r="HU146" s="145"/>
      <c r="HV146" s="145"/>
      <c r="HW146" s="194"/>
      <c r="HX146" s="194"/>
      <c r="HY146" s="145"/>
      <c r="HZ146" s="194"/>
      <c r="IA146" s="194"/>
      <c r="IB146" s="145"/>
      <c r="IC146" s="145"/>
      <c r="ID146" s="145"/>
      <c r="IF146" s="193"/>
      <c r="IG146" s="193"/>
      <c r="IH146" s="145"/>
      <c r="II146" s="145"/>
      <c r="IJ146" s="145"/>
      <c r="IK146" s="194"/>
      <c r="IL146" s="194"/>
      <c r="IM146" s="145"/>
      <c r="IN146" s="194"/>
      <c r="IO146" s="194"/>
      <c r="IP146" s="145"/>
      <c r="IQ146" s="145"/>
      <c r="IR146" s="145"/>
      <c r="IT146" s="193"/>
      <c r="IU146" s="193"/>
      <c r="IV146" s="145"/>
    </row>
    <row r="147" spans="2:256" ht="18.75" customHeight="1">
      <c r="B147" s="68">
        <v>41122</v>
      </c>
      <c r="C147" s="68"/>
      <c r="D147" s="203">
        <v>9853.08068</v>
      </c>
      <c r="E147" s="203">
        <v>317</v>
      </c>
      <c r="F147" s="203"/>
      <c r="G147" s="204">
        <v>5298.600256</v>
      </c>
      <c r="H147" s="204">
        <v>78</v>
      </c>
      <c r="I147" s="203"/>
      <c r="J147" s="204">
        <v>0</v>
      </c>
      <c r="K147" s="204">
        <v>0</v>
      </c>
      <c r="L147" s="203"/>
      <c r="M147" s="203">
        <v>449.955242</v>
      </c>
      <c r="N147" s="203">
        <v>13</v>
      </c>
      <c r="O147" s="29"/>
      <c r="P147" s="263"/>
      <c r="Q147" s="193"/>
      <c r="R147" s="145"/>
      <c r="S147" s="145"/>
      <c r="T147" s="145"/>
      <c r="U147" s="194"/>
      <c r="V147" s="194"/>
      <c r="W147" s="145"/>
      <c r="X147" s="194"/>
      <c r="Y147" s="194"/>
      <c r="Z147" s="145"/>
      <c r="AA147" s="145"/>
      <c r="AB147" s="145"/>
      <c r="AD147" s="193"/>
      <c r="AE147" s="193"/>
      <c r="AF147" s="145"/>
      <c r="AG147" s="145"/>
      <c r="AH147" s="145"/>
      <c r="AI147" s="194"/>
      <c r="AJ147" s="194"/>
      <c r="AK147" s="145"/>
      <c r="AL147" s="194"/>
      <c r="AM147" s="194"/>
      <c r="AN147" s="145"/>
      <c r="AO147" s="145"/>
      <c r="AP147" s="145"/>
      <c r="AR147" s="193"/>
      <c r="AS147" s="193"/>
      <c r="AT147" s="145"/>
      <c r="AU147" s="145"/>
      <c r="AV147" s="145"/>
      <c r="AW147" s="194"/>
      <c r="AX147" s="194"/>
      <c r="AY147" s="145"/>
      <c r="AZ147" s="194"/>
      <c r="BA147" s="194"/>
      <c r="BB147" s="145"/>
      <c r="BC147" s="145"/>
      <c r="BD147" s="145"/>
      <c r="BF147" s="193"/>
      <c r="BG147" s="193"/>
      <c r="BH147" s="145"/>
      <c r="BI147" s="145"/>
      <c r="BJ147" s="145"/>
      <c r="BK147" s="194"/>
      <c r="BL147" s="194"/>
      <c r="BM147" s="145"/>
      <c r="BN147" s="194"/>
      <c r="BO147" s="194"/>
      <c r="BP147" s="145"/>
      <c r="BQ147" s="145"/>
      <c r="BR147" s="145"/>
      <c r="BT147" s="193"/>
      <c r="BU147" s="193"/>
      <c r="BV147" s="145"/>
      <c r="BW147" s="145"/>
      <c r="BX147" s="145"/>
      <c r="BY147" s="194"/>
      <c r="BZ147" s="194"/>
      <c r="CA147" s="145"/>
      <c r="CB147" s="194"/>
      <c r="CC147" s="194"/>
      <c r="CD147" s="145"/>
      <c r="CE147" s="145"/>
      <c r="CF147" s="145"/>
      <c r="CH147" s="193"/>
      <c r="CI147" s="193"/>
      <c r="CJ147" s="145"/>
      <c r="CK147" s="145"/>
      <c r="CL147" s="145"/>
      <c r="CM147" s="194"/>
      <c r="CN147" s="194"/>
      <c r="CO147" s="145"/>
      <c r="CP147" s="194"/>
      <c r="CQ147" s="194"/>
      <c r="CR147" s="145"/>
      <c r="CS147" s="145"/>
      <c r="CT147" s="145"/>
      <c r="CV147" s="193"/>
      <c r="CW147" s="193"/>
      <c r="CX147" s="145"/>
      <c r="CY147" s="145"/>
      <c r="CZ147" s="145"/>
      <c r="DA147" s="194"/>
      <c r="DB147" s="194"/>
      <c r="DC147" s="145"/>
      <c r="DD147" s="194"/>
      <c r="DE147" s="194"/>
      <c r="DF147" s="145"/>
      <c r="DG147" s="145"/>
      <c r="DH147" s="145"/>
      <c r="DJ147" s="193"/>
      <c r="DK147" s="193"/>
      <c r="DL147" s="145"/>
      <c r="DM147" s="145"/>
      <c r="DN147" s="145"/>
      <c r="DO147" s="194"/>
      <c r="DP147" s="194"/>
      <c r="DQ147" s="145"/>
      <c r="DR147" s="194"/>
      <c r="DS147" s="194"/>
      <c r="DT147" s="145"/>
      <c r="DU147" s="145"/>
      <c r="DV147" s="145"/>
      <c r="DX147" s="193"/>
      <c r="DY147" s="193"/>
      <c r="DZ147" s="145"/>
      <c r="EA147" s="145"/>
      <c r="EB147" s="145"/>
      <c r="EC147" s="194"/>
      <c r="ED147" s="194"/>
      <c r="EE147" s="145"/>
      <c r="EF147" s="194"/>
      <c r="EG147" s="194"/>
      <c r="EH147" s="145"/>
      <c r="EI147" s="145"/>
      <c r="EJ147" s="145"/>
      <c r="EL147" s="193"/>
      <c r="EM147" s="193"/>
      <c r="EN147" s="145"/>
      <c r="EO147" s="145"/>
      <c r="EP147" s="145"/>
      <c r="EQ147" s="194"/>
      <c r="ER147" s="194"/>
      <c r="ES147" s="145"/>
      <c r="ET147" s="194"/>
      <c r="EU147" s="194"/>
      <c r="EV147" s="145"/>
      <c r="EW147" s="145"/>
      <c r="EX147" s="145"/>
      <c r="EZ147" s="193"/>
      <c r="FA147" s="193"/>
      <c r="FB147" s="145"/>
      <c r="FC147" s="145"/>
      <c r="FD147" s="145"/>
      <c r="FE147" s="194"/>
      <c r="FF147" s="194"/>
      <c r="FG147" s="145"/>
      <c r="FH147" s="194"/>
      <c r="FI147" s="194"/>
      <c r="FJ147" s="145"/>
      <c r="FK147" s="145"/>
      <c r="FL147" s="145"/>
      <c r="FN147" s="193"/>
      <c r="FO147" s="193"/>
      <c r="FP147" s="145"/>
      <c r="FQ147" s="145"/>
      <c r="FR147" s="145"/>
      <c r="FS147" s="194"/>
      <c r="FT147" s="194"/>
      <c r="FU147" s="145"/>
      <c r="FV147" s="194"/>
      <c r="FW147" s="194"/>
      <c r="FX147" s="145"/>
      <c r="FY147" s="145"/>
      <c r="FZ147" s="145"/>
      <c r="GB147" s="193"/>
      <c r="GC147" s="193"/>
      <c r="GD147" s="145"/>
      <c r="GE147" s="145"/>
      <c r="GF147" s="145"/>
      <c r="GG147" s="194"/>
      <c r="GH147" s="194"/>
      <c r="GI147" s="145"/>
      <c r="GJ147" s="194"/>
      <c r="GK147" s="194"/>
      <c r="GL147" s="145"/>
      <c r="GM147" s="145"/>
      <c r="GN147" s="145"/>
      <c r="GP147" s="193"/>
      <c r="GQ147" s="193"/>
      <c r="GR147" s="145"/>
      <c r="GS147" s="145"/>
      <c r="GT147" s="145"/>
      <c r="GU147" s="194"/>
      <c r="GV147" s="194"/>
      <c r="GW147" s="145"/>
      <c r="GX147" s="194"/>
      <c r="GY147" s="194"/>
      <c r="GZ147" s="145"/>
      <c r="HA147" s="145"/>
      <c r="HB147" s="145"/>
      <c r="HD147" s="193"/>
      <c r="HE147" s="193"/>
      <c r="HF147" s="145"/>
      <c r="HG147" s="145"/>
      <c r="HH147" s="145"/>
      <c r="HI147" s="194"/>
      <c r="HJ147" s="194"/>
      <c r="HK147" s="145"/>
      <c r="HL147" s="194"/>
      <c r="HM147" s="194"/>
      <c r="HN147" s="145"/>
      <c r="HO147" s="145"/>
      <c r="HP147" s="145"/>
      <c r="HR147" s="193"/>
      <c r="HS147" s="193"/>
      <c r="HT147" s="145"/>
      <c r="HU147" s="145"/>
      <c r="HV147" s="145"/>
      <c r="HW147" s="194"/>
      <c r="HX147" s="194"/>
      <c r="HY147" s="145"/>
      <c r="HZ147" s="194"/>
      <c r="IA147" s="194"/>
      <c r="IB147" s="145"/>
      <c r="IC147" s="145"/>
      <c r="ID147" s="145"/>
      <c r="IF147" s="193"/>
      <c r="IG147" s="193"/>
      <c r="IH147" s="145"/>
      <c r="II147" s="145"/>
      <c r="IJ147" s="145"/>
      <c r="IK147" s="194"/>
      <c r="IL147" s="194"/>
      <c r="IM147" s="145"/>
      <c r="IN147" s="194"/>
      <c r="IO147" s="194"/>
      <c r="IP147" s="145"/>
      <c r="IQ147" s="145"/>
      <c r="IR147" s="145"/>
      <c r="IT147" s="193"/>
      <c r="IU147" s="193"/>
      <c r="IV147" s="145"/>
    </row>
    <row r="148" spans="2:256" ht="18.75" customHeight="1">
      <c r="B148" s="68">
        <v>41153</v>
      </c>
      <c r="C148" s="68"/>
      <c r="D148" s="203">
        <v>9818.034088</v>
      </c>
      <c r="E148" s="203">
        <v>266</v>
      </c>
      <c r="F148" s="203"/>
      <c r="G148" s="204">
        <v>4949.481077</v>
      </c>
      <c r="H148" s="204">
        <v>99</v>
      </c>
      <c r="I148" s="203"/>
      <c r="J148" s="204">
        <v>0</v>
      </c>
      <c r="K148" s="204">
        <v>0</v>
      </c>
      <c r="L148" s="203"/>
      <c r="M148" s="203">
        <v>146.418376</v>
      </c>
      <c r="N148" s="203">
        <v>5</v>
      </c>
      <c r="O148" s="29"/>
      <c r="P148" s="263"/>
      <c r="Q148" s="193"/>
      <c r="R148" s="145"/>
      <c r="S148" s="145"/>
      <c r="T148" s="145"/>
      <c r="U148" s="194"/>
      <c r="V148" s="194"/>
      <c r="W148" s="145"/>
      <c r="X148" s="194"/>
      <c r="Y148" s="194"/>
      <c r="Z148" s="145"/>
      <c r="AA148" s="145"/>
      <c r="AB148" s="145"/>
      <c r="AD148" s="193"/>
      <c r="AE148" s="193"/>
      <c r="AF148" s="145"/>
      <c r="AG148" s="145"/>
      <c r="AH148" s="145"/>
      <c r="AI148" s="194"/>
      <c r="AJ148" s="194"/>
      <c r="AK148" s="145"/>
      <c r="AL148" s="194"/>
      <c r="AM148" s="194"/>
      <c r="AN148" s="145"/>
      <c r="AO148" s="145"/>
      <c r="AP148" s="145"/>
      <c r="AR148" s="193"/>
      <c r="AS148" s="193"/>
      <c r="AT148" s="145"/>
      <c r="AU148" s="145"/>
      <c r="AV148" s="145"/>
      <c r="AW148" s="194"/>
      <c r="AX148" s="194"/>
      <c r="AY148" s="145"/>
      <c r="AZ148" s="194"/>
      <c r="BA148" s="194"/>
      <c r="BB148" s="145"/>
      <c r="BC148" s="145"/>
      <c r="BD148" s="145"/>
      <c r="BF148" s="193"/>
      <c r="BG148" s="193"/>
      <c r="BH148" s="145"/>
      <c r="BI148" s="145"/>
      <c r="BJ148" s="145"/>
      <c r="BK148" s="194"/>
      <c r="BL148" s="194"/>
      <c r="BM148" s="145"/>
      <c r="BN148" s="194"/>
      <c r="BO148" s="194"/>
      <c r="BP148" s="145"/>
      <c r="BQ148" s="145"/>
      <c r="BR148" s="145"/>
      <c r="BT148" s="193"/>
      <c r="BU148" s="193"/>
      <c r="BV148" s="145"/>
      <c r="BW148" s="145"/>
      <c r="BX148" s="145"/>
      <c r="BY148" s="194"/>
      <c r="BZ148" s="194"/>
      <c r="CA148" s="145"/>
      <c r="CB148" s="194"/>
      <c r="CC148" s="194"/>
      <c r="CD148" s="145"/>
      <c r="CE148" s="145"/>
      <c r="CF148" s="145"/>
      <c r="CH148" s="193"/>
      <c r="CI148" s="193"/>
      <c r="CJ148" s="145"/>
      <c r="CK148" s="145"/>
      <c r="CL148" s="145"/>
      <c r="CM148" s="194"/>
      <c r="CN148" s="194"/>
      <c r="CO148" s="145"/>
      <c r="CP148" s="194"/>
      <c r="CQ148" s="194"/>
      <c r="CR148" s="145"/>
      <c r="CS148" s="145"/>
      <c r="CT148" s="145"/>
      <c r="CV148" s="193"/>
      <c r="CW148" s="193"/>
      <c r="CX148" s="145"/>
      <c r="CY148" s="145"/>
      <c r="CZ148" s="145"/>
      <c r="DA148" s="194"/>
      <c r="DB148" s="194"/>
      <c r="DC148" s="145"/>
      <c r="DD148" s="194"/>
      <c r="DE148" s="194"/>
      <c r="DF148" s="145"/>
      <c r="DG148" s="145"/>
      <c r="DH148" s="145"/>
      <c r="DJ148" s="193"/>
      <c r="DK148" s="193"/>
      <c r="DL148" s="145"/>
      <c r="DM148" s="145"/>
      <c r="DN148" s="145"/>
      <c r="DO148" s="194"/>
      <c r="DP148" s="194"/>
      <c r="DQ148" s="145"/>
      <c r="DR148" s="194"/>
      <c r="DS148" s="194"/>
      <c r="DT148" s="145"/>
      <c r="DU148" s="145"/>
      <c r="DV148" s="145"/>
      <c r="DX148" s="193"/>
      <c r="DY148" s="193"/>
      <c r="DZ148" s="145"/>
      <c r="EA148" s="145"/>
      <c r="EB148" s="145"/>
      <c r="EC148" s="194"/>
      <c r="ED148" s="194"/>
      <c r="EE148" s="145"/>
      <c r="EF148" s="194"/>
      <c r="EG148" s="194"/>
      <c r="EH148" s="145"/>
      <c r="EI148" s="145"/>
      <c r="EJ148" s="145"/>
      <c r="EL148" s="193"/>
      <c r="EM148" s="193"/>
      <c r="EN148" s="145"/>
      <c r="EO148" s="145"/>
      <c r="EP148" s="145"/>
      <c r="EQ148" s="194"/>
      <c r="ER148" s="194"/>
      <c r="ES148" s="145"/>
      <c r="ET148" s="194"/>
      <c r="EU148" s="194"/>
      <c r="EV148" s="145"/>
      <c r="EW148" s="145"/>
      <c r="EX148" s="145"/>
      <c r="EZ148" s="193"/>
      <c r="FA148" s="193"/>
      <c r="FB148" s="145"/>
      <c r="FC148" s="145"/>
      <c r="FD148" s="145"/>
      <c r="FE148" s="194"/>
      <c r="FF148" s="194"/>
      <c r="FG148" s="145"/>
      <c r="FH148" s="194"/>
      <c r="FI148" s="194"/>
      <c r="FJ148" s="145"/>
      <c r="FK148" s="145"/>
      <c r="FL148" s="145"/>
      <c r="FN148" s="193"/>
      <c r="FO148" s="193"/>
      <c r="FP148" s="145"/>
      <c r="FQ148" s="145"/>
      <c r="FR148" s="145"/>
      <c r="FS148" s="194"/>
      <c r="FT148" s="194"/>
      <c r="FU148" s="145"/>
      <c r="FV148" s="194"/>
      <c r="FW148" s="194"/>
      <c r="FX148" s="145"/>
      <c r="FY148" s="145"/>
      <c r="FZ148" s="145"/>
      <c r="GB148" s="193"/>
      <c r="GC148" s="193"/>
      <c r="GD148" s="145"/>
      <c r="GE148" s="145"/>
      <c r="GF148" s="145"/>
      <c r="GG148" s="194"/>
      <c r="GH148" s="194"/>
      <c r="GI148" s="145"/>
      <c r="GJ148" s="194"/>
      <c r="GK148" s="194"/>
      <c r="GL148" s="145"/>
      <c r="GM148" s="145"/>
      <c r="GN148" s="145"/>
      <c r="GP148" s="193"/>
      <c r="GQ148" s="193"/>
      <c r="GR148" s="145"/>
      <c r="GS148" s="145"/>
      <c r="GT148" s="145"/>
      <c r="GU148" s="194"/>
      <c r="GV148" s="194"/>
      <c r="GW148" s="145"/>
      <c r="GX148" s="194"/>
      <c r="GY148" s="194"/>
      <c r="GZ148" s="145"/>
      <c r="HA148" s="145"/>
      <c r="HB148" s="145"/>
      <c r="HD148" s="193"/>
      <c r="HE148" s="193"/>
      <c r="HF148" s="145"/>
      <c r="HG148" s="145"/>
      <c r="HH148" s="145"/>
      <c r="HI148" s="194"/>
      <c r="HJ148" s="194"/>
      <c r="HK148" s="145"/>
      <c r="HL148" s="194"/>
      <c r="HM148" s="194"/>
      <c r="HN148" s="145"/>
      <c r="HO148" s="145"/>
      <c r="HP148" s="145"/>
      <c r="HR148" s="193"/>
      <c r="HS148" s="193"/>
      <c r="HT148" s="145"/>
      <c r="HU148" s="145"/>
      <c r="HV148" s="145"/>
      <c r="HW148" s="194"/>
      <c r="HX148" s="194"/>
      <c r="HY148" s="145"/>
      <c r="HZ148" s="194"/>
      <c r="IA148" s="194"/>
      <c r="IB148" s="145"/>
      <c r="IC148" s="145"/>
      <c r="ID148" s="145"/>
      <c r="IF148" s="193"/>
      <c r="IG148" s="193"/>
      <c r="IH148" s="145"/>
      <c r="II148" s="145"/>
      <c r="IJ148" s="145"/>
      <c r="IK148" s="194"/>
      <c r="IL148" s="194"/>
      <c r="IM148" s="145"/>
      <c r="IN148" s="194"/>
      <c r="IO148" s="194"/>
      <c r="IP148" s="145"/>
      <c r="IQ148" s="145"/>
      <c r="IR148" s="145"/>
      <c r="IT148" s="193"/>
      <c r="IU148" s="193"/>
      <c r="IV148" s="145"/>
    </row>
    <row r="149" spans="2:256" ht="18.75" customHeight="1">
      <c r="B149" s="68">
        <v>41183</v>
      </c>
      <c r="C149" s="68"/>
      <c r="D149" s="203">
        <v>13102.210683</v>
      </c>
      <c r="E149" s="203">
        <v>364</v>
      </c>
      <c r="F149" s="203"/>
      <c r="G149" s="204">
        <v>3838.897708</v>
      </c>
      <c r="H149" s="204">
        <v>64</v>
      </c>
      <c r="I149" s="203"/>
      <c r="J149" s="204">
        <v>0</v>
      </c>
      <c r="K149" s="204">
        <v>0</v>
      </c>
      <c r="L149" s="203"/>
      <c r="M149" s="203">
        <v>601.247366</v>
      </c>
      <c r="N149" s="203">
        <v>13</v>
      </c>
      <c r="O149" s="29"/>
      <c r="P149" s="263"/>
      <c r="Q149" s="193"/>
      <c r="R149" s="145"/>
      <c r="S149" s="145"/>
      <c r="T149" s="145"/>
      <c r="U149" s="194"/>
      <c r="V149" s="194"/>
      <c r="W149" s="145"/>
      <c r="X149" s="194"/>
      <c r="Y149" s="194"/>
      <c r="Z149" s="145"/>
      <c r="AA149" s="145"/>
      <c r="AB149" s="145"/>
      <c r="AD149" s="193"/>
      <c r="AE149" s="193"/>
      <c r="AF149" s="145"/>
      <c r="AG149" s="145"/>
      <c r="AH149" s="145"/>
      <c r="AI149" s="194"/>
      <c r="AJ149" s="194"/>
      <c r="AK149" s="145"/>
      <c r="AL149" s="194"/>
      <c r="AM149" s="194"/>
      <c r="AN149" s="145"/>
      <c r="AO149" s="145"/>
      <c r="AP149" s="145"/>
      <c r="AR149" s="193"/>
      <c r="AS149" s="193"/>
      <c r="AT149" s="145"/>
      <c r="AU149" s="145"/>
      <c r="AV149" s="145"/>
      <c r="AW149" s="194"/>
      <c r="AX149" s="194"/>
      <c r="AY149" s="145"/>
      <c r="AZ149" s="194"/>
      <c r="BA149" s="194"/>
      <c r="BB149" s="145"/>
      <c r="BC149" s="145"/>
      <c r="BD149" s="145"/>
      <c r="BF149" s="193"/>
      <c r="BG149" s="193"/>
      <c r="BH149" s="145"/>
      <c r="BI149" s="145"/>
      <c r="BJ149" s="145"/>
      <c r="BK149" s="194"/>
      <c r="BL149" s="194"/>
      <c r="BM149" s="145"/>
      <c r="BN149" s="194"/>
      <c r="BO149" s="194"/>
      <c r="BP149" s="145"/>
      <c r="BQ149" s="145"/>
      <c r="BR149" s="145"/>
      <c r="BT149" s="193"/>
      <c r="BU149" s="193"/>
      <c r="BV149" s="145"/>
      <c r="BW149" s="145"/>
      <c r="BX149" s="145"/>
      <c r="BY149" s="194"/>
      <c r="BZ149" s="194"/>
      <c r="CA149" s="145"/>
      <c r="CB149" s="194"/>
      <c r="CC149" s="194"/>
      <c r="CD149" s="145"/>
      <c r="CE149" s="145"/>
      <c r="CF149" s="145"/>
      <c r="CH149" s="193"/>
      <c r="CI149" s="193"/>
      <c r="CJ149" s="145"/>
      <c r="CK149" s="145"/>
      <c r="CL149" s="145"/>
      <c r="CM149" s="194"/>
      <c r="CN149" s="194"/>
      <c r="CO149" s="145"/>
      <c r="CP149" s="194"/>
      <c r="CQ149" s="194"/>
      <c r="CR149" s="145"/>
      <c r="CS149" s="145"/>
      <c r="CT149" s="145"/>
      <c r="CV149" s="193"/>
      <c r="CW149" s="193"/>
      <c r="CX149" s="145"/>
      <c r="CY149" s="145"/>
      <c r="CZ149" s="145"/>
      <c r="DA149" s="194"/>
      <c r="DB149" s="194"/>
      <c r="DC149" s="145"/>
      <c r="DD149" s="194"/>
      <c r="DE149" s="194"/>
      <c r="DF149" s="145"/>
      <c r="DG149" s="145"/>
      <c r="DH149" s="145"/>
      <c r="DJ149" s="193"/>
      <c r="DK149" s="193"/>
      <c r="DL149" s="145"/>
      <c r="DM149" s="145"/>
      <c r="DN149" s="145"/>
      <c r="DO149" s="194"/>
      <c r="DP149" s="194"/>
      <c r="DQ149" s="145"/>
      <c r="DR149" s="194"/>
      <c r="DS149" s="194"/>
      <c r="DT149" s="145"/>
      <c r="DU149" s="145"/>
      <c r="DV149" s="145"/>
      <c r="DX149" s="193"/>
      <c r="DY149" s="193"/>
      <c r="DZ149" s="145"/>
      <c r="EA149" s="145"/>
      <c r="EB149" s="145"/>
      <c r="EC149" s="194"/>
      <c r="ED149" s="194"/>
      <c r="EE149" s="145"/>
      <c r="EF149" s="194"/>
      <c r="EG149" s="194"/>
      <c r="EH149" s="145"/>
      <c r="EI149" s="145"/>
      <c r="EJ149" s="145"/>
      <c r="EL149" s="193"/>
      <c r="EM149" s="193"/>
      <c r="EN149" s="145"/>
      <c r="EO149" s="145"/>
      <c r="EP149" s="145"/>
      <c r="EQ149" s="194"/>
      <c r="ER149" s="194"/>
      <c r="ES149" s="145"/>
      <c r="ET149" s="194"/>
      <c r="EU149" s="194"/>
      <c r="EV149" s="145"/>
      <c r="EW149" s="145"/>
      <c r="EX149" s="145"/>
      <c r="EZ149" s="193"/>
      <c r="FA149" s="193"/>
      <c r="FB149" s="145"/>
      <c r="FC149" s="145"/>
      <c r="FD149" s="145"/>
      <c r="FE149" s="194"/>
      <c r="FF149" s="194"/>
      <c r="FG149" s="145"/>
      <c r="FH149" s="194"/>
      <c r="FI149" s="194"/>
      <c r="FJ149" s="145"/>
      <c r="FK149" s="145"/>
      <c r="FL149" s="145"/>
      <c r="FN149" s="193"/>
      <c r="FO149" s="193"/>
      <c r="FP149" s="145"/>
      <c r="FQ149" s="145"/>
      <c r="FR149" s="145"/>
      <c r="FS149" s="194"/>
      <c r="FT149" s="194"/>
      <c r="FU149" s="145"/>
      <c r="FV149" s="194"/>
      <c r="FW149" s="194"/>
      <c r="FX149" s="145"/>
      <c r="FY149" s="145"/>
      <c r="FZ149" s="145"/>
      <c r="GB149" s="193"/>
      <c r="GC149" s="193"/>
      <c r="GD149" s="145"/>
      <c r="GE149" s="145"/>
      <c r="GF149" s="145"/>
      <c r="GG149" s="194"/>
      <c r="GH149" s="194"/>
      <c r="GI149" s="145"/>
      <c r="GJ149" s="194"/>
      <c r="GK149" s="194"/>
      <c r="GL149" s="145"/>
      <c r="GM149" s="145"/>
      <c r="GN149" s="145"/>
      <c r="GP149" s="193"/>
      <c r="GQ149" s="193"/>
      <c r="GR149" s="145"/>
      <c r="GS149" s="145"/>
      <c r="GT149" s="145"/>
      <c r="GU149" s="194"/>
      <c r="GV149" s="194"/>
      <c r="GW149" s="145"/>
      <c r="GX149" s="194"/>
      <c r="GY149" s="194"/>
      <c r="GZ149" s="145"/>
      <c r="HA149" s="145"/>
      <c r="HB149" s="145"/>
      <c r="HD149" s="193"/>
      <c r="HE149" s="193"/>
      <c r="HF149" s="145"/>
      <c r="HG149" s="145"/>
      <c r="HH149" s="145"/>
      <c r="HI149" s="194"/>
      <c r="HJ149" s="194"/>
      <c r="HK149" s="145"/>
      <c r="HL149" s="194"/>
      <c r="HM149" s="194"/>
      <c r="HN149" s="145"/>
      <c r="HO149" s="145"/>
      <c r="HP149" s="145"/>
      <c r="HR149" s="193"/>
      <c r="HS149" s="193"/>
      <c r="HT149" s="145"/>
      <c r="HU149" s="145"/>
      <c r="HV149" s="145"/>
      <c r="HW149" s="194"/>
      <c r="HX149" s="194"/>
      <c r="HY149" s="145"/>
      <c r="HZ149" s="194"/>
      <c r="IA149" s="194"/>
      <c r="IB149" s="145"/>
      <c r="IC149" s="145"/>
      <c r="ID149" s="145"/>
      <c r="IF149" s="193"/>
      <c r="IG149" s="193"/>
      <c r="IH149" s="145"/>
      <c r="II149" s="145"/>
      <c r="IJ149" s="145"/>
      <c r="IK149" s="194"/>
      <c r="IL149" s="194"/>
      <c r="IM149" s="145"/>
      <c r="IN149" s="194"/>
      <c r="IO149" s="194"/>
      <c r="IP149" s="145"/>
      <c r="IQ149" s="145"/>
      <c r="IR149" s="145"/>
      <c r="IT149" s="193"/>
      <c r="IU149" s="193"/>
      <c r="IV149" s="145"/>
    </row>
    <row r="150" spans="2:256" ht="18.75" customHeight="1">
      <c r="B150" s="68">
        <v>41214</v>
      </c>
      <c r="C150" s="68"/>
      <c r="D150" s="203">
        <v>13585.257307</v>
      </c>
      <c r="E150" s="203">
        <v>342</v>
      </c>
      <c r="F150" s="203"/>
      <c r="G150" s="204">
        <v>5917.60585</v>
      </c>
      <c r="H150" s="204">
        <v>126</v>
      </c>
      <c r="I150" s="203"/>
      <c r="J150" s="204">
        <v>0</v>
      </c>
      <c r="K150" s="204">
        <v>0</v>
      </c>
      <c r="L150" s="203"/>
      <c r="M150" s="203">
        <v>814.541798</v>
      </c>
      <c r="N150" s="203">
        <v>10</v>
      </c>
      <c r="O150" s="29"/>
      <c r="P150" s="263"/>
      <c r="Q150" s="193"/>
      <c r="R150" s="145"/>
      <c r="S150" s="145"/>
      <c r="T150" s="145"/>
      <c r="U150" s="194"/>
      <c r="V150" s="194"/>
      <c r="W150" s="145"/>
      <c r="X150" s="194"/>
      <c r="Y150" s="194"/>
      <c r="Z150" s="145"/>
      <c r="AA150" s="145"/>
      <c r="AB150" s="145"/>
      <c r="AD150" s="193"/>
      <c r="AE150" s="193"/>
      <c r="AF150" s="145"/>
      <c r="AG150" s="145"/>
      <c r="AH150" s="145"/>
      <c r="AI150" s="194"/>
      <c r="AJ150" s="194"/>
      <c r="AK150" s="145"/>
      <c r="AL150" s="194"/>
      <c r="AM150" s="194"/>
      <c r="AN150" s="145"/>
      <c r="AO150" s="145"/>
      <c r="AP150" s="145"/>
      <c r="AR150" s="193"/>
      <c r="AS150" s="193"/>
      <c r="AT150" s="145"/>
      <c r="AU150" s="145"/>
      <c r="AV150" s="145"/>
      <c r="AW150" s="194"/>
      <c r="AX150" s="194"/>
      <c r="AY150" s="145"/>
      <c r="AZ150" s="194"/>
      <c r="BA150" s="194"/>
      <c r="BB150" s="145"/>
      <c r="BC150" s="145"/>
      <c r="BD150" s="145"/>
      <c r="BF150" s="193"/>
      <c r="BG150" s="193"/>
      <c r="BH150" s="145"/>
      <c r="BI150" s="145"/>
      <c r="BJ150" s="145"/>
      <c r="BK150" s="194"/>
      <c r="BL150" s="194"/>
      <c r="BM150" s="145"/>
      <c r="BN150" s="194"/>
      <c r="BO150" s="194"/>
      <c r="BP150" s="145"/>
      <c r="BQ150" s="145"/>
      <c r="BR150" s="145"/>
      <c r="BT150" s="193"/>
      <c r="BU150" s="193"/>
      <c r="BV150" s="145"/>
      <c r="BW150" s="145"/>
      <c r="BX150" s="145"/>
      <c r="BY150" s="194"/>
      <c r="BZ150" s="194"/>
      <c r="CA150" s="145"/>
      <c r="CB150" s="194"/>
      <c r="CC150" s="194"/>
      <c r="CD150" s="145"/>
      <c r="CE150" s="145"/>
      <c r="CF150" s="145"/>
      <c r="CH150" s="193"/>
      <c r="CI150" s="193"/>
      <c r="CJ150" s="145"/>
      <c r="CK150" s="145"/>
      <c r="CL150" s="145"/>
      <c r="CM150" s="194"/>
      <c r="CN150" s="194"/>
      <c r="CO150" s="145"/>
      <c r="CP150" s="194"/>
      <c r="CQ150" s="194"/>
      <c r="CR150" s="145"/>
      <c r="CS150" s="145"/>
      <c r="CT150" s="145"/>
      <c r="CV150" s="193"/>
      <c r="CW150" s="193"/>
      <c r="CX150" s="145"/>
      <c r="CY150" s="145"/>
      <c r="CZ150" s="145"/>
      <c r="DA150" s="194"/>
      <c r="DB150" s="194"/>
      <c r="DC150" s="145"/>
      <c r="DD150" s="194"/>
      <c r="DE150" s="194"/>
      <c r="DF150" s="145"/>
      <c r="DG150" s="145"/>
      <c r="DH150" s="145"/>
      <c r="DJ150" s="193"/>
      <c r="DK150" s="193"/>
      <c r="DL150" s="145"/>
      <c r="DM150" s="145"/>
      <c r="DN150" s="145"/>
      <c r="DO150" s="194"/>
      <c r="DP150" s="194"/>
      <c r="DQ150" s="145"/>
      <c r="DR150" s="194"/>
      <c r="DS150" s="194"/>
      <c r="DT150" s="145"/>
      <c r="DU150" s="145"/>
      <c r="DV150" s="145"/>
      <c r="DX150" s="193"/>
      <c r="DY150" s="193"/>
      <c r="DZ150" s="145"/>
      <c r="EA150" s="145"/>
      <c r="EB150" s="145"/>
      <c r="EC150" s="194"/>
      <c r="ED150" s="194"/>
      <c r="EE150" s="145"/>
      <c r="EF150" s="194"/>
      <c r="EG150" s="194"/>
      <c r="EH150" s="145"/>
      <c r="EI150" s="145"/>
      <c r="EJ150" s="145"/>
      <c r="EL150" s="193"/>
      <c r="EM150" s="193"/>
      <c r="EN150" s="145"/>
      <c r="EO150" s="145"/>
      <c r="EP150" s="145"/>
      <c r="EQ150" s="194"/>
      <c r="ER150" s="194"/>
      <c r="ES150" s="145"/>
      <c r="ET150" s="194"/>
      <c r="EU150" s="194"/>
      <c r="EV150" s="145"/>
      <c r="EW150" s="145"/>
      <c r="EX150" s="145"/>
      <c r="EZ150" s="193"/>
      <c r="FA150" s="193"/>
      <c r="FB150" s="145"/>
      <c r="FC150" s="145"/>
      <c r="FD150" s="145"/>
      <c r="FE150" s="194"/>
      <c r="FF150" s="194"/>
      <c r="FG150" s="145"/>
      <c r="FH150" s="194"/>
      <c r="FI150" s="194"/>
      <c r="FJ150" s="145"/>
      <c r="FK150" s="145"/>
      <c r="FL150" s="145"/>
      <c r="FN150" s="193"/>
      <c r="FO150" s="193"/>
      <c r="FP150" s="145"/>
      <c r="FQ150" s="145"/>
      <c r="FR150" s="145"/>
      <c r="FS150" s="194"/>
      <c r="FT150" s="194"/>
      <c r="FU150" s="145"/>
      <c r="FV150" s="194"/>
      <c r="FW150" s="194"/>
      <c r="FX150" s="145"/>
      <c r="FY150" s="145"/>
      <c r="FZ150" s="145"/>
      <c r="GB150" s="193"/>
      <c r="GC150" s="193"/>
      <c r="GD150" s="145"/>
      <c r="GE150" s="145"/>
      <c r="GF150" s="145"/>
      <c r="GG150" s="194"/>
      <c r="GH150" s="194"/>
      <c r="GI150" s="145"/>
      <c r="GJ150" s="194"/>
      <c r="GK150" s="194"/>
      <c r="GL150" s="145"/>
      <c r="GM150" s="145"/>
      <c r="GN150" s="145"/>
      <c r="GP150" s="193"/>
      <c r="GQ150" s="193"/>
      <c r="GR150" s="145"/>
      <c r="GS150" s="145"/>
      <c r="GT150" s="145"/>
      <c r="GU150" s="194"/>
      <c r="GV150" s="194"/>
      <c r="GW150" s="145"/>
      <c r="GX150" s="194"/>
      <c r="GY150" s="194"/>
      <c r="GZ150" s="145"/>
      <c r="HA150" s="145"/>
      <c r="HB150" s="145"/>
      <c r="HD150" s="193"/>
      <c r="HE150" s="193"/>
      <c r="HF150" s="145"/>
      <c r="HG150" s="145"/>
      <c r="HH150" s="145"/>
      <c r="HI150" s="194"/>
      <c r="HJ150" s="194"/>
      <c r="HK150" s="145"/>
      <c r="HL150" s="194"/>
      <c r="HM150" s="194"/>
      <c r="HN150" s="145"/>
      <c r="HO150" s="145"/>
      <c r="HP150" s="145"/>
      <c r="HR150" s="193"/>
      <c r="HS150" s="193"/>
      <c r="HT150" s="145"/>
      <c r="HU150" s="145"/>
      <c r="HV150" s="145"/>
      <c r="HW150" s="194"/>
      <c r="HX150" s="194"/>
      <c r="HY150" s="145"/>
      <c r="HZ150" s="194"/>
      <c r="IA150" s="194"/>
      <c r="IB150" s="145"/>
      <c r="IC150" s="145"/>
      <c r="ID150" s="145"/>
      <c r="IF150" s="193"/>
      <c r="IG150" s="193"/>
      <c r="IH150" s="145"/>
      <c r="II150" s="145"/>
      <c r="IJ150" s="145"/>
      <c r="IK150" s="194"/>
      <c r="IL150" s="194"/>
      <c r="IM150" s="145"/>
      <c r="IN150" s="194"/>
      <c r="IO150" s="194"/>
      <c r="IP150" s="145"/>
      <c r="IQ150" s="145"/>
      <c r="IR150" s="145"/>
      <c r="IT150" s="193"/>
      <c r="IU150" s="193"/>
      <c r="IV150" s="145"/>
    </row>
    <row r="151" spans="2:256" ht="18.75" customHeight="1">
      <c r="B151" s="68">
        <v>41244</v>
      </c>
      <c r="C151" s="68"/>
      <c r="D151" s="203">
        <v>14153.659133</v>
      </c>
      <c r="E151" s="203">
        <v>362</v>
      </c>
      <c r="F151" s="203"/>
      <c r="G151" s="204">
        <v>4923.839815</v>
      </c>
      <c r="H151" s="204">
        <v>105</v>
      </c>
      <c r="I151" s="203"/>
      <c r="J151" s="204">
        <v>291.370051</v>
      </c>
      <c r="K151" s="204">
        <v>9</v>
      </c>
      <c r="L151" s="203"/>
      <c r="M151" s="203">
        <v>814.811318</v>
      </c>
      <c r="N151" s="203">
        <v>10</v>
      </c>
      <c r="O151" s="29"/>
      <c r="P151" s="263"/>
      <c r="Q151" s="193"/>
      <c r="R151" s="145"/>
      <c r="S151" s="145"/>
      <c r="T151" s="145"/>
      <c r="U151" s="194"/>
      <c r="V151" s="194"/>
      <c r="W151" s="145"/>
      <c r="X151" s="194"/>
      <c r="Y151" s="194"/>
      <c r="Z151" s="145"/>
      <c r="AA151" s="145"/>
      <c r="AB151" s="145"/>
      <c r="AD151" s="193"/>
      <c r="AE151" s="193"/>
      <c r="AF151" s="145"/>
      <c r="AG151" s="145"/>
      <c r="AH151" s="145"/>
      <c r="AI151" s="194"/>
      <c r="AJ151" s="194"/>
      <c r="AK151" s="145"/>
      <c r="AL151" s="194"/>
      <c r="AM151" s="194"/>
      <c r="AN151" s="145"/>
      <c r="AO151" s="145"/>
      <c r="AP151" s="145"/>
      <c r="AR151" s="193"/>
      <c r="AS151" s="193"/>
      <c r="AT151" s="145"/>
      <c r="AU151" s="145"/>
      <c r="AV151" s="145"/>
      <c r="AW151" s="194"/>
      <c r="AX151" s="194"/>
      <c r="AY151" s="145"/>
      <c r="AZ151" s="194"/>
      <c r="BA151" s="194"/>
      <c r="BB151" s="145"/>
      <c r="BC151" s="145"/>
      <c r="BD151" s="145"/>
      <c r="BF151" s="193"/>
      <c r="BG151" s="193"/>
      <c r="BH151" s="145"/>
      <c r="BI151" s="145"/>
      <c r="BJ151" s="145"/>
      <c r="BK151" s="194"/>
      <c r="BL151" s="194"/>
      <c r="BM151" s="145"/>
      <c r="BN151" s="194"/>
      <c r="BO151" s="194"/>
      <c r="BP151" s="145"/>
      <c r="BQ151" s="145"/>
      <c r="BR151" s="145"/>
      <c r="BT151" s="193"/>
      <c r="BU151" s="193"/>
      <c r="BV151" s="145"/>
      <c r="BW151" s="145"/>
      <c r="BX151" s="145"/>
      <c r="BY151" s="194"/>
      <c r="BZ151" s="194"/>
      <c r="CA151" s="145"/>
      <c r="CB151" s="194"/>
      <c r="CC151" s="194"/>
      <c r="CD151" s="145"/>
      <c r="CE151" s="145"/>
      <c r="CF151" s="145"/>
      <c r="CH151" s="193"/>
      <c r="CI151" s="193"/>
      <c r="CJ151" s="145"/>
      <c r="CK151" s="145"/>
      <c r="CL151" s="145"/>
      <c r="CM151" s="194"/>
      <c r="CN151" s="194"/>
      <c r="CO151" s="145"/>
      <c r="CP151" s="194"/>
      <c r="CQ151" s="194"/>
      <c r="CR151" s="145"/>
      <c r="CS151" s="145"/>
      <c r="CT151" s="145"/>
      <c r="CV151" s="193"/>
      <c r="CW151" s="193"/>
      <c r="CX151" s="145"/>
      <c r="CY151" s="145"/>
      <c r="CZ151" s="145"/>
      <c r="DA151" s="194"/>
      <c r="DB151" s="194"/>
      <c r="DC151" s="145"/>
      <c r="DD151" s="194"/>
      <c r="DE151" s="194"/>
      <c r="DF151" s="145"/>
      <c r="DG151" s="145"/>
      <c r="DH151" s="145"/>
      <c r="DJ151" s="193"/>
      <c r="DK151" s="193"/>
      <c r="DL151" s="145"/>
      <c r="DM151" s="145"/>
      <c r="DN151" s="145"/>
      <c r="DO151" s="194"/>
      <c r="DP151" s="194"/>
      <c r="DQ151" s="145"/>
      <c r="DR151" s="194"/>
      <c r="DS151" s="194"/>
      <c r="DT151" s="145"/>
      <c r="DU151" s="145"/>
      <c r="DV151" s="145"/>
      <c r="DX151" s="193"/>
      <c r="DY151" s="193"/>
      <c r="DZ151" s="145"/>
      <c r="EA151" s="145"/>
      <c r="EB151" s="145"/>
      <c r="EC151" s="194"/>
      <c r="ED151" s="194"/>
      <c r="EE151" s="145"/>
      <c r="EF151" s="194"/>
      <c r="EG151" s="194"/>
      <c r="EH151" s="145"/>
      <c r="EI151" s="145"/>
      <c r="EJ151" s="145"/>
      <c r="EL151" s="193"/>
      <c r="EM151" s="193"/>
      <c r="EN151" s="145"/>
      <c r="EO151" s="145"/>
      <c r="EP151" s="145"/>
      <c r="EQ151" s="194"/>
      <c r="ER151" s="194"/>
      <c r="ES151" s="145"/>
      <c r="ET151" s="194"/>
      <c r="EU151" s="194"/>
      <c r="EV151" s="145"/>
      <c r="EW151" s="145"/>
      <c r="EX151" s="145"/>
      <c r="EZ151" s="193"/>
      <c r="FA151" s="193"/>
      <c r="FB151" s="145"/>
      <c r="FC151" s="145"/>
      <c r="FD151" s="145"/>
      <c r="FE151" s="194"/>
      <c r="FF151" s="194"/>
      <c r="FG151" s="145"/>
      <c r="FH151" s="194"/>
      <c r="FI151" s="194"/>
      <c r="FJ151" s="145"/>
      <c r="FK151" s="145"/>
      <c r="FL151" s="145"/>
      <c r="FN151" s="193"/>
      <c r="FO151" s="193"/>
      <c r="FP151" s="145"/>
      <c r="FQ151" s="145"/>
      <c r="FR151" s="145"/>
      <c r="FS151" s="194"/>
      <c r="FT151" s="194"/>
      <c r="FU151" s="145"/>
      <c r="FV151" s="194"/>
      <c r="FW151" s="194"/>
      <c r="FX151" s="145"/>
      <c r="FY151" s="145"/>
      <c r="FZ151" s="145"/>
      <c r="GB151" s="193"/>
      <c r="GC151" s="193"/>
      <c r="GD151" s="145"/>
      <c r="GE151" s="145"/>
      <c r="GF151" s="145"/>
      <c r="GG151" s="194"/>
      <c r="GH151" s="194"/>
      <c r="GI151" s="145"/>
      <c r="GJ151" s="194"/>
      <c r="GK151" s="194"/>
      <c r="GL151" s="145"/>
      <c r="GM151" s="145"/>
      <c r="GN151" s="145"/>
      <c r="GP151" s="193"/>
      <c r="GQ151" s="193"/>
      <c r="GR151" s="145"/>
      <c r="GS151" s="145"/>
      <c r="GT151" s="145"/>
      <c r="GU151" s="194"/>
      <c r="GV151" s="194"/>
      <c r="GW151" s="145"/>
      <c r="GX151" s="194"/>
      <c r="GY151" s="194"/>
      <c r="GZ151" s="145"/>
      <c r="HA151" s="145"/>
      <c r="HB151" s="145"/>
      <c r="HD151" s="193"/>
      <c r="HE151" s="193"/>
      <c r="HF151" s="145"/>
      <c r="HG151" s="145"/>
      <c r="HH151" s="145"/>
      <c r="HI151" s="194"/>
      <c r="HJ151" s="194"/>
      <c r="HK151" s="145"/>
      <c r="HL151" s="194"/>
      <c r="HM151" s="194"/>
      <c r="HN151" s="145"/>
      <c r="HO151" s="145"/>
      <c r="HP151" s="145"/>
      <c r="HR151" s="193"/>
      <c r="HS151" s="193"/>
      <c r="HT151" s="145"/>
      <c r="HU151" s="145"/>
      <c r="HV151" s="145"/>
      <c r="HW151" s="194"/>
      <c r="HX151" s="194"/>
      <c r="HY151" s="145"/>
      <c r="HZ151" s="194"/>
      <c r="IA151" s="194"/>
      <c r="IB151" s="145"/>
      <c r="IC151" s="145"/>
      <c r="ID151" s="145"/>
      <c r="IF151" s="193"/>
      <c r="IG151" s="193"/>
      <c r="IH151" s="145"/>
      <c r="II151" s="145"/>
      <c r="IJ151" s="145"/>
      <c r="IK151" s="194"/>
      <c r="IL151" s="194"/>
      <c r="IM151" s="145"/>
      <c r="IN151" s="194"/>
      <c r="IO151" s="194"/>
      <c r="IP151" s="145"/>
      <c r="IQ151" s="145"/>
      <c r="IR151" s="145"/>
      <c r="IT151" s="193"/>
      <c r="IU151" s="193"/>
      <c r="IV151" s="145"/>
    </row>
    <row r="152" spans="2:256" ht="18.75" customHeight="1">
      <c r="B152" s="68">
        <v>41275</v>
      </c>
      <c r="C152" s="68"/>
      <c r="D152" s="203">
        <v>17572.359319</v>
      </c>
      <c r="E152" s="203">
        <v>350</v>
      </c>
      <c r="F152" s="203"/>
      <c r="G152" s="204">
        <v>3861.171717</v>
      </c>
      <c r="H152" s="204">
        <v>82</v>
      </c>
      <c r="I152" s="203"/>
      <c r="J152" s="204">
        <v>0</v>
      </c>
      <c r="K152" s="204">
        <v>0</v>
      </c>
      <c r="L152" s="203"/>
      <c r="M152" s="203">
        <v>310.313779</v>
      </c>
      <c r="N152" s="203">
        <v>6</v>
      </c>
      <c r="O152" s="29"/>
      <c r="P152" s="263"/>
      <c r="Q152" s="193"/>
      <c r="R152" s="145"/>
      <c r="S152" s="145"/>
      <c r="T152" s="145"/>
      <c r="U152" s="194"/>
      <c r="V152" s="194"/>
      <c r="W152" s="145"/>
      <c r="X152" s="194"/>
      <c r="Y152" s="194"/>
      <c r="Z152" s="145"/>
      <c r="AA152" s="145"/>
      <c r="AB152" s="145"/>
      <c r="AD152" s="193"/>
      <c r="AE152" s="193"/>
      <c r="AF152" s="145"/>
      <c r="AG152" s="145"/>
      <c r="AH152" s="145"/>
      <c r="AI152" s="194"/>
      <c r="AJ152" s="194"/>
      <c r="AK152" s="145"/>
      <c r="AL152" s="194"/>
      <c r="AM152" s="194"/>
      <c r="AN152" s="145"/>
      <c r="AO152" s="145"/>
      <c r="AP152" s="145"/>
      <c r="AR152" s="193"/>
      <c r="AS152" s="193"/>
      <c r="AT152" s="145"/>
      <c r="AU152" s="145"/>
      <c r="AV152" s="145"/>
      <c r="AW152" s="194"/>
      <c r="AX152" s="194"/>
      <c r="AY152" s="145"/>
      <c r="AZ152" s="194"/>
      <c r="BA152" s="194"/>
      <c r="BB152" s="145"/>
      <c r="BC152" s="145"/>
      <c r="BD152" s="145"/>
      <c r="BF152" s="193"/>
      <c r="BG152" s="193"/>
      <c r="BH152" s="145"/>
      <c r="BI152" s="145"/>
      <c r="BJ152" s="145"/>
      <c r="BK152" s="194"/>
      <c r="BL152" s="194"/>
      <c r="BM152" s="145"/>
      <c r="BN152" s="194"/>
      <c r="BO152" s="194"/>
      <c r="BP152" s="145"/>
      <c r="BQ152" s="145"/>
      <c r="BR152" s="145"/>
      <c r="BT152" s="193"/>
      <c r="BU152" s="193"/>
      <c r="BV152" s="145"/>
      <c r="BW152" s="145"/>
      <c r="BX152" s="145"/>
      <c r="BY152" s="194"/>
      <c r="BZ152" s="194"/>
      <c r="CA152" s="145"/>
      <c r="CB152" s="194"/>
      <c r="CC152" s="194"/>
      <c r="CD152" s="145"/>
      <c r="CE152" s="145"/>
      <c r="CF152" s="145"/>
      <c r="CH152" s="193"/>
      <c r="CI152" s="193"/>
      <c r="CJ152" s="145"/>
      <c r="CK152" s="145"/>
      <c r="CL152" s="145"/>
      <c r="CM152" s="194"/>
      <c r="CN152" s="194"/>
      <c r="CO152" s="145"/>
      <c r="CP152" s="194"/>
      <c r="CQ152" s="194"/>
      <c r="CR152" s="145"/>
      <c r="CS152" s="145"/>
      <c r="CT152" s="145"/>
      <c r="CV152" s="193"/>
      <c r="CW152" s="193"/>
      <c r="CX152" s="145"/>
      <c r="CY152" s="145"/>
      <c r="CZ152" s="145"/>
      <c r="DA152" s="194"/>
      <c r="DB152" s="194"/>
      <c r="DC152" s="145"/>
      <c r="DD152" s="194"/>
      <c r="DE152" s="194"/>
      <c r="DF152" s="145"/>
      <c r="DG152" s="145"/>
      <c r="DH152" s="145"/>
      <c r="DJ152" s="193"/>
      <c r="DK152" s="193"/>
      <c r="DL152" s="145"/>
      <c r="DM152" s="145"/>
      <c r="DN152" s="145"/>
      <c r="DO152" s="194"/>
      <c r="DP152" s="194"/>
      <c r="DQ152" s="145"/>
      <c r="DR152" s="194"/>
      <c r="DS152" s="194"/>
      <c r="DT152" s="145"/>
      <c r="DU152" s="145"/>
      <c r="DV152" s="145"/>
      <c r="DX152" s="193"/>
      <c r="DY152" s="193"/>
      <c r="DZ152" s="145"/>
      <c r="EA152" s="145"/>
      <c r="EB152" s="145"/>
      <c r="EC152" s="194"/>
      <c r="ED152" s="194"/>
      <c r="EE152" s="145"/>
      <c r="EF152" s="194"/>
      <c r="EG152" s="194"/>
      <c r="EH152" s="145"/>
      <c r="EI152" s="145"/>
      <c r="EJ152" s="145"/>
      <c r="EL152" s="193"/>
      <c r="EM152" s="193"/>
      <c r="EN152" s="145"/>
      <c r="EO152" s="145"/>
      <c r="EP152" s="145"/>
      <c r="EQ152" s="194"/>
      <c r="ER152" s="194"/>
      <c r="ES152" s="145"/>
      <c r="ET152" s="194"/>
      <c r="EU152" s="194"/>
      <c r="EV152" s="145"/>
      <c r="EW152" s="145"/>
      <c r="EX152" s="145"/>
      <c r="EZ152" s="193"/>
      <c r="FA152" s="193"/>
      <c r="FB152" s="145"/>
      <c r="FC152" s="145"/>
      <c r="FD152" s="145"/>
      <c r="FE152" s="194"/>
      <c r="FF152" s="194"/>
      <c r="FG152" s="145"/>
      <c r="FH152" s="194"/>
      <c r="FI152" s="194"/>
      <c r="FJ152" s="145"/>
      <c r="FK152" s="145"/>
      <c r="FL152" s="145"/>
      <c r="FN152" s="193"/>
      <c r="FO152" s="193"/>
      <c r="FP152" s="145"/>
      <c r="FQ152" s="145"/>
      <c r="FR152" s="145"/>
      <c r="FS152" s="194"/>
      <c r="FT152" s="194"/>
      <c r="FU152" s="145"/>
      <c r="FV152" s="194"/>
      <c r="FW152" s="194"/>
      <c r="FX152" s="145"/>
      <c r="FY152" s="145"/>
      <c r="FZ152" s="145"/>
      <c r="GB152" s="193"/>
      <c r="GC152" s="193"/>
      <c r="GD152" s="145"/>
      <c r="GE152" s="145"/>
      <c r="GF152" s="145"/>
      <c r="GG152" s="194"/>
      <c r="GH152" s="194"/>
      <c r="GI152" s="145"/>
      <c r="GJ152" s="194"/>
      <c r="GK152" s="194"/>
      <c r="GL152" s="145"/>
      <c r="GM152" s="145"/>
      <c r="GN152" s="145"/>
      <c r="GP152" s="193"/>
      <c r="GQ152" s="193"/>
      <c r="GR152" s="145"/>
      <c r="GS152" s="145"/>
      <c r="GT152" s="145"/>
      <c r="GU152" s="194"/>
      <c r="GV152" s="194"/>
      <c r="GW152" s="145"/>
      <c r="GX152" s="194"/>
      <c r="GY152" s="194"/>
      <c r="GZ152" s="145"/>
      <c r="HA152" s="145"/>
      <c r="HB152" s="145"/>
      <c r="HD152" s="193"/>
      <c r="HE152" s="193"/>
      <c r="HF152" s="145"/>
      <c r="HG152" s="145"/>
      <c r="HH152" s="145"/>
      <c r="HI152" s="194"/>
      <c r="HJ152" s="194"/>
      <c r="HK152" s="145"/>
      <c r="HL152" s="194"/>
      <c r="HM152" s="194"/>
      <c r="HN152" s="145"/>
      <c r="HO152" s="145"/>
      <c r="HP152" s="145"/>
      <c r="HR152" s="193"/>
      <c r="HS152" s="193"/>
      <c r="HT152" s="145"/>
      <c r="HU152" s="145"/>
      <c r="HV152" s="145"/>
      <c r="HW152" s="194"/>
      <c r="HX152" s="194"/>
      <c r="HY152" s="145"/>
      <c r="HZ152" s="194"/>
      <c r="IA152" s="194"/>
      <c r="IB152" s="145"/>
      <c r="IC152" s="145"/>
      <c r="ID152" s="145"/>
      <c r="IF152" s="193"/>
      <c r="IG152" s="193"/>
      <c r="IH152" s="145"/>
      <c r="II152" s="145"/>
      <c r="IJ152" s="145"/>
      <c r="IK152" s="194"/>
      <c r="IL152" s="194"/>
      <c r="IM152" s="145"/>
      <c r="IN152" s="194"/>
      <c r="IO152" s="194"/>
      <c r="IP152" s="145"/>
      <c r="IQ152" s="145"/>
      <c r="IR152" s="145"/>
      <c r="IT152" s="193"/>
      <c r="IU152" s="193"/>
      <c r="IV152" s="145"/>
    </row>
    <row r="153" spans="2:16" s="231" customFormat="1" ht="19.5" customHeight="1">
      <c r="B153" s="68">
        <v>41306</v>
      </c>
      <c r="C153" s="68"/>
      <c r="D153" s="203">
        <v>13042.273951</v>
      </c>
      <c r="E153" s="203">
        <v>370</v>
      </c>
      <c r="F153" s="203"/>
      <c r="G153" s="204">
        <v>3867.539551</v>
      </c>
      <c r="H153" s="204">
        <v>59</v>
      </c>
      <c r="I153" s="203"/>
      <c r="J153" s="204">
        <v>135.081069</v>
      </c>
      <c r="K153" s="204">
        <v>6</v>
      </c>
      <c r="L153" s="203"/>
      <c r="M153" s="203">
        <v>192.192223</v>
      </c>
      <c r="N153" s="203">
        <v>5</v>
      </c>
      <c r="O153" s="236"/>
      <c r="P153" s="263"/>
    </row>
    <row r="154" spans="2:16" s="231" customFormat="1" ht="19.5" customHeight="1">
      <c r="B154" s="68">
        <v>41334</v>
      </c>
      <c r="C154" s="68"/>
      <c r="D154" s="203">
        <v>11905.774124</v>
      </c>
      <c r="E154" s="203">
        <v>344</v>
      </c>
      <c r="F154" s="203"/>
      <c r="G154" s="204">
        <v>4592.180167</v>
      </c>
      <c r="H154" s="204">
        <v>77</v>
      </c>
      <c r="I154" s="203"/>
      <c r="J154" s="204">
        <v>0</v>
      </c>
      <c r="K154" s="204">
        <v>0</v>
      </c>
      <c r="L154" s="203"/>
      <c r="M154" s="203">
        <v>313.345904</v>
      </c>
      <c r="N154" s="203">
        <v>10</v>
      </c>
      <c r="O154" s="236"/>
      <c r="P154" s="263"/>
    </row>
    <row r="155" spans="2:16" s="231" customFormat="1" ht="19.5" customHeight="1">
      <c r="B155" s="68">
        <v>41365</v>
      </c>
      <c r="C155" s="68"/>
      <c r="D155" s="203">
        <v>17822.286474</v>
      </c>
      <c r="E155" s="203">
        <v>407</v>
      </c>
      <c r="F155" s="203"/>
      <c r="G155" s="204">
        <v>7370.66448</v>
      </c>
      <c r="H155" s="204">
        <v>174</v>
      </c>
      <c r="I155" s="203"/>
      <c r="J155" s="204">
        <v>0</v>
      </c>
      <c r="K155" s="204">
        <v>0</v>
      </c>
      <c r="L155" s="203"/>
      <c r="M155" s="203">
        <v>279.430838</v>
      </c>
      <c r="N155" s="203">
        <v>5</v>
      </c>
      <c r="O155" s="236"/>
      <c r="P155" s="263"/>
    </row>
    <row r="156" spans="2:16" s="231" customFormat="1" ht="19.5" customHeight="1">
      <c r="B156" s="68">
        <v>41395</v>
      </c>
      <c r="C156" s="68"/>
      <c r="D156" s="203">
        <v>18080.87286</v>
      </c>
      <c r="E156" s="203">
        <v>392</v>
      </c>
      <c r="F156" s="203"/>
      <c r="G156" s="204">
        <v>6794.929033</v>
      </c>
      <c r="H156" s="204">
        <v>117</v>
      </c>
      <c r="I156" s="203"/>
      <c r="J156" s="204">
        <v>0</v>
      </c>
      <c r="K156" s="204">
        <v>0</v>
      </c>
      <c r="L156" s="203"/>
      <c r="M156" s="264">
        <v>655.784816</v>
      </c>
      <c r="N156" s="203">
        <v>10</v>
      </c>
      <c r="O156" s="236"/>
      <c r="P156" s="263"/>
    </row>
    <row r="157" spans="2:16" s="231" customFormat="1" ht="19.5" customHeight="1" thickBot="1">
      <c r="B157" s="232">
        <v>41426</v>
      </c>
      <c r="C157" s="232"/>
      <c r="D157" s="233">
        <v>17196.393239</v>
      </c>
      <c r="E157" s="233">
        <v>395</v>
      </c>
      <c r="F157" s="234"/>
      <c r="G157" s="233">
        <v>5909.805318</v>
      </c>
      <c r="H157" s="235">
        <v>104</v>
      </c>
      <c r="I157" s="233"/>
      <c r="J157" s="235">
        <v>0</v>
      </c>
      <c r="K157" s="235">
        <v>0</v>
      </c>
      <c r="L157" s="233"/>
      <c r="M157" s="233">
        <v>115.568589</v>
      </c>
      <c r="N157" s="233">
        <v>5</v>
      </c>
      <c r="O157" s="236"/>
      <c r="P157" s="263"/>
    </row>
    <row r="158" spans="1:15" s="117" customFormat="1" ht="19.5" customHeight="1">
      <c r="A158" s="32"/>
      <c r="B158" s="164"/>
      <c r="C158" s="165"/>
      <c r="D158" s="241"/>
      <c r="E158" s="200"/>
      <c r="F158" s="200"/>
      <c r="G158" s="200"/>
      <c r="H158" s="200"/>
      <c r="I158" s="200"/>
      <c r="J158" s="200"/>
      <c r="K158" s="200"/>
      <c r="L158" s="200"/>
      <c r="M158" s="241"/>
      <c r="N158" s="200"/>
      <c r="O158" s="200"/>
    </row>
    <row r="159" spans="2:14" ht="12.75">
      <c r="B159" s="216" t="s">
        <v>72</v>
      </c>
      <c r="D159" s="213"/>
      <c r="E159" s="213"/>
      <c r="F159" s="213"/>
      <c r="G159" s="213"/>
      <c r="H159" s="213"/>
      <c r="I159" s="213"/>
      <c r="J159" s="213"/>
      <c r="K159" s="213"/>
      <c r="L159" s="213"/>
      <c r="M159" s="214"/>
      <c r="N159" s="213"/>
    </row>
    <row r="160" spans="2:14" ht="30" customHeight="1">
      <c r="B160" s="276" t="s">
        <v>73</v>
      </c>
      <c r="C160" s="276"/>
      <c r="D160" s="276"/>
      <c r="E160" s="276"/>
      <c r="F160" s="276"/>
      <c r="G160" s="276"/>
      <c r="H160" s="276"/>
      <c r="I160" s="276"/>
      <c r="J160" s="276"/>
      <c r="K160" s="276"/>
      <c r="L160" s="276"/>
      <c r="M160" s="276"/>
      <c r="N160" s="276"/>
    </row>
    <row r="161" ht="19.5" customHeight="1">
      <c r="M161" s="28" t="s">
        <v>0</v>
      </c>
    </row>
    <row r="162" spans="4:13" ht="19.5" customHeight="1">
      <c r="D162" s="131"/>
      <c r="E162" s="131"/>
      <c r="F162" s="131"/>
      <c r="G162" s="131"/>
      <c r="H162" s="131"/>
      <c r="I162" s="131"/>
      <c r="J162" s="131"/>
      <c r="K162" s="131"/>
      <c r="L162" s="131"/>
      <c r="M162" s="131"/>
    </row>
    <row r="163" spans="2:13" ht="17.25" customHeight="1">
      <c r="B163" s="8"/>
      <c r="D163" s="161"/>
      <c r="E163" s="162"/>
      <c r="F163" s="162"/>
      <c r="G163" s="162"/>
      <c r="H163" s="162"/>
      <c r="I163" s="162"/>
      <c r="J163" s="162"/>
      <c r="K163" s="162"/>
      <c r="L163" s="162"/>
      <c r="M163" s="131"/>
    </row>
    <row r="164" spans="2:13" ht="42.75" customHeight="1">
      <c r="B164" s="102"/>
      <c r="C164" s="102"/>
      <c r="D164" s="162"/>
      <c r="E164" s="162"/>
      <c r="F164" s="162"/>
      <c r="G164" s="162"/>
      <c r="H164" s="162"/>
      <c r="I164" s="162"/>
      <c r="J164" s="162"/>
      <c r="K164" s="162"/>
      <c r="L164" s="162"/>
      <c r="M164" s="131"/>
    </row>
    <row r="165" spans="1:15" s="191" customFormat="1" ht="19.5" customHeight="1">
      <c r="A165" s="149"/>
      <c r="B165" s="150"/>
      <c r="C165" s="150"/>
      <c r="D165" s="162"/>
      <c r="E165" s="162"/>
      <c r="F165" s="162"/>
      <c r="G165" s="162"/>
      <c r="H165" s="162"/>
      <c r="I165" s="162"/>
      <c r="J165" s="162"/>
      <c r="K165" s="162"/>
      <c r="L165" s="162"/>
      <c r="M165" s="163"/>
      <c r="N165" s="147"/>
      <c r="O165" s="147"/>
    </row>
    <row r="166" spans="2:15" ht="19.5" customHeight="1">
      <c r="B166" s="100"/>
      <c r="C166" s="100"/>
      <c r="D166" s="162"/>
      <c r="E166" s="162"/>
      <c r="F166" s="162"/>
      <c r="G166" s="162"/>
      <c r="H166" s="162"/>
      <c r="I166" s="162"/>
      <c r="J166" s="162"/>
      <c r="K166" s="162"/>
      <c r="L166" s="162"/>
      <c r="M166" s="161"/>
      <c r="N166"/>
      <c r="O166"/>
    </row>
    <row r="167" spans="4:15" ht="19.5" customHeight="1">
      <c r="D167" s="162"/>
      <c r="E167" s="162"/>
      <c r="F167" s="162"/>
      <c r="G167" s="162"/>
      <c r="H167" s="162"/>
      <c r="I167" s="162"/>
      <c r="J167" s="162"/>
      <c r="K167" s="162"/>
      <c r="L167" s="162"/>
      <c r="M167" s="162"/>
      <c r="N167" s="109"/>
      <c r="O167" s="109"/>
    </row>
    <row r="168" spans="4:15" ht="19.5" customHeight="1">
      <c r="D168" s="161"/>
      <c r="E168" s="162"/>
      <c r="F168" s="162"/>
      <c r="G168" s="162"/>
      <c r="H168" s="162"/>
      <c r="I168" s="162"/>
      <c r="J168" s="162"/>
      <c r="K168" s="162"/>
      <c r="L168" s="162"/>
      <c r="M168" s="162"/>
      <c r="N168" s="109"/>
      <c r="O168" s="109"/>
    </row>
    <row r="169" spans="4:15" ht="19.5" customHeight="1">
      <c r="D169"/>
      <c r="E169" s="109"/>
      <c r="F169" s="109"/>
      <c r="G169" s="109"/>
      <c r="H169" s="109"/>
      <c r="I169" s="109"/>
      <c r="J169" s="109"/>
      <c r="K169" s="109"/>
      <c r="L169" s="109"/>
      <c r="M169" s="109"/>
      <c r="N169" s="109"/>
      <c r="O169" s="109"/>
    </row>
    <row r="170" spans="4:15" ht="19.5" customHeight="1">
      <c r="D170"/>
      <c r="E170" s="109"/>
      <c r="F170" s="109"/>
      <c r="G170" s="109"/>
      <c r="H170" s="109"/>
      <c r="I170" s="109"/>
      <c r="J170" s="109"/>
      <c r="K170" s="109"/>
      <c r="L170" s="109"/>
      <c r="M170" s="109"/>
      <c r="N170" s="109"/>
      <c r="O170" s="109"/>
    </row>
    <row r="171" spans="4:12" ht="19.5" customHeight="1">
      <c r="D171"/>
      <c r="E171" s="109"/>
      <c r="F171" s="109"/>
      <c r="G171" s="109"/>
      <c r="H171" s="109"/>
      <c r="I171" s="109"/>
      <c r="J171" s="109"/>
      <c r="K171" s="109"/>
      <c r="L171" s="109"/>
    </row>
    <row r="172" spans="4:12" ht="19.5" customHeight="1">
      <c r="D172"/>
      <c r="E172" s="109"/>
      <c r="F172" s="109"/>
      <c r="G172" s="109"/>
      <c r="H172" s="109"/>
      <c r="I172" s="109"/>
      <c r="J172" s="109"/>
      <c r="K172" s="109"/>
      <c r="L172" s="109"/>
    </row>
  </sheetData>
  <sheetProtection/>
  <mergeCells count="9">
    <mergeCell ref="D1:J1"/>
    <mergeCell ref="D2:J2"/>
    <mergeCell ref="B160:N160"/>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71"/>
  <sheetViews>
    <sheetView showGridLines="0" zoomScale="75" zoomScaleNormal="75" zoomScalePageLayoutView="0" workbookViewId="0" topLeftCell="A1">
      <pane ySplit="6" topLeftCell="A152" activePane="bottomLeft" state="frozen"/>
      <selection pane="topLeft" activeCell="N11" sqref="N11"/>
      <selection pane="bottomLeft" activeCell="M163" sqref="M163"/>
    </sheetView>
  </sheetViews>
  <sheetFormatPr defaultColWidth="11.421875" defaultRowHeight="19.5" customHeight="1"/>
  <cols>
    <col min="1" max="1" width="1.57421875" style="29" customWidth="1"/>
    <col min="2" max="2" width="13.28125" style="54" customWidth="1"/>
    <col min="3" max="3" width="3.8515625" style="54"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2" customWidth="1"/>
    <col min="16" max="16" width="14.8515625" style="122" bestFit="1" customWidth="1"/>
    <col min="17" max="17" width="11.421875" style="122" customWidth="1"/>
    <col min="18" max="18" width="4.57421875" style="122" customWidth="1"/>
    <col min="19" max="19" width="29.28125" style="122" customWidth="1"/>
    <col min="20" max="16384" width="11.421875" style="122" customWidth="1"/>
  </cols>
  <sheetData>
    <row r="1" spans="1:12" s="117" customFormat="1" ht="36" customHeight="1">
      <c r="A1" s="32"/>
      <c r="B1" s="8"/>
      <c r="C1" s="8"/>
      <c r="D1" s="265" t="s">
        <v>82</v>
      </c>
      <c r="E1" s="265"/>
      <c r="F1" s="265"/>
      <c r="G1" s="265"/>
      <c r="H1" s="265"/>
      <c r="I1" s="265"/>
      <c r="J1" s="265"/>
      <c r="K1" s="25"/>
      <c r="L1" s="9" t="s">
        <v>12</v>
      </c>
    </row>
    <row r="2" spans="4:12" ht="15.75" customHeight="1">
      <c r="D2" s="266" t="s">
        <v>83</v>
      </c>
      <c r="E2" s="266"/>
      <c r="F2" s="266"/>
      <c r="G2" s="266"/>
      <c r="H2" s="266"/>
      <c r="I2" s="266"/>
      <c r="J2" s="266"/>
      <c r="K2" s="26"/>
      <c r="L2" s="26"/>
    </row>
    <row r="3" spans="1:13" ht="19.5" customHeight="1">
      <c r="A3" s="60"/>
      <c r="B3" s="67"/>
      <c r="C3" s="67"/>
      <c r="D3" s="60"/>
      <c r="E3" s="60"/>
      <c r="F3" s="60"/>
      <c r="G3" s="60"/>
      <c r="H3" s="60"/>
      <c r="I3" s="60"/>
      <c r="J3" s="60"/>
      <c r="K3" s="61"/>
      <c r="L3" s="60"/>
      <c r="M3" s="131"/>
    </row>
    <row r="4" spans="1:12" s="114" customFormat="1" ht="19.5" customHeight="1">
      <c r="A4" s="31"/>
      <c r="B4" s="278" t="s">
        <v>6</v>
      </c>
      <c r="C4" s="169"/>
      <c r="D4" s="280" t="s">
        <v>4</v>
      </c>
      <c r="E4" s="280"/>
      <c r="F4" s="280"/>
      <c r="G4" s="280"/>
      <c r="H4" s="59"/>
      <c r="I4" s="279" t="s">
        <v>24</v>
      </c>
      <c r="J4" s="279"/>
      <c r="K4" s="279"/>
      <c r="L4" s="279"/>
    </row>
    <row r="5" spans="1:12" s="114" customFormat="1" ht="19.5" customHeight="1">
      <c r="A5" s="31"/>
      <c r="B5" s="272"/>
      <c r="C5" s="167"/>
      <c r="D5" s="269" t="s">
        <v>9</v>
      </c>
      <c r="E5" s="269"/>
      <c r="F5" s="269"/>
      <c r="G5" s="269"/>
      <c r="H5" s="27"/>
      <c r="I5" s="269" t="s">
        <v>9</v>
      </c>
      <c r="J5" s="269"/>
      <c r="K5" s="269"/>
      <c r="L5" s="269"/>
    </row>
    <row r="6" spans="1:12" s="114" customFormat="1" ht="26.25" customHeight="1">
      <c r="A6" s="47"/>
      <c r="B6" s="273"/>
      <c r="C6" s="168"/>
      <c r="D6" s="46" t="s">
        <v>10</v>
      </c>
      <c r="E6" s="46" t="s">
        <v>79</v>
      </c>
      <c r="F6" s="46" t="s">
        <v>80</v>
      </c>
      <c r="G6" s="46" t="s">
        <v>52</v>
      </c>
      <c r="H6" s="62"/>
      <c r="I6" s="46" t="s">
        <v>10</v>
      </c>
      <c r="J6" s="46" t="s">
        <v>79</v>
      </c>
      <c r="K6" s="46" t="s">
        <v>80</v>
      </c>
      <c r="L6" s="46" t="s">
        <v>52</v>
      </c>
    </row>
    <row r="7" spans="1:12" s="185" customFormat="1" ht="18.75" customHeight="1">
      <c r="A7" s="38"/>
      <c r="B7" s="55">
        <v>36861</v>
      </c>
      <c r="C7" s="55"/>
      <c r="D7" s="64">
        <v>8.8438</v>
      </c>
      <c r="E7" s="64">
        <v>9.296</v>
      </c>
      <c r="F7" s="64">
        <v>8.6295</v>
      </c>
      <c r="G7" s="64" t="s">
        <v>53</v>
      </c>
      <c r="H7" s="64"/>
      <c r="I7" s="64">
        <v>7.1617</v>
      </c>
      <c r="J7" s="64">
        <v>7.3002</v>
      </c>
      <c r="K7" s="64">
        <v>7.118</v>
      </c>
      <c r="L7" s="64">
        <v>7.2549</v>
      </c>
    </row>
    <row r="8" spans="1:12" s="192" customFormat="1" ht="19.5" customHeight="1">
      <c r="A8" s="39"/>
      <c r="B8" s="56">
        <v>36892</v>
      </c>
      <c r="C8" s="56"/>
      <c r="D8" s="65">
        <v>8.7314</v>
      </c>
      <c r="E8" s="65">
        <v>9.0017</v>
      </c>
      <c r="F8" s="65">
        <v>8.6791</v>
      </c>
      <c r="G8" s="65" t="s">
        <v>53</v>
      </c>
      <c r="H8" s="65"/>
      <c r="I8" s="65">
        <v>7.0844</v>
      </c>
      <c r="J8" s="65">
        <v>7.0675</v>
      </c>
      <c r="K8" s="65">
        <v>7.0412</v>
      </c>
      <c r="L8" s="65">
        <v>6.7033</v>
      </c>
    </row>
    <row r="9" spans="1:12" s="192" customFormat="1" ht="19.5" customHeight="1">
      <c r="A9" s="39"/>
      <c r="B9" s="56">
        <v>36923</v>
      </c>
      <c r="C9" s="56"/>
      <c r="D9" s="65">
        <v>8.5412</v>
      </c>
      <c r="E9" s="65">
        <v>8.8037</v>
      </c>
      <c r="F9" s="65">
        <v>8.6664</v>
      </c>
      <c r="G9" s="65" t="s">
        <v>53</v>
      </c>
      <c r="H9" s="65"/>
      <c r="I9" s="65">
        <v>6.8868</v>
      </c>
      <c r="J9" s="65">
        <v>6.9708</v>
      </c>
      <c r="K9" s="65">
        <v>6.8943</v>
      </c>
      <c r="L9" s="65">
        <v>6.7201</v>
      </c>
    </row>
    <row r="10" spans="1:12" s="192" customFormat="1" ht="19.5" customHeight="1">
      <c r="A10" s="39"/>
      <c r="B10" s="56">
        <v>36951</v>
      </c>
      <c r="C10" s="56"/>
      <c r="D10" s="65">
        <v>8.1101</v>
      </c>
      <c r="E10" s="65">
        <v>8.2687</v>
      </c>
      <c r="F10" s="65">
        <v>8.0219</v>
      </c>
      <c r="G10" s="65" t="s">
        <v>53</v>
      </c>
      <c r="H10" s="65"/>
      <c r="I10" s="65">
        <v>6.5731</v>
      </c>
      <c r="J10" s="65">
        <v>6.6408</v>
      </c>
      <c r="K10" s="65">
        <v>6.6608</v>
      </c>
      <c r="L10" s="65">
        <v>6.838</v>
      </c>
    </row>
    <row r="11" spans="1:12" s="192" customFormat="1" ht="19.5" customHeight="1">
      <c r="A11" s="39"/>
      <c r="B11" s="56">
        <v>36982</v>
      </c>
      <c r="C11" s="56"/>
      <c r="D11" s="65">
        <v>8.1365</v>
      </c>
      <c r="E11" s="65">
        <v>7.6996</v>
      </c>
      <c r="F11" s="65">
        <v>7.7449</v>
      </c>
      <c r="G11" s="65" t="s">
        <v>53</v>
      </c>
      <c r="H11" s="65"/>
      <c r="I11" s="65">
        <v>6.3111</v>
      </c>
      <c r="J11" s="65">
        <v>6.4005</v>
      </c>
      <c r="K11" s="65">
        <v>6.4512</v>
      </c>
      <c r="L11" s="65">
        <v>7.0978</v>
      </c>
    </row>
    <row r="12" spans="1:12" s="192" customFormat="1" ht="19.5" customHeight="1">
      <c r="A12" s="39"/>
      <c r="B12" s="56">
        <v>37012</v>
      </c>
      <c r="C12" s="56"/>
      <c r="D12" s="65">
        <v>8.0046</v>
      </c>
      <c r="E12" s="65">
        <v>8.0065</v>
      </c>
      <c r="F12" s="65">
        <v>7.923</v>
      </c>
      <c r="G12" s="65" t="s">
        <v>53</v>
      </c>
      <c r="H12" s="65"/>
      <c r="I12" s="65">
        <v>6.2365</v>
      </c>
      <c r="J12" s="65">
        <v>6.3003</v>
      </c>
      <c r="K12" s="65">
        <v>6.3862</v>
      </c>
      <c r="L12" s="65">
        <v>6.901</v>
      </c>
    </row>
    <row r="13" spans="1:12" s="192" customFormat="1" ht="19.5" customHeight="1">
      <c r="A13" s="39"/>
      <c r="B13" s="56">
        <v>37043</v>
      </c>
      <c r="C13" s="56"/>
      <c r="D13" s="65">
        <v>8.0526</v>
      </c>
      <c r="E13" s="65">
        <v>8.0024</v>
      </c>
      <c r="F13" s="65">
        <v>7.7901</v>
      </c>
      <c r="G13" s="65" t="s">
        <v>53</v>
      </c>
      <c r="H13" s="65"/>
      <c r="I13" s="65">
        <v>6.2141</v>
      </c>
      <c r="J13" s="65">
        <v>6.2871</v>
      </c>
      <c r="K13" s="65">
        <v>6.3389</v>
      </c>
      <c r="L13" s="65">
        <v>6.8038</v>
      </c>
    </row>
    <row r="14" spans="1:12" s="192" customFormat="1" ht="19.5" customHeight="1">
      <c r="A14" s="39"/>
      <c r="B14" s="56">
        <v>37073</v>
      </c>
      <c r="C14" s="56"/>
      <c r="D14" s="65">
        <v>8.124</v>
      </c>
      <c r="E14" s="65">
        <v>7.9652</v>
      </c>
      <c r="F14" s="65">
        <v>7.7306</v>
      </c>
      <c r="G14" s="65" t="s">
        <v>53</v>
      </c>
      <c r="H14" s="65"/>
      <c r="I14" s="65">
        <v>6.2181</v>
      </c>
      <c r="J14" s="65">
        <v>6.3122</v>
      </c>
      <c r="K14" s="65">
        <v>6.4098</v>
      </c>
      <c r="L14" s="65">
        <v>6.7644</v>
      </c>
    </row>
    <row r="15" spans="1:12" s="192" customFormat="1" ht="19.5" customHeight="1">
      <c r="A15" s="39"/>
      <c r="B15" s="56">
        <v>37104</v>
      </c>
      <c r="C15" s="56"/>
      <c r="D15" s="65">
        <v>7.8064</v>
      </c>
      <c r="E15" s="65">
        <v>7.929</v>
      </c>
      <c r="F15" s="65">
        <v>7.7411</v>
      </c>
      <c r="G15" s="65" t="s">
        <v>53</v>
      </c>
      <c r="H15" s="65"/>
      <c r="I15" s="65">
        <v>6.2468</v>
      </c>
      <c r="J15" s="65">
        <v>6.4348</v>
      </c>
      <c r="K15" s="65">
        <v>6.4775</v>
      </c>
      <c r="L15" s="65">
        <v>6.6252</v>
      </c>
    </row>
    <row r="16" spans="1:12" s="192" customFormat="1" ht="19.5" customHeight="1">
      <c r="A16" s="39"/>
      <c r="B16" s="56">
        <v>37135</v>
      </c>
      <c r="C16" s="56"/>
      <c r="D16" s="65">
        <v>8.2781</v>
      </c>
      <c r="E16" s="65">
        <v>8.0889</v>
      </c>
      <c r="F16" s="65">
        <v>7.8654</v>
      </c>
      <c r="G16" s="65" t="s">
        <v>53</v>
      </c>
      <c r="H16" s="65"/>
      <c r="I16" s="65">
        <v>6.4364</v>
      </c>
      <c r="J16" s="65">
        <v>6.4235</v>
      </c>
      <c r="K16" s="65">
        <v>6.5538</v>
      </c>
      <c r="L16" s="65">
        <v>6.4965</v>
      </c>
    </row>
    <row r="17" spans="1:12" s="192" customFormat="1" ht="19.5" customHeight="1">
      <c r="A17" s="39"/>
      <c r="B17" s="56">
        <v>37165</v>
      </c>
      <c r="C17" s="56"/>
      <c r="D17" s="65">
        <v>8.1565</v>
      </c>
      <c r="E17" s="65">
        <v>8.2186</v>
      </c>
      <c r="F17" s="65">
        <v>7.8107</v>
      </c>
      <c r="G17" s="65" t="s">
        <v>53</v>
      </c>
      <c r="H17" s="65"/>
      <c r="I17" s="65">
        <v>6.3574</v>
      </c>
      <c r="J17" s="65">
        <v>6.477</v>
      </c>
      <c r="K17" s="65">
        <v>6.5408</v>
      </c>
      <c r="L17" s="65">
        <v>6.5</v>
      </c>
    </row>
    <row r="18" spans="1:12" s="192" customFormat="1" ht="19.5" customHeight="1">
      <c r="A18" s="39"/>
      <c r="B18" s="56">
        <v>37196</v>
      </c>
      <c r="C18" s="56"/>
      <c r="D18" s="65">
        <v>8.1303</v>
      </c>
      <c r="E18" s="65">
        <v>8.2263</v>
      </c>
      <c r="F18" s="65">
        <v>7.8962</v>
      </c>
      <c r="G18" s="65" t="s">
        <v>53</v>
      </c>
      <c r="H18" s="65"/>
      <c r="I18" s="65">
        <v>6.4017</v>
      </c>
      <c r="J18" s="65">
        <v>6.3969</v>
      </c>
      <c r="K18" s="65">
        <v>6.4976</v>
      </c>
      <c r="L18" s="65">
        <v>6.5</v>
      </c>
    </row>
    <row r="19" spans="1:12" s="192" customFormat="1" ht="19.5" customHeight="1">
      <c r="A19" s="75"/>
      <c r="B19" s="78">
        <v>37226</v>
      </c>
      <c r="C19" s="78"/>
      <c r="D19" s="88">
        <v>7.7395</v>
      </c>
      <c r="E19" s="88">
        <v>7.9504</v>
      </c>
      <c r="F19" s="88">
        <v>7.9737</v>
      </c>
      <c r="G19" s="88" t="s">
        <v>53</v>
      </c>
      <c r="H19" s="88"/>
      <c r="I19" s="88">
        <v>6.3665</v>
      </c>
      <c r="J19" s="88">
        <v>6.4461</v>
      </c>
      <c r="K19" s="88">
        <v>6.5253</v>
      </c>
      <c r="L19" s="88" t="s">
        <v>53</v>
      </c>
    </row>
    <row r="20" spans="1:12" s="192" customFormat="1" ht="19.5" customHeight="1">
      <c r="A20" s="39"/>
      <c r="B20" s="55">
        <v>37257</v>
      </c>
      <c r="C20" s="55"/>
      <c r="D20" s="64">
        <v>7.8386</v>
      </c>
      <c r="E20" s="64">
        <v>8.0703</v>
      </c>
      <c r="F20" s="64">
        <v>7.9048</v>
      </c>
      <c r="G20" s="64" t="s">
        <v>53</v>
      </c>
      <c r="H20" s="64"/>
      <c r="I20" s="64">
        <v>6.4758</v>
      </c>
      <c r="J20" s="64">
        <v>6.5102</v>
      </c>
      <c r="K20" s="64">
        <v>6.5239</v>
      </c>
      <c r="L20" s="64">
        <v>6.32</v>
      </c>
    </row>
    <row r="21" spans="1:12" s="192" customFormat="1" ht="19.5" customHeight="1">
      <c r="A21" s="39"/>
      <c r="B21" s="56">
        <v>37288</v>
      </c>
      <c r="C21" s="56"/>
      <c r="D21" s="65">
        <v>7.7211</v>
      </c>
      <c r="E21" s="65">
        <v>8.0022</v>
      </c>
      <c r="F21" s="65">
        <v>7.6927</v>
      </c>
      <c r="G21" s="65" t="s">
        <v>53</v>
      </c>
      <c r="H21" s="65"/>
      <c r="I21" s="65">
        <v>6.4309</v>
      </c>
      <c r="J21" s="65">
        <v>6.543</v>
      </c>
      <c r="K21" s="65">
        <v>6.5785</v>
      </c>
      <c r="L21" s="65">
        <v>6.42</v>
      </c>
    </row>
    <row r="22" spans="1:12" s="192" customFormat="1" ht="19.5" customHeight="1">
      <c r="A22" s="39"/>
      <c r="B22" s="56">
        <v>37316</v>
      </c>
      <c r="C22" s="56"/>
      <c r="D22" s="65">
        <v>7.7325</v>
      </c>
      <c r="E22" s="65">
        <v>7.7606</v>
      </c>
      <c r="F22" s="65">
        <v>7.7064</v>
      </c>
      <c r="G22" s="65" t="s">
        <v>53</v>
      </c>
      <c r="H22" s="65"/>
      <c r="I22" s="65">
        <v>6.3566</v>
      </c>
      <c r="J22" s="65">
        <v>6.4438</v>
      </c>
      <c r="K22" s="65">
        <v>6.4693</v>
      </c>
      <c r="L22" s="65">
        <v>6.46</v>
      </c>
    </row>
    <row r="23" spans="1:12" s="192" customFormat="1" ht="19.5" customHeight="1">
      <c r="A23" s="39"/>
      <c r="B23" s="56">
        <v>37347</v>
      </c>
      <c r="C23" s="56"/>
      <c r="D23" s="65">
        <v>7.3669</v>
      </c>
      <c r="E23" s="65">
        <v>7.7912</v>
      </c>
      <c r="F23" s="65">
        <v>7.6466</v>
      </c>
      <c r="G23" s="65" t="s">
        <v>53</v>
      </c>
      <c r="H23" s="65"/>
      <c r="I23" s="65">
        <v>6.4025</v>
      </c>
      <c r="J23" s="65">
        <v>6.3982</v>
      </c>
      <c r="K23" s="65">
        <v>6.3834</v>
      </c>
      <c r="L23" s="65">
        <v>6.49</v>
      </c>
    </row>
    <row r="24" spans="1:12" s="192" customFormat="1" ht="19.5" customHeight="1">
      <c r="A24" s="39"/>
      <c r="B24" s="56">
        <v>37377</v>
      </c>
      <c r="C24" s="56"/>
      <c r="D24" s="65">
        <v>7.1038</v>
      </c>
      <c r="E24" s="65">
        <v>7.708</v>
      </c>
      <c r="F24" s="65">
        <v>7.2797</v>
      </c>
      <c r="G24" s="65" t="s">
        <v>53</v>
      </c>
      <c r="H24" s="65"/>
      <c r="I24" s="65">
        <v>5.9835</v>
      </c>
      <c r="J24" s="65">
        <v>6.2536</v>
      </c>
      <c r="K24" s="65">
        <v>6.3176</v>
      </c>
      <c r="L24" s="65">
        <v>6.5</v>
      </c>
    </row>
    <row r="25" spans="1:12" s="192" customFormat="1" ht="19.5" customHeight="1">
      <c r="A25" s="39"/>
      <c r="B25" s="56">
        <v>37408</v>
      </c>
      <c r="C25" s="56"/>
      <c r="D25" s="65">
        <v>7</v>
      </c>
      <c r="E25" s="65">
        <v>7.5049</v>
      </c>
      <c r="F25" s="65">
        <v>7.0452</v>
      </c>
      <c r="G25" s="65" t="s">
        <v>53</v>
      </c>
      <c r="H25" s="65"/>
      <c r="I25" s="65">
        <v>6.0394</v>
      </c>
      <c r="J25" s="65">
        <v>6.2301</v>
      </c>
      <c r="K25" s="65">
        <v>6.2529</v>
      </c>
      <c r="L25" s="65">
        <v>6.2659</v>
      </c>
    </row>
    <row r="26" spans="1:12" s="192" customFormat="1" ht="19.5" customHeight="1">
      <c r="A26" s="39"/>
      <c r="B26" s="56">
        <v>37438</v>
      </c>
      <c r="C26" s="56"/>
      <c r="D26" s="65">
        <v>6.5439</v>
      </c>
      <c r="E26" s="65">
        <v>7.3888</v>
      </c>
      <c r="F26" s="65">
        <v>7.0211</v>
      </c>
      <c r="G26" s="65" t="s">
        <v>53</v>
      </c>
      <c r="H26" s="65"/>
      <c r="I26" s="65">
        <v>5.9002</v>
      </c>
      <c r="J26" s="65">
        <v>6.0736</v>
      </c>
      <c r="K26" s="65">
        <v>6.2039</v>
      </c>
      <c r="L26" s="65">
        <v>6.244</v>
      </c>
    </row>
    <row r="27" spans="1:12" s="192" customFormat="1" ht="19.5" customHeight="1">
      <c r="A27" s="39"/>
      <c r="B27" s="56">
        <v>37469</v>
      </c>
      <c r="C27" s="56"/>
      <c r="D27" s="65">
        <v>6.5241</v>
      </c>
      <c r="E27" s="65">
        <v>7.0332</v>
      </c>
      <c r="F27" s="65">
        <v>6.8928</v>
      </c>
      <c r="G27" s="65" t="s">
        <v>53</v>
      </c>
      <c r="H27" s="65"/>
      <c r="I27" s="65">
        <v>5.3669</v>
      </c>
      <c r="J27" s="65">
        <v>5.7903</v>
      </c>
      <c r="K27" s="65">
        <v>5.7135</v>
      </c>
      <c r="L27" s="65">
        <v>6.2739</v>
      </c>
    </row>
    <row r="28" spans="1:12" s="192" customFormat="1" ht="19.5" customHeight="1">
      <c r="A28" s="39"/>
      <c r="B28" s="56">
        <v>37500</v>
      </c>
      <c r="C28" s="56"/>
      <c r="D28" s="65">
        <v>6.3232</v>
      </c>
      <c r="E28" s="65">
        <v>6.9447</v>
      </c>
      <c r="F28" s="65">
        <v>6.8535</v>
      </c>
      <c r="G28" s="65" t="s">
        <v>53</v>
      </c>
      <c r="H28" s="65"/>
      <c r="I28" s="65">
        <v>5.2704</v>
      </c>
      <c r="J28" s="65">
        <v>5.5778</v>
      </c>
      <c r="K28" s="65">
        <v>5.51</v>
      </c>
      <c r="L28" s="65">
        <v>6.2164</v>
      </c>
    </row>
    <row r="29" spans="1:12" s="192" customFormat="1" ht="19.5" customHeight="1">
      <c r="A29" s="39"/>
      <c r="B29" s="56">
        <v>37530</v>
      </c>
      <c r="C29" s="56"/>
      <c r="D29" s="65">
        <v>6.0442</v>
      </c>
      <c r="E29" s="65">
        <v>7.0054</v>
      </c>
      <c r="F29" s="65">
        <v>7.0112</v>
      </c>
      <c r="G29" s="65" t="s">
        <v>53</v>
      </c>
      <c r="H29" s="65"/>
      <c r="I29" s="65">
        <v>5.4342</v>
      </c>
      <c r="J29" s="65">
        <v>5.6688</v>
      </c>
      <c r="K29" s="65">
        <v>5.7637</v>
      </c>
      <c r="L29" s="65">
        <v>6.2255</v>
      </c>
    </row>
    <row r="30" spans="1:12" s="192" customFormat="1" ht="19.5" customHeight="1">
      <c r="A30" s="39"/>
      <c r="B30" s="56">
        <v>37561</v>
      </c>
      <c r="C30" s="56"/>
      <c r="D30" s="65">
        <v>6.2369</v>
      </c>
      <c r="E30" s="65">
        <v>6.9</v>
      </c>
      <c r="F30" s="65">
        <v>6.9827</v>
      </c>
      <c r="G30" s="65" t="s">
        <v>53</v>
      </c>
      <c r="H30" s="65"/>
      <c r="I30" s="65">
        <v>5.125</v>
      </c>
      <c r="J30" s="65">
        <v>5.4453</v>
      </c>
      <c r="K30" s="65">
        <v>5.6221</v>
      </c>
      <c r="L30" s="65">
        <v>6.1586</v>
      </c>
    </row>
    <row r="31" spans="1:12" s="192" customFormat="1" ht="19.5" customHeight="1">
      <c r="A31" s="75"/>
      <c r="B31" s="78">
        <v>37591</v>
      </c>
      <c r="C31" s="78"/>
      <c r="D31" s="88">
        <v>6.1812</v>
      </c>
      <c r="E31" s="88">
        <v>6.7614</v>
      </c>
      <c r="F31" s="88">
        <v>6.9701</v>
      </c>
      <c r="G31" s="88" t="s">
        <v>53</v>
      </c>
      <c r="H31" s="88"/>
      <c r="I31" s="88">
        <v>5.0386</v>
      </c>
      <c r="J31" s="88">
        <v>5.4247</v>
      </c>
      <c r="K31" s="88">
        <v>5.5436</v>
      </c>
      <c r="L31" s="88">
        <v>5.872</v>
      </c>
    </row>
    <row r="32" spans="1:12" s="192" customFormat="1" ht="19.5" customHeight="1">
      <c r="A32" s="39"/>
      <c r="B32" s="55">
        <v>37622</v>
      </c>
      <c r="C32" s="55"/>
      <c r="D32" s="64">
        <v>6.2301</v>
      </c>
      <c r="E32" s="64">
        <v>6.851</v>
      </c>
      <c r="F32" s="64">
        <v>7.0435</v>
      </c>
      <c r="G32" s="64" t="s">
        <v>53</v>
      </c>
      <c r="H32" s="64"/>
      <c r="I32" s="64">
        <v>5.0356</v>
      </c>
      <c r="J32" s="64">
        <v>5.4412</v>
      </c>
      <c r="K32" s="64">
        <v>5.4957</v>
      </c>
      <c r="L32" s="64">
        <v>5.1561</v>
      </c>
    </row>
    <row r="33" spans="1:12" s="192" customFormat="1" ht="19.5" customHeight="1">
      <c r="A33" s="39"/>
      <c r="B33" s="56">
        <v>37653</v>
      </c>
      <c r="C33" s="56"/>
      <c r="D33" s="65">
        <v>6.0751</v>
      </c>
      <c r="E33" s="65">
        <v>6.6853</v>
      </c>
      <c r="F33" s="65">
        <v>6.8487</v>
      </c>
      <c r="G33" s="65" t="s">
        <v>53</v>
      </c>
      <c r="H33" s="65"/>
      <c r="I33" s="65">
        <v>4.7836</v>
      </c>
      <c r="J33" s="65">
        <v>5.2469</v>
      </c>
      <c r="K33" s="65">
        <v>5.4543</v>
      </c>
      <c r="L33" s="65">
        <v>5.2253</v>
      </c>
    </row>
    <row r="34" spans="1:12" s="192" customFormat="1" ht="19.5" customHeight="1">
      <c r="A34" s="39"/>
      <c r="B34" s="56">
        <v>37681</v>
      </c>
      <c r="C34" s="56"/>
      <c r="D34" s="65">
        <v>5.9198</v>
      </c>
      <c r="E34" s="65">
        <v>6.5804</v>
      </c>
      <c r="F34" s="65">
        <v>6.6947</v>
      </c>
      <c r="G34" s="65" t="s">
        <v>53</v>
      </c>
      <c r="H34" s="65"/>
      <c r="I34" s="65">
        <v>4.8261</v>
      </c>
      <c r="J34" s="65">
        <v>5.0704</v>
      </c>
      <c r="K34" s="65">
        <v>5.3482</v>
      </c>
      <c r="L34" s="65">
        <v>5.2497</v>
      </c>
    </row>
    <row r="35" spans="1:12" s="192" customFormat="1" ht="19.5" customHeight="1">
      <c r="A35" s="39"/>
      <c r="B35" s="56">
        <v>37712</v>
      </c>
      <c r="C35" s="56"/>
      <c r="D35" s="65">
        <v>5.7117</v>
      </c>
      <c r="E35" s="65">
        <v>6.5412</v>
      </c>
      <c r="F35" s="65">
        <v>6.7699</v>
      </c>
      <c r="G35" s="65" t="s">
        <v>53</v>
      </c>
      <c r="H35" s="65"/>
      <c r="I35" s="65">
        <v>4.6295</v>
      </c>
      <c r="J35" s="65">
        <v>4.9164</v>
      </c>
      <c r="K35" s="65">
        <v>5.3566</v>
      </c>
      <c r="L35" s="65">
        <v>5.3263</v>
      </c>
    </row>
    <row r="36" spans="1:12" s="192" customFormat="1" ht="19.5" customHeight="1">
      <c r="A36" s="39"/>
      <c r="B36" s="56">
        <v>37742</v>
      </c>
      <c r="C36" s="56"/>
      <c r="D36" s="65">
        <v>5.6645</v>
      </c>
      <c r="E36" s="65">
        <v>6.6704</v>
      </c>
      <c r="F36" s="65">
        <v>6.7559</v>
      </c>
      <c r="G36" s="65" t="s">
        <v>53</v>
      </c>
      <c r="H36" s="65"/>
      <c r="I36" s="65">
        <v>4.5919</v>
      </c>
      <c r="J36" s="65">
        <v>4.9523</v>
      </c>
      <c r="K36" s="65">
        <v>5.3701</v>
      </c>
      <c r="L36" s="65">
        <v>5.4379</v>
      </c>
    </row>
    <row r="37" spans="1:12" s="192" customFormat="1" ht="19.5" customHeight="1">
      <c r="A37" s="39"/>
      <c r="B37" s="56">
        <v>37773</v>
      </c>
      <c r="C37" s="56"/>
      <c r="D37" s="65">
        <v>5.6717</v>
      </c>
      <c r="E37" s="65">
        <v>6.2298</v>
      </c>
      <c r="F37" s="65">
        <v>6.6825</v>
      </c>
      <c r="G37" s="65" t="s">
        <v>53</v>
      </c>
      <c r="H37" s="65"/>
      <c r="I37" s="65">
        <v>4.6589</v>
      </c>
      <c r="J37" s="65">
        <v>4.9735</v>
      </c>
      <c r="K37" s="65">
        <v>5.1199</v>
      </c>
      <c r="L37" s="65">
        <v>5.2527</v>
      </c>
    </row>
    <row r="38" spans="1:12" s="192" customFormat="1" ht="19.5" customHeight="1">
      <c r="A38" s="39"/>
      <c r="B38" s="56">
        <v>37803</v>
      </c>
      <c r="C38" s="56"/>
      <c r="D38" s="65">
        <v>6.1103</v>
      </c>
      <c r="E38" s="65">
        <v>6.3309</v>
      </c>
      <c r="F38" s="65">
        <v>6.674</v>
      </c>
      <c r="G38" s="65" t="s">
        <v>53</v>
      </c>
      <c r="H38" s="65"/>
      <c r="I38" s="65">
        <v>4.5194</v>
      </c>
      <c r="J38" s="65">
        <v>4.4931</v>
      </c>
      <c r="K38" s="65">
        <v>5.3102</v>
      </c>
      <c r="L38" s="65">
        <v>5.2</v>
      </c>
    </row>
    <row r="39" spans="1:12" s="192" customFormat="1" ht="19.5" customHeight="1">
      <c r="A39" s="39"/>
      <c r="B39" s="56">
        <v>37834</v>
      </c>
      <c r="C39" s="56"/>
      <c r="D39" s="65">
        <v>5.6688</v>
      </c>
      <c r="E39" s="65">
        <v>5.8979</v>
      </c>
      <c r="F39" s="65">
        <v>6.5748</v>
      </c>
      <c r="G39" s="65" t="s">
        <v>53</v>
      </c>
      <c r="H39" s="65"/>
      <c r="I39" s="65">
        <v>4.4348</v>
      </c>
      <c r="J39" s="65">
        <v>4.3936</v>
      </c>
      <c r="K39" s="65">
        <v>5.2549</v>
      </c>
      <c r="L39" s="65">
        <v>5.1933</v>
      </c>
    </row>
    <row r="40" spans="1:12" s="192" customFormat="1" ht="19.5" customHeight="1">
      <c r="A40" s="39"/>
      <c r="B40" s="56">
        <v>37865</v>
      </c>
      <c r="C40" s="56"/>
      <c r="D40" s="65">
        <v>5.4426</v>
      </c>
      <c r="E40" s="65">
        <v>6.0415</v>
      </c>
      <c r="F40" s="65">
        <v>6.7383</v>
      </c>
      <c r="G40" s="65" t="s">
        <v>53</v>
      </c>
      <c r="H40" s="65"/>
      <c r="I40" s="65">
        <v>4.5674</v>
      </c>
      <c r="J40" s="65">
        <v>4.7917</v>
      </c>
      <c r="K40" s="65">
        <v>5.232</v>
      </c>
      <c r="L40" s="65">
        <v>5.2</v>
      </c>
    </row>
    <row r="41" spans="1:12" s="192" customFormat="1" ht="19.5" customHeight="1">
      <c r="A41" s="39"/>
      <c r="B41" s="56">
        <v>37895</v>
      </c>
      <c r="C41" s="56"/>
      <c r="D41" s="65">
        <v>5.5813</v>
      </c>
      <c r="E41" s="65">
        <v>5.9739</v>
      </c>
      <c r="F41" s="65">
        <v>6.5394</v>
      </c>
      <c r="G41" s="65" t="s">
        <v>53</v>
      </c>
      <c r="H41" s="65"/>
      <c r="I41" s="65">
        <v>4.519</v>
      </c>
      <c r="J41" s="65">
        <v>4.814</v>
      </c>
      <c r="K41" s="65">
        <v>5.2051</v>
      </c>
      <c r="L41" s="65">
        <v>5.19</v>
      </c>
    </row>
    <row r="42" spans="1:12" s="192" customFormat="1" ht="19.5" customHeight="1">
      <c r="A42" s="39"/>
      <c r="B42" s="56">
        <v>37926</v>
      </c>
      <c r="C42" s="56"/>
      <c r="D42" s="65">
        <v>5.4509</v>
      </c>
      <c r="E42" s="65">
        <v>5.5711</v>
      </c>
      <c r="F42" s="65">
        <v>6.2757</v>
      </c>
      <c r="G42" s="65" t="s">
        <v>53</v>
      </c>
      <c r="H42" s="65"/>
      <c r="I42" s="65">
        <v>4.4758</v>
      </c>
      <c r="J42" s="65">
        <v>4.9419</v>
      </c>
      <c r="K42" s="65">
        <v>5.302</v>
      </c>
      <c r="L42" s="65">
        <v>5.1955</v>
      </c>
    </row>
    <row r="43" spans="1:12" s="192" customFormat="1" ht="19.5" customHeight="1">
      <c r="A43" s="75"/>
      <c r="B43" s="78">
        <v>37956</v>
      </c>
      <c r="C43" s="78"/>
      <c r="D43" s="88">
        <v>6.95</v>
      </c>
      <c r="E43" s="88">
        <v>5.2061</v>
      </c>
      <c r="F43" s="88">
        <v>6.3959</v>
      </c>
      <c r="G43" s="88" t="s">
        <v>53</v>
      </c>
      <c r="H43" s="88"/>
      <c r="I43" s="88">
        <v>4.6993</v>
      </c>
      <c r="J43" s="88">
        <v>4.929</v>
      </c>
      <c r="K43" s="88">
        <v>5.337</v>
      </c>
      <c r="L43" s="88">
        <v>5.22</v>
      </c>
    </row>
    <row r="44" spans="1:12" s="192" customFormat="1" ht="19.5" customHeight="1">
      <c r="A44" s="39"/>
      <c r="B44" s="55">
        <v>37987</v>
      </c>
      <c r="C44" s="55"/>
      <c r="D44" s="64">
        <v>5.3791</v>
      </c>
      <c r="E44" s="64">
        <v>5.5609</v>
      </c>
      <c r="F44" s="64">
        <v>6.1116</v>
      </c>
      <c r="G44" s="64" t="s">
        <v>53</v>
      </c>
      <c r="H44" s="64"/>
      <c r="I44" s="64">
        <v>4.5838</v>
      </c>
      <c r="J44" s="64">
        <v>4.912</v>
      </c>
      <c r="K44" s="64">
        <v>5.3208</v>
      </c>
      <c r="L44" s="64">
        <v>5.2055</v>
      </c>
    </row>
    <row r="45" spans="1:12" s="192" customFormat="1" ht="19.5" customHeight="1">
      <c r="A45" s="39"/>
      <c r="B45" s="56">
        <v>38018</v>
      </c>
      <c r="C45" s="56"/>
      <c r="D45" s="65">
        <v>5.2464</v>
      </c>
      <c r="E45" s="65">
        <v>5.3782</v>
      </c>
      <c r="F45" s="65">
        <v>5.4094</v>
      </c>
      <c r="G45" s="65" t="s">
        <v>53</v>
      </c>
      <c r="H45" s="65"/>
      <c r="I45" s="65">
        <v>4.5899</v>
      </c>
      <c r="J45" s="65">
        <v>4.9039</v>
      </c>
      <c r="K45" s="65">
        <v>5.285</v>
      </c>
      <c r="L45" s="65">
        <v>5.2083</v>
      </c>
    </row>
    <row r="46" spans="1:12" s="192" customFormat="1" ht="19.5" customHeight="1">
      <c r="A46" s="39"/>
      <c r="B46" s="56">
        <v>38047</v>
      </c>
      <c r="C46" s="56"/>
      <c r="D46" s="65">
        <v>5.1225</v>
      </c>
      <c r="E46" s="65">
        <v>5.441</v>
      </c>
      <c r="F46" s="65">
        <v>5.5165</v>
      </c>
      <c r="G46" s="65" t="s">
        <v>53</v>
      </c>
      <c r="H46" s="65"/>
      <c r="I46" s="65">
        <v>4.363</v>
      </c>
      <c r="J46" s="65">
        <v>4.8208</v>
      </c>
      <c r="K46" s="65">
        <v>5.2642</v>
      </c>
      <c r="L46" s="65">
        <v>5.1641</v>
      </c>
    </row>
    <row r="47" spans="1:12" s="192" customFormat="1" ht="19.5" customHeight="1">
      <c r="A47" s="39"/>
      <c r="B47" s="56">
        <v>38078</v>
      </c>
      <c r="C47" s="56"/>
      <c r="D47" s="65">
        <v>4.9056</v>
      </c>
      <c r="E47" s="65">
        <v>5.2773</v>
      </c>
      <c r="F47" s="65">
        <v>5.8694</v>
      </c>
      <c r="G47" s="65" t="s">
        <v>53</v>
      </c>
      <c r="H47" s="65"/>
      <c r="I47" s="65">
        <v>4.3342</v>
      </c>
      <c r="J47" s="65">
        <v>4.7269</v>
      </c>
      <c r="K47" s="65">
        <v>5.1463</v>
      </c>
      <c r="L47" s="65">
        <v>5.0828</v>
      </c>
    </row>
    <row r="48" spans="1:12" s="192" customFormat="1" ht="19.5" customHeight="1">
      <c r="A48" s="39"/>
      <c r="B48" s="56">
        <v>38108</v>
      </c>
      <c r="C48" s="56"/>
      <c r="D48" s="65">
        <v>4.2111</v>
      </c>
      <c r="E48" s="65">
        <v>5.0289</v>
      </c>
      <c r="F48" s="65">
        <v>5.4638</v>
      </c>
      <c r="G48" s="65" t="s">
        <v>53</v>
      </c>
      <c r="H48" s="65"/>
      <c r="I48" s="65">
        <v>4.1262</v>
      </c>
      <c r="J48" s="65">
        <v>4.667</v>
      </c>
      <c r="K48" s="65">
        <v>5.0659</v>
      </c>
      <c r="L48" s="65">
        <v>5.1273</v>
      </c>
    </row>
    <row r="49" spans="1:12" s="192" customFormat="1" ht="19.5" customHeight="1">
      <c r="A49" s="39"/>
      <c r="B49" s="56">
        <v>38139</v>
      </c>
      <c r="C49" s="56"/>
      <c r="D49" s="65">
        <v>4.0234</v>
      </c>
      <c r="E49" s="65">
        <v>4.5315</v>
      </c>
      <c r="F49" s="65">
        <v>4.8617</v>
      </c>
      <c r="G49" s="65" t="s">
        <v>53</v>
      </c>
      <c r="H49" s="65"/>
      <c r="I49" s="65">
        <v>4.4538</v>
      </c>
      <c r="J49" s="65">
        <v>4.9609</v>
      </c>
      <c r="K49" s="65">
        <v>5.0454</v>
      </c>
      <c r="L49" s="65">
        <v>5.1007</v>
      </c>
    </row>
    <row r="50" spans="1:12" s="192" customFormat="1" ht="19.5" customHeight="1">
      <c r="A50" s="39"/>
      <c r="B50" s="56">
        <v>38169</v>
      </c>
      <c r="C50" s="56"/>
      <c r="D50" s="65">
        <v>4.116</v>
      </c>
      <c r="E50" s="65">
        <v>4.4622</v>
      </c>
      <c r="F50" s="65">
        <v>4.6092</v>
      </c>
      <c r="G50" s="65" t="s">
        <v>53</v>
      </c>
      <c r="H50" s="65"/>
      <c r="I50" s="65">
        <v>4.237</v>
      </c>
      <c r="J50" s="65">
        <v>4.6818</v>
      </c>
      <c r="K50" s="65">
        <v>4.9804</v>
      </c>
      <c r="L50" s="65">
        <v>5.14</v>
      </c>
    </row>
    <row r="51" spans="1:12" s="192" customFormat="1" ht="19.5" customHeight="1">
      <c r="A51" s="39"/>
      <c r="B51" s="56">
        <v>38200</v>
      </c>
      <c r="C51" s="56"/>
      <c r="D51" s="65">
        <v>4.3221</v>
      </c>
      <c r="E51" s="65">
        <v>4.5245</v>
      </c>
      <c r="F51" s="65">
        <v>4.6648</v>
      </c>
      <c r="G51" s="65" t="s">
        <v>53</v>
      </c>
      <c r="H51" s="65"/>
      <c r="I51" s="65">
        <v>4.3202</v>
      </c>
      <c r="J51" s="65">
        <v>4.644</v>
      </c>
      <c r="K51" s="65">
        <v>4.9383</v>
      </c>
      <c r="L51" s="65">
        <v>5.2088</v>
      </c>
    </row>
    <row r="52" spans="1:12" s="192" customFormat="1" ht="19.5" customHeight="1">
      <c r="A52" s="39"/>
      <c r="B52" s="57">
        <v>38231</v>
      </c>
      <c r="C52" s="57"/>
      <c r="D52" s="66">
        <v>4.1191</v>
      </c>
      <c r="E52" s="66">
        <v>4.6057</v>
      </c>
      <c r="F52" s="66">
        <v>4.7194</v>
      </c>
      <c r="G52" s="66" t="s">
        <v>53</v>
      </c>
      <c r="H52" s="66"/>
      <c r="I52" s="66">
        <v>3.8843</v>
      </c>
      <c r="J52" s="66">
        <v>4.6035</v>
      </c>
      <c r="K52" s="66">
        <v>4.9149</v>
      </c>
      <c r="L52" s="66">
        <v>5.2406</v>
      </c>
    </row>
    <row r="53" spans="1:12" s="192" customFormat="1" ht="19.5" customHeight="1">
      <c r="A53" s="39"/>
      <c r="B53" s="68">
        <v>38261</v>
      </c>
      <c r="C53" s="68"/>
      <c r="D53" s="70">
        <v>4.1191</v>
      </c>
      <c r="E53" s="70">
        <v>4.6057</v>
      </c>
      <c r="F53" s="70">
        <v>4.7194</v>
      </c>
      <c r="G53" s="70" t="s">
        <v>53</v>
      </c>
      <c r="H53" s="70"/>
      <c r="I53" s="70">
        <v>3.8843</v>
      </c>
      <c r="J53" s="70">
        <v>4.6035</v>
      </c>
      <c r="K53" s="70">
        <v>4.9149</v>
      </c>
      <c r="L53" s="70">
        <v>5.2406</v>
      </c>
    </row>
    <row r="54" spans="1:12" s="117" customFormat="1" ht="15" customHeight="1">
      <c r="A54" s="32"/>
      <c r="B54" s="68">
        <v>38292</v>
      </c>
      <c r="C54" s="68"/>
      <c r="D54" s="69">
        <v>4.4098</v>
      </c>
      <c r="E54" s="69">
        <v>4.5074</v>
      </c>
      <c r="F54" s="69">
        <v>4.8786</v>
      </c>
      <c r="G54" s="69" t="s">
        <v>53</v>
      </c>
      <c r="H54" s="69"/>
      <c r="I54" s="69">
        <v>3.7928</v>
      </c>
      <c r="J54" s="69">
        <v>4.3734</v>
      </c>
      <c r="K54" s="69">
        <v>4.8971</v>
      </c>
      <c r="L54" s="69">
        <v>5.2535</v>
      </c>
    </row>
    <row r="55" spans="1:12" s="192" customFormat="1" ht="18" customHeight="1">
      <c r="A55" s="75"/>
      <c r="B55" s="74">
        <v>38322</v>
      </c>
      <c r="C55" s="74"/>
      <c r="D55" s="89">
        <v>4.2485</v>
      </c>
      <c r="E55" s="89">
        <v>4.5011</v>
      </c>
      <c r="F55" s="89">
        <v>4.9366</v>
      </c>
      <c r="G55" s="89" t="s">
        <v>53</v>
      </c>
      <c r="H55" s="89"/>
      <c r="I55" s="89">
        <v>3.5569</v>
      </c>
      <c r="J55" s="89">
        <v>4.2332</v>
      </c>
      <c r="K55" s="89">
        <v>4.9061</v>
      </c>
      <c r="L55" s="89">
        <v>5.2616</v>
      </c>
    </row>
    <row r="56" spans="1:12" s="192" customFormat="1" ht="19.5" customHeight="1">
      <c r="A56" s="39"/>
      <c r="B56" s="68">
        <v>38353</v>
      </c>
      <c r="C56" s="68"/>
      <c r="D56" s="70">
        <v>4.5638</v>
      </c>
      <c r="E56" s="70">
        <v>4.7798</v>
      </c>
      <c r="F56" s="70">
        <v>5.08</v>
      </c>
      <c r="G56" s="70">
        <v>4.7</v>
      </c>
      <c r="H56" s="70"/>
      <c r="I56" s="70">
        <v>3.4889</v>
      </c>
      <c r="J56" s="70">
        <v>4.2019</v>
      </c>
      <c r="K56" s="70">
        <v>4.858</v>
      </c>
      <c r="L56" s="70">
        <v>5.2859</v>
      </c>
    </row>
    <row r="57" spans="1:12" s="192" customFormat="1" ht="19.5" customHeight="1">
      <c r="A57" s="39"/>
      <c r="B57" s="68">
        <v>38384</v>
      </c>
      <c r="C57" s="68"/>
      <c r="D57" s="69">
        <v>4.4397</v>
      </c>
      <c r="E57" s="69">
        <v>5.0968</v>
      </c>
      <c r="F57" s="69">
        <v>5.2274</v>
      </c>
      <c r="G57" s="69">
        <v>5.3</v>
      </c>
      <c r="H57" s="69"/>
      <c r="I57" s="69">
        <v>3.7703</v>
      </c>
      <c r="J57" s="69">
        <v>4.3704</v>
      </c>
      <c r="K57" s="69">
        <v>4.9086</v>
      </c>
      <c r="L57" s="69">
        <v>5.2917</v>
      </c>
    </row>
    <row r="58" spans="1:12" s="192" customFormat="1" ht="19.5" customHeight="1">
      <c r="A58" s="39"/>
      <c r="B58" s="68">
        <v>38412</v>
      </c>
      <c r="C58" s="68"/>
      <c r="D58" s="69">
        <v>4.4914</v>
      </c>
      <c r="E58" s="69">
        <v>4.8</v>
      </c>
      <c r="F58" s="69">
        <v>5.2205</v>
      </c>
      <c r="G58" s="69">
        <v>5.3</v>
      </c>
      <c r="H58" s="69"/>
      <c r="I58" s="69">
        <v>3.8708</v>
      </c>
      <c r="J58" s="69">
        <v>4.3831</v>
      </c>
      <c r="K58" s="69">
        <v>4.9023</v>
      </c>
      <c r="L58" s="69">
        <v>5.2616</v>
      </c>
    </row>
    <row r="59" spans="1:12" s="114" customFormat="1" ht="19.5" customHeight="1">
      <c r="A59" s="101"/>
      <c r="B59" s="68">
        <v>38443</v>
      </c>
      <c r="C59" s="68"/>
      <c r="D59" s="69">
        <v>4.3</v>
      </c>
      <c r="E59" s="69">
        <v>4.9</v>
      </c>
      <c r="F59" s="69">
        <v>5.2</v>
      </c>
      <c r="G59" s="69">
        <v>5.1</v>
      </c>
      <c r="H59" s="69"/>
      <c r="I59" s="69">
        <v>3.8</v>
      </c>
      <c r="J59" s="69">
        <v>4.4</v>
      </c>
      <c r="K59" s="69">
        <v>4.9</v>
      </c>
      <c r="L59" s="69">
        <v>5.3</v>
      </c>
    </row>
    <row r="60" spans="1:12" s="114" customFormat="1" ht="19.5" customHeight="1">
      <c r="A60" s="101"/>
      <c r="B60" s="68">
        <v>38473</v>
      </c>
      <c r="C60" s="68"/>
      <c r="D60" s="69">
        <v>4.4</v>
      </c>
      <c r="E60" s="69">
        <v>4.7</v>
      </c>
      <c r="F60" s="69">
        <v>5.4</v>
      </c>
      <c r="G60" s="69">
        <v>5.9</v>
      </c>
      <c r="H60" s="69"/>
      <c r="I60" s="69">
        <v>4.1</v>
      </c>
      <c r="J60" s="69">
        <v>4.3</v>
      </c>
      <c r="K60" s="69">
        <v>4.9</v>
      </c>
      <c r="L60" s="69">
        <v>5.2</v>
      </c>
    </row>
    <row r="61" spans="1:12" s="114" customFormat="1" ht="19.5" customHeight="1">
      <c r="A61" s="101"/>
      <c r="B61" s="68">
        <v>38504</v>
      </c>
      <c r="C61" s="68"/>
      <c r="D61" s="69">
        <v>4.6</v>
      </c>
      <c r="E61" s="69">
        <v>5</v>
      </c>
      <c r="F61" s="69">
        <v>5.4</v>
      </c>
      <c r="G61" s="69">
        <v>5.3</v>
      </c>
      <c r="H61" s="69"/>
      <c r="I61" s="69">
        <v>3.3</v>
      </c>
      <c r="J61" s="69">
        <v>3.7</v>
      </c>
      <c r="K61" s="69">
        <v>4.6</v>
      </c>
      <c r="L61" s="69">
        <v>5.1</v>
      </c>
    </row>
    <row r="62" spans="1:12" s="114" customFormat="1" ht="19.5" customHeight="1">
      <c r="A62" s="101"/>
      <c r="B62" s="68">
        <v>38534</v>
      </c>
      <c r="C62" s="68"/>
      <c r="D62" s="69">
        <v>4.4</v>
      </c>
      <c r="E62" s="69">
        <v>4.8</v>
      </c>
      <c r="F62" s="69">
        <v>5.3</v>
      </c>
      <c r="G62" s="69">
        <v>5.2</v>
      </c>
      <c r="H62" s="69"/>
      <c r="I62" s="69">
        <v>3.2</v>
      </c>
      <c r="J62" s="69">
        <v>2.4</v>
      </c>
      <c r="K62" s="69">
        <v>4.1</v>
      </c>
      <c r="L62" s="69">
        <v>5</v>
      </c>
    </row>
    <row r="63" spans="1:12" s="114" customFormat="1" ht="19.5" customHeight="1">
      <c r="A63" s="101"/>
      <c r="B63" s="68">
        <v>38565</v>
      </c>
      <c r="C63" s="68"/>
      <c r="D63" s="69">
        <v>4</v>
      </c>
      <c r="E63" s="69">
        <v>4.7</v>
      </c>
      <c r="F63" s="69">
        <v>5.3</v>
      </c>
      <c r="G63" s="69">
        <v>5</v>
      </c>
      <c r="H63" s="69"/>
      <c r="I63" s="69">
        <v>3.2</v>
      </c>
      <c r="J63" s="69">
        <v>2.5</v>
      </c>
      <c r="K63" s="69">
        <v>3.5</v>
      </c>
      <c r="L63" s="69">
        <v>4.9</v>
      </c>
    </row>
    <row r="64" spans="1:12" s="114" customFormat="1" ht="19.5" customHeight="1">
      <c r="A64" s="101">
        <v>38596</v>
      </c>
      <c r="B64" s="68">
        <v>38596</v>
      </c>
      <c r="C64" s="68"/>
      <c r="D64" s="69">
        <v>4.6</v>
      </c>
      <c r="E64" s="69">
        <v>4.7</v>
      </c>
      <c r="F64" s="69">
        <v>5.2</v>
      </c>
      <c r="G64" s="69">
        <v>4.8</v>
      </c>
      <c r="H64" s="69"/>
      <c r="I64" s="69">
        <v>3.1</v>
      </c>
      <c r="J64" s="69">
        <v>2.7</v>
      </c>
      <c r="K64" s="69">
        <v>3.1</v>
      </c>
      <c r="L64" s="69">
        <v>4.8</v>
      </c>
    </row>
    <row r="65" spans="1:12" s="114" customFormat="1" ht="19.5" customHeight="1">
      <c r="A65" s="101"/>
      <c r="B65" s="68">
        <v>38626</v>
      </c>
      <c r="C65" s="68"/>
      <c r="D65" s="69">
        <v>4.27</v>
      </c>
      <c r="E65" s="69">
        <v>4.55</v>
      </c>
      <c r="F65" s="69">
        <v>5.14</v>
      </c>
      <c r="G65" s="69">
        <v>4.95</v>
      </c>
      <c r="H65" s="69"/>
      <c r="I65" s="69">
        <v>3.12</v>
      </c>
      <c r="J65" s="69">
        <v>2.64</v>
      </c>
      <c r="K65" s="69">
        <v>3.55</v>
      </c>
      <c r="L65" s="69">
        <v>4.73</v>
      </c>
    </row>
    <row r="66" spans="1:12" s="114" customFormat="1" ht="19.5" customHeight="1">
      <c r="A66" s="107"/>
      <c r="B66" s="68">
        <v>38657</v>
      </c>
      <c r="C66" s="68"/>
      <c r="D66" s="69">
        <v>4.45</v>
      </c>
      <c r="E66" s="69">
        <v>4.8</v>
      </c>
      <c r="F66" s="69">
        <v>5.43</v>
      </c>
      <c r="G66" s="69">
        <v>5.5</v>
      </c>
      <c r="H66" s="69"/>
      <c r="I66" s="69">
        <v>3.46</v>
      </c>
      <c r="J66" s="69">
        <v>3.55</v>
      </c>
      <c r="K66" s="69">
        <v>4.1</v>
      </c>
      <c r="L66" s="69">
        <v>5.26</v>
      </c>
    </row>
    <row r="67" spans="1:12" s="114" customFormat="1" ht="19.5" customHeight="1">
      <c r="A67" s="111"/>
      <c r="B67" s="87">
        <v>38687</v>
      </c>
      <c r="C67" s="87"/>
      <c r="D67" s="112">
        <v>4.9</v>
      </c>
      <c r="E67" s="112">
        <v>5.2</v>
      </c>
      <c r="F67" s="112">
        <v>5.6</v>
      </c>
      <c r="G67" s="112">
        <v>5.6</v>
      </c>
      <c r="H67" s="112"/>
      <c r="I67" s="112">
        <v>4.1</v>
      </c>
      <c r="J67" s="112">
        <v>4.1</v>
      </c>
      <c r="K67" s="112">
        <v>4.6</v>
      </c>
      <c r="L67" s="112">
        <v>5.4</v>
      </c>
    </row>
    <row r="68" spans="1:13" s="114" customFormat="1" ht="19.5" customHeight="1">
      <c r="A68" s="107"/>
      <c r="B68" s="108">
        <v>38718</v>
      </c>
      <c r="C68" s="108"/>
      <c r="D68" s="110">
        <v>5.0655</v>
      </c>
      <c r="E68" s="110">
        <v>5.4489</v>
      </c>
      <c r="F68" s="110">
        <v>5.8226</v>
      </c>
      <c r="G68" s="110">
        <v>5.6293</v>
      </c>
      <c r="H68" s="110"/>
      <c r="I68" s="110">
        <v>4.2266</v>
      </c>
      <c r="J68" s="110">
        <v>4.4203</v>
      </c>
      <c r="K68" s="110">
        <v>4.8074</v>
      </c>
      <c r="L68" s="110">
        <v>5.3582</v>
      </c>
      <c r="M68" s="195"/>
    </row>
    <row r="69" spans="1:12" s="114" customFormat="1" ht="19.5" customHeight="1">
      <c r="A69" s="101"/>
      <c r="B69" s="68">
        <v>38749</v>
      </c>
      <c r="C69" s="68"/>
      <c r="D69" s="69">
        <v>5.796</v>
      </c>
      <c r="E69" s="69">
        <v>5.6556</v>
      </c>
      <c r="F69" s="69">
        <v>6.2166</v>
      </c>
      <c r="G69" s="69">
        <v>5.6007</v>
      </c>
      <c r="H69" s="69"/>
      <c r="I69" s="69">
        <v>4.0763</v>
      </c>
      <c r="J69" s="69">
        <v>4.5011</v>
      </c>
      <c r="K69" s="69">
        <v>4.7992</v>
      </c>
      <c r="L69" s="69">
        <v>5.2964</v>
      </c>
    </row>
    <row r="70" spans="1:12" s="114" customFormat="1" ht="19.5" customHeight="1">
      <c r="A70" s="101"/>
      <c r="B70" s="68">
        <v>38777</v>
      </c>
      <c r="C70" s="68"/>
      <c r="D70" s="69">
        <v>5.1964</v>
      </c>
      <c r="E70" s="69">
        <v>5.502</v>
      </c>
      <c r="F70" s="69">
        <v>6.0674</v>
      </c>
      <c r="G70" s="69">
        <v>5.6661</v>
      </c>
      <c r="H70" s="69"/>
      <c r="I70" s="69">
        <v>4.1331</v>
      </c>
      <c r="J70" s="69">
        <v>4.4659</v>
      </c>
      <c r="K70" s="69">
        <v>4.759</v>
      </c>
      <c r="L70" s="69">
        <v>5.2733</v>
      </c>
    </row>
    <row r="71" spans="1:12" s="114" customFormat="1" ht="19.5" customHeight="1">
      <c r="A71" s="101"/>
      <c r="B71" s="68">
        <v>38808</v>
      </c>
      <c r="C71" s="68"/>
      <c r="D71" s="69">
        <v>5.6545</v>
      </c>
      <c r="E71" s="69">
        <v>5.008</v>
      </c>
      <c r="F71" s="69">
        <v>5.7483</v>
      </c>
      <c r="G71" s="69">
        <v>5.5279</v>
      </c>
      <c r="H71" s="69"/>
      <c r="I71" s="69">
        <v>4.5865</v>
      </c>
      <c r="J71" s="69">
        <v>4.4257</v>
      </c>
      <c r="K71" s="69">
        <v>4.7332</v>
      </c>
      <c r="L71" s="69">
        <v>5.251</v>
      </c>
    </row>
    <row r="72" spans="1:12" s="114" customFormat="1" ht="19.5" customHeight="1">
      <c r="A72" s="101"/>
      <c r="B72" s="68">
        <v>38838</v>
      </c>
      <c r="C72" s="68"/>
      <c r="D72" s="69">
        <v>4.8</v>
      </c>
      <c r="E72" s="69">
        <v>4.852</v>
      </c>
      <c r="F72" s="69">
        <v>5.4162</v>
      </c>
      <c r="G72" s="69">
        <v>5.4761</v>
      </c>
      <c r="H72" s="69"/>
      <c r="I72" s="69">
        <v>4.537</v>
      </c>
      <c r="J72" s="69">
        <v>4.4905</v>
      </c>
      <c r="K72" s="69">
        <v>4.6881</v>
      </c>
      <c r="L72" s="69">
        <v>5.2123</v>
      </c>
    </row>
    <row r="73" spans="1:12" s="114" customFormat="1" ht="19.5" customHeight="1">
      <c r="A73" s="101"/>
      <c r="B73" s="68">
        <v>38869</v>
      </c>
      <c r="C73" s="68"/>
      <c r="D73" s="69">
        <v>5</v>
      </c>
      <c r="E73" s="69">
        <v>4.8</v>
      </c>
      <c r="F73" s="69">
        <v>5.4162</v>
      </c>
      <c r="G73" s="69">
        <v>5.4761</v>
      </c>
      <c r="H73" s="69"/>
      <c r="I73" s="69">
        <v>4.3</v>
      </c>
      <c r="J73" s="69">
        <v>4.4905</v>
      </c>
      <c r="K73" s="69">
        <v>4.6</v>
      </c>
      <c r="L73" s="69">
        <v>5.1</v>
      </c>
    </row>
    <row r="74" spans="1:12" s="114" customFormat="1" ht="19.5" customHeight="1">
      <c r="A74" s="101"/>
      <c r="B74" s="68">
        <v>38899</v>
      </c>
      <c r="C74" s="68"/>
      <c r="D74" s="69">
        <v>5.0526</v>
      </c>
      <c r="E74" s="69">
        <v>4.6785</v>
      </c>
      <c r="F74" s="69">
        <v>5.2856</v>
      </c>
      <c r="G74" s="69">
        <v>5.3602</v>
      </c>
      <c r="H74" s="69"/>
      <c r="I74" s="69">
        <v>4.4006</v>
      </c>
      <c r="J74" s="69">
        <v>4.4593</v>
      </c>
      <c r="K74" s="69">
        <v>4.6227</v>
      </c>
      <c r="L74" s="69">
        <v>5.0675</v>
      </c>
    </row>
    <row r="75" spans="1:12" s="114" customFormat="1" ht="19.5" customHeight="1">
      <c r="A75" s="101"/>
      <c r="B75" s="68">
        <v>38930</v>
      </c>
      <c r="C75" s="68"/>
      <c r="D75" s="69">
        <v>4.8579</v>
      </c>
      <c r="E75" s="69">
        <v>4.6627</v>
      </c>
      <c r="F75" s="69">
        <v>5.26</v>
      </c>
      <c r="G75" s="69">
        <v>5.2021</v>
      </c>
      <c r="H75" s="69"/>
      <c r="I75" s="69">
        <v>4.3793</v>
      </c>
      <c r="J75" s="69">
        <v>4.4232</v>
      </c>
      <c r="K75" s="69">
        <v>4.6992</v>
      </c>
      <c r="L75" s="69">
        <v>5.0915</v>
      </c>
    </row>
    <row r="76" spans="1:12" s="114" customFormat="1" ht="19.5" customHeight="1">
      <c r="A76" s="101"/>
      <c r="B76" s="68">
        <v>38961</v>
      </c>
      <c r="C76" s="68"/>
      <c r="D76" s="69">
        <v>4.7826</v>
      </c>
      <c r="E76" s="69">
        <v>4.7128</v>
      </c>
      <c r="F76" s="69">
        <v>5.5351</v>
      </c>
      <c r="G76" s="69">
        <v>5.2182</v>
      </c>
      <c r="H76" s="69"/>
      <c r="I76" s="69">
        <v>4.1095</v>
      </c>
      <c r="J76" s="69">
        <v>4.606</v>
      </c>
      <c r="K76" s="69">
        <v>4.7554</v>
      </c>
      <c r="L76" s="69">
        <v>5.1269</v>
      </c>
    </row>
    <row r="77" spans="1:12" s="114" customFormat="1" ht="19.5" customHeight="1">
      <c r="A77" s="101"/>
      <c r="B77" s="68">
        <v>38991</v>
      </c>
      <c r="C77" s="68"/>
      <c r="D77" s="69">
        <v>5.1395</v>
      </c>
      <c r="E77" s="69">
        <v>4.7623</v>
      </c>
      <c r="F77" s="69">
        <v>5.244</v>
      </c>
      <c r="G77" s="69">
        <v>5.2322</v>
      </c>
      <c r="H77" s="69"/>
      <c r="I77" s="69">
        <v>4.4998</v>
      </c>
      <c r="J77" s="69">
        <v>4.497</v>
      </c>
      <c r="K77" s="69">
        <v>4.6138</v>
      </c>
      <c r="L77" s="69">
        <v>5.0609</v>
      </c>
    </row>
    <row r="78" spans="1:12" s="114" customFormat="1" ht="19.5" customHeight="1">
      <c r="A78" s="101"/>
      <c r="B78" s="68">
        <v>39022</v>
      </c>
      <c r="C78" s="68"/>
      <c r="D78" s="69">
        <v>4.724</v>
      </c>
      <c r="E78" s="69">
        <v>4.5178</v>
      </c>
      <c r="F78" s="69">
        <v>5.1478</v>
      </c>
      <c r="G78" s="69">
        <v>4.783</v>
      </c>
      <c r="H78" s="69"/>
      <c r="I78" s="69">
        <v>4.7196</v>
      </c>
      <c r="J78" s="69">
        <v>4.4456</v>
      </c>
      <c r="K78" s="69">
        <v>4.6733</v>
      </c>
      <c r="L78" s="69">
        <v>5.0154</v>
      </c>
    </row>
    <row r="79" spans="1:12" s="114" customFormat="1" ht="19.5" customHeight="1">
      <c r="A79" s="111"/>
      <c r="B79" s="87">
        <v>39052</v>
      </c>
      <c r="C79" s="87"/>
      <c r="D79" s="112">
        <v>5.3574</v>
      </c>
      <c r="E79" s="112">
        <v>4.7483</v>
      </c>
      <c r="F79" s="112">
        <v>5.054</v>
      </c>
      <c r="G79" s="112">
        <v>4.8229</v>
      </c>
      <c r="H79" s="112"/>
      <c r="I79" s="112">
        <v>4.3183</v>
      </c>
      <c r="J79" s="112">
        <v>4.4001</v>
      </c>
      <c r="K79" s="112">
        <v>4.6264</v>
      </c>
      <c r="L79" s="112">
        <v>5.0201</v>
      </c>
    </row>
    <row r="80" spans="1:13" s="114" customFormat="1" ht="19.5" customHeight="1">
      <c r="A80" s="107"/>
      <c r="B80" s="108">
        <v>39083</v>
      </c>
      <c r="C80" s="108"/>
      <c r="D80" s="110">
        <v>6.1</v>
      </c>
      <c r="E80" s="110">
        <v>4.9</v>
      </c>
      <c r="F80" s="110">
        <v>5.1</v>
      </c>
      <c r="G80" s="110">
        <v>4.8</v>
      </c>
      <c r="H80" s="110"/>
      <c r="I80" s="110">
        <v>4.2</v>
      </c>
      <c r="J80" s="110">
        <v>4.4</v>
      </c>
      <c r="K80" s="110">
        <v>4.6</v>
      </c>
      <c r="L80" s="110">
        <v>5</v>
      </c>
      <c r="M80" s="195"/>
    </row>
    <row r="81" spans="1:12" s="114" customFormat="1" ht="19.5" customHeight="1">
      <c r="A81" s="101"/>
      <c r="B81" s="68">
        <v>39114</v>
      </c>
      <c r="C81" s="68"/>
      <c r="D81" s="69">
        <v>4.6</v>
      </c>
      <c r="E81" s="69">
        <v>4.5</v>
      </c>
      <c r="F81" s="69">
        <v>5</v>
      </c>
      <c r="G81" s="69">
        <v>4.7</v>
      </c>
      <c r="H81" s="69"/>
      <c r="I81" s="69">
        <v>4.4</v>
      </c>
      <c r="J81" s="69">
        <v>4.3</v>
      </c>
      <c r="K81" s="69">
        <v>4.6</v>
      </c>
      <c r="L81" s="69">
        <v>4.9</v>
      </c>
    </row>
    <row r="82" spans="1:12" s="114" customFormat="1" ht="19.5" customHeight="1">
      <c r="A82" s="101"/>
      <c r="B82" s="68">
        <v>39142</v>
      </c>
      <c r="C82" s="170"/>
      <c r="D82" s="139">
        <v>4.7</v>
      </c>
      <c r="E82" s="139">
        <v>4.2</v>
      </c>
      <c r="F82" s="139">
        <v>4.9</v>
      </c>
      <c r="G82" s="139">
        <v>4.5</v>
      </c>
      <c r="H82" s="139"/>
      <c r="I82" s="139">
        <v>4.4</v>
      </c>
      <c r="J82" s="139">
        <v>4.3</v>
      </c>
      <c r="K82" s="139">
        <v>4.5</v>
      </c>
      <c r="L82" s="139">
        <v>4.7</v>
      </c>
    </row>
    <row r="83" spans="1:12" s="114" customFormat="1" ht="19.5" customHeight="1">
      <c r="A83" s="101"/>
      <c r="B83" s="68">
        <v>39173</v>
      </c>
      <c r="C83" s="170"/>
      <c r="D83" s="139">
        <v>4.5163</v>
      </c>
      <c r="E83" s="139">
        <v>4.5159</v>
      </c>
      <c r="F83" s="139">
        <v>4.8267</v>
      </c>
      <c r="G83" s="139">
        <v>4.4838</v>
      </c>
      <c r="H83" s="139"/>
      <c r="I83" s="139">
        <v>4.3285</v>
      </c>
      <c r="J83" s="139">
        <v>4.2853</v>
      </c>
      <c r="K83" s="139">
        <v>4.4316</v>
      </c>
      <c r="L83" s="139">
        <v>4.4655</v>
      </c>
    </row>
    <row r="84" spans="1:12" s="114" customFormat="1" ht="19.5" customHeight="1">
      <c r="A84" s="101"/>
      <c r="B84" s="68">
        <v>39203</v>
      </c>
      <c r="C84" s="170"/>
      <c r="D84" s="139">
        <v>4.3857</v>
      </c>
      <c r="E84" s="139">
        <v>4.3867</v>
      </c>
      <c r="F84" s="139">
        <v>4.7084</v>
      </c>
      <c r="G84" s="139">
        <v>4.398</v>
      </c>
      <c r="H84" s="139"/>
      <c r="I84" s="139">
        <v>4.1763</v>
      </c>
      <c r="J84" s="139">
        <v>4.1836</v>
      </c>
      <c r="K84" s="139">
        <v>4.2536</v>
      </c>
      <c r="L84" s="139">
        <v>4.2743</v>
      </c>
    </row>
    <row r="85" spans="1:12" s="114" customFormat="1" ht="19.5" customHeight="1">
      <c r="A85" s="101"/>
      <c r="B85" s="68">
        <v>39234</v>
      </c>
      <c r="C85" s="170"/>
      <c r="D85" s="139">
        <v>4.1669</v>
      </c>
      <c r="E85" s="139">
        <v>4.1361</v>
      </c>
      <c r="F85" s="139">
        <v>4.7233</v>
      </c>
      <c r="G85" s="139">
        <v>4.5836</v>
      </c>
      <c r="H85" s="139"/>
      <c r="I85" s="139">
        <v>4.0679</v>
      </c>
      <c r="J85" s="139">
        <v>4.1751</v>
      </c>
      <c r="K85" s="139">
        <v>4.2686</v>
      </c>
      <c r="L85" s="139">
        <v>4.3082</v>
      </c>
    </row>
    <row r="86" spans="1:12" s="114" customFormat="1" ht="19.5" customHeight="1">
      <c r="A86" s="101"/>
      <c r="B86" s="68">
        <v>39264</v>
      </c>
      <c r="C86" s="170"/>
      <c r="D86" s="139">
        <v>4.7305</v>
      </c>
      <c r="E86" s="139">
        <v>4.3021</v>
      </c>
      <c r="F86" s="139">
        <v>4.7645</v>
      </c>
      <c r="G86" s="139">
        <v>4.7414</v>
      </c>
      <c r="H86" s="139"/>
      <c r="I86" s="139">
        <v>3.951</v>
      </c>
      <c r="J86" s="139">
        <v>4.1502</v>
      </c>
      <c r="K86" s="139">
        <v>4.2775</v>
      </c>
      <c r="L86" s="139">
        <v>4.4269</v>
      </c>
    </row>
    <row r="87" spans="1:12" s="114" customFormat="1" ht="19.5" customHeight="1">
      <c r="A87" s="101"/>
      <c r="B87" s="68">
        <v>39295</v>
      </c>
      <c r="C87" s="170"/>
      <c r="D87" s="139">
        <v>4.2552</v>
      </c>
      <c r="E87" s="139">
        <v>4.3515</v>
      </c>
      <c r="F87" s="139">
        <v>5.0324</v>
      </c>
      <c r="G87" s="139">
        <v>4.9704</v>
      </c>
      <c r="H87" s="139"/>
      <c r="I87" s="139">
        <v>3.9876</v>
      </c>
      <c r="J87" s="139">
        <v>4.3047</v>
      </c>
      <c r="K87" s="139">
        <v>4.334</v>
      </c>
      <c r="L87" s="139">
        <v>4.4526</v>
      </c>
    </row>
    <row r="88" spans="1:12" s="114" customFormat="1" ht="19.5" customHeight="1">
      <c r="A88" s="101"/>
      <c r="B88" s="68">
        <v>39326</v>
      </c>
      <c r="C88" s="170"/>
      <c r="D88" s="139">
        <v>4.211</v>
      </c>
      <c r="E88" s="139">
        <v>4.4293</v>
      </c>
      <c r="F88" s="139">
        <v>5.0975</v>
      </c>
      <c r="G88" s="139">
        <v>5.0533</v>
      </c>
      <c r="H88" s="139"/>
      <c r="I88" s="139">
        <v>4.1459</v>
      </c>
      <c r="J88" s="139">
        <v>4.2264</v>
      </c>
      <c r="K88" s="139">
        <v>4.3239</v>
      </c>
      <c r="L88" s="139">
        <v>4.4456</v>
      </c>
    </row>
    <row r="89" spans="1:12" s="114" customFormat="1" ht="19.5" customHeight="1">
      <c r="A89" s="101"/>
      <c r="B89" s="68">
        <v>39356</v>
      </c>
      <c r="C89" s="170"/>
      <c r="D89" s="139">
        <v>5.1</v>
      </c>
      <c r="E89" s="139">
        <v>4.6</v>
      </c>
      <c r="F89" s="139">
        <v>5.1</v>
      </c>
      <c r="G89" s="139">
        <v>5.3</v>
      </c>
      <c r="H89" s="139"/>
      <c r="I89" s="139">
        <v>4</v>
      </c>
      <c r="J89" s="139">
        <v>4.4</v>
      </c>
      <c r="K89" s="139">
        <v>4.5</v>
      </c>
      <c r="L89" s="139">
        <v>4.5</v>
      </c>
    </row>
    <row r="90" spans="1:12" s="114" customFormat="1" ht="19.5" customHeight="1">
      <c r="A90" s="101"/>
      <c r="B90" s="68">
        <v>39387</v>
      </c>
      <c r="C90" s="170"/>
      <c r="D90" s="139">
        <v>4.4</v>
      </c>
      <c r="E90" s="139">
        <v>4.5</v>
      </c>
      <c r="F90" s="139">
        <v>5</v>
      </c>
      <c r="G90" s="139">
        <v>5.1</v>
      </c>
      <c r="H90" s="139"/>
      <c r="I90" s="139">
        <v>4.1</v>
      </c>
      <c r="J90" s="139">
        <v>4.1</v>
      </c>
      <c r="K90" s="139">
        <v>4.4</v>
      </c>
      <c r="L90" s="139">
        <v>4.5</v>
      </c>
    </row>
    <row r="91" spans="1:12" s="114" customFormat="1" ht="19.5" customHeight="1">
      <c r="A91" s="113"/>
      <c r="B91" s="87">
        <v>39417</v>
      </c>
      <c r="C91" s="87"/>
      <c r="D91" s="160">
        <v>6.5</v>
      </c>
      <c r="E91" s="112">
        <v>4.7</v>
      </c>
      <c r="F91" s="112">
        <v>5.3</v>
      </c>
      <c r="G91" s="112">
        <v>5.2</v>
      </c>
      <c r="H91" s="112"/>
      <c r="I91" s="112">
        <v>4.2</v>
      </c>
      <c r="J91" s="112">
        <v>4.2</v>
      </c>
      <c r="K91" s="112">
        <v>4.3</v>
      </c>
      <c r="L91" s="112">
        <v>4.5</v>
      </c>
    </row>
    <row r="92" spans="1:12" s="114" customFormat="1" ht="19.5" customHeight="1">
      <c r="A92" s="101"/>
      <c r="B92" s="68">
        <v>39448</v>
      </c>
      <c r="C92" s="170"/>
      <c r="D92" s="139">
        <v>4.6256</v>
      </c>
      <c r="E92" s="139">
        <v>4.8694</v>
      </c>
      <c r="F92" s="139">
        <v>5.3089</v>
      </c>
      <c r="G92" s="139">
        <v>5.6068</v>
      </c>
      <c r="H92" s="139"/>
      <c r="I92" s="139">
        <v>4.0529</v>
      </c>
      <c r="J92" s="139">
        <v>4.1996</v>
      </c>
      <c r="K92" s="139">
        <v>4.3631</v>
      </c>
      <c r="L92" s="139">
        <v>4.4829</v>
      </c>
    </row>
    <row r="93" spans="1:12" s="114" customFormat="1" ht="19.5" customHeight="1">
      <c r="A93" s="101"/>
      <c r="B93" s="68">
        <v>39479</v>
      </c>
      <c r="C93" s="170"/>
      <c r="D93" s="139">
        <v>4.5045</v>
      </c>
      <c r="E93" s="139">
        <v>4.6219</v>
      </c>
      <c r="F93" s="139">
        <v>5.1057</v>
      </c>
      <c r="G93" s="139">
        <v>5.1834</v>
      </c>
      <c r="H93" s="139"/>
      <c r="I93" s="139">
        <v>4.1599</v>
      </c>
      <c r="J93" s="139">
        <v>4.2172</v>
      </c>
      <c r="K93" s="139">
        <v>4.3639</v>
      </c>
      <c r="L93" s="139">
        <v>4.4836</v>
      </c>
    </row>
    <row r="94" spans="1:12" s="114" customFormat="1" ht="19.5" customHeight="1">
      <c r="A94" s="101"/>
      <c r="B94" s="68">
        <v>39508</v>
      </c>
      <c r="C94" s="170"/>
      <c r="D94" s="139">
        <v>4.9346</v>
      </c>
      <c r="E94" s="139">
        <v>4.4675</v>
      </c>
      <c r="F94" s="139">
        <v>5.2277</v>
      </c>
      <c r="G94" s="139">
        <v>5.2073</v>
      </c>
      <c r="H94" s="139"/>
      <c r="I94" s="139">
        <v>4.1475</v>
      </c>
      <c r="J94" s="139">
        <v>4.1555</v>
      </c>
      <c r="K94" s="139">
        <v>4.2932</v>
      </c>
      <c r="L94" s="139">
        <v>4.4103</v>
      </c>
    </row>
    <row r="95" spans="1:12" s="114" customFormat="1" ht="19.5" customHeight="1">
      <c r="A95" s="101"/>
      <c r="B95" s="68">
        <v>39539</v>
      </c>
      <c r="C95" s="170"/>
      <c r="D95" s="139">
        <v>4.5968</v>
      </c>
      <c r="E95" s="139">
        <v>5.2668</v>
      </c>
      <c r="F95" s="139">
        <v>5.208</v>
      </c>
      <c r="G95" s="139">
        <v>5.1168</v>
      </c>
      <c r="H95" s="139"/>
      <c r="I95" s="139">
        <v>3.8247</v>
      </c>
      <c r="J95" s="139">
        <v>4.0528</v>
      </c>
      <c r="K95" s="139">
        <v>4.2445</v>
      </c>
      <c r="L95" s="139">
        <v>4.3208</v>
      </c>
    </row>
    <row r="96" spans="1:12" s="114" customFormat="1" ht="19.5" customHeight="1">
      <c r="A96" s="101"/>
      <c r="B96" s="68">
        <v>39569</v>
      </c>
      <c r="C96" s="170"/>
      <c r="D96" s="139">
        <v>4.5775</v>
      </c>
      <c r="E96" s="139">
        <v>4.6039</v>
      </c>
      <c r="F96" s="139">
        <v>5.0647</v>
      </c>
      <c r="G96" s="139">
        <v>4.839</v>
      </c>
      <c r="H96" s="139"/>
      <c r="I96" s="139">
        <v>4.0484</v>
      </c>
      <c r="J96" s="139">
        <v>3.9342</v>
      </c>
      <c r="K96" s="139">
        <v>4.2915</v>
      </c>
      <c r="L96" s="139">
        <v>4.3434</v>
      </c>
    </row>
    <row r="97" spans="1:12" s="114" customFormat="1" ht="19.5" customHeight="1">
      <c r="A97" s="101"/>
      <c r="B97" s="68">
        <v>39600</v>
      </c>
      <c r="C97" s="170"/>
      <c r="D97" s="139">
        <v>4.2742</v>
      </c>
      <c r="E97" s="139">
        <v>4.5948</v>
      </c>
      <c r="F97" s="139">
        <v>5.0307</v>
      </c>
      <c r="G97" s="139">
        <v>5.1933</v>
      </c>
      <c r="H97" s="139"/>
      <c r="I97" s="139">
        <v>4.1342</v>
      </c>
      <c r="J97" s="139">
        <v>4.1744</v>
      </c>
      <c r="K97" s="139">
        <v>4.3037</v>
      </c>
      <c r="L97" s="139">
        <v>4.4599</v>
      </c>
    </row>
    <row r="98" spans="1:12" s="114" customFormat="1" ht="19.5" customHeight="1">
      <c r="A98" s="101"/>
      <c r="B98" s="68">
        <v>39630</v>
      </c>
      <c r="C98" s="170"/>
      <c r="D98" s="139">
        <v>4.5012</v>
      </c>
      <c r="E98" s="139">
        <v>4.8866</v>
      </c>
      <c r="F98" s="139">
        <v>5.3945</v>
      </c>
      <c r="G98" s="139">
        <v>5.4947</v>
      </c>
      <c r="H98" s="139"/>
      <c r="I98" s="139">
        <v>4.085</v>
      </c>
      <c r="J98" s="139">
        <v>4.1933</v>
      </c>
      <c r="K98" s="139">
        <v>4.4131</v>
      </c>
      <c r="L98" s="139">
        <v>4.6804</v>
      </c>
    </row>
    <row r="99" spans="1:12" s="114" customFormat="1" ht="19.5" customHeight="1">
      <c r="A99" s="101"/>
      <c r="B99" s="68">
        <v>39661</v>
      </c>
      <c r="C99" s="170"/>
      <c r="D99" s="139">
        <v>4.6455</v>
      </c>
      <c r="E99" s="139">
        <v>5.3424</v>
      </c>
      <c r="F99" s="139">
        <v>5.772</v>
      </c>
      <c r="G99" s="139">
        <v>6.0797</v>
      </c>
      <c r="H99" s="139"/>
      <c r="I99" s="139">
        <v>4.2707</v>
      </c>
      <c r="J99" s="139">
        <v>4.328</v>
      </c>
      <c r="K99" s="139">
        <v>4.56</v>
      </c>
      <c r="L99" s="139">
        <v>4.8888</v>
      </c>
    </row>
    <row r="100" spans="1:12" s="114" customFormat="1" ht="19.5" customHeight="1">
      <c r="A100" s="101"/>
      <c r="B100" s="68">
        <v>39692</v>
      </c>
      <c r="C100" s="170"/>
      <c r="D100" s="139">
        <v>5.6766</v>
      </c>
      <c r="E100" s="139">
        <v>5.4377</v>
      </c>
      <c r="F100" s="139">
        <v>6.1334</v>
      </c>
      <c r="G100" s="139">
        <v>6.1729</v>
      </c>
      <c r="H100" s="139"/>
      <c r="I100" s="139">
        <v>4.0809</v>
      </c>
      <c r="J100" s="139">
        <v>4.3317</v>
      </c>
      <c r="K100" s="139">
        <v>4.5636</v>
      </c>
      <c r="L100" s="139">
        <v>4.9664</v>
      </c>
    </row>
    <row r="101" spans="1:12" s="114" customFormat="1" ht="19.5" customHeight="1">
      <c r="A101" s="101"/>
      <c r="B101" s="68">
        <v>39722</v>
      </c>
      <c r="C101" s="170"/>
      <c r="D101" s="139">
        <v>4.7519</v>
      </c>
      <c r="E101" s="139">
        <v>5.9072</v>
      </c>
      <c r="F101" s="139">
        <v>6.08</v>
      </c>
      <c r="G101" s="139">
        <v>6.3777</v>
      </c>
      <c r="H101" s="139"/>
      <c r="I101" s="139">
        <v>4.2532</v>
      </c>
      <c r="J101" s="139">
        <v>4.2844</v>
      </c>
      <c r="K101" s="139">
        <v>4.6594</v>
      </c>
      <c r="L101" s="139">
        <v>5.125</v>
      </c>
    </row>
    <row r="102" spans="1:12" s="114" customFormat="1" ht="19.5" customHeight="1">
      <c r="A102" s="101"/>
      <c r="B102" s="68">
        <v>39753</v>
      </c>
      <c r="C102" s="170"/>
      <c r="D102" s="139">
        <v>5.5541</v>
      </c>
      <c r="E102" s="139">
        <v>6.0027</v>
      </c>
      <c r="F102" s="139">
        <v>6.3413</v>
      </c>
      <c r="G102" s="139">
        <v>6.672</v>
      </c>
      <c r="H102" s="139"/>
      <c r="I102" s="139">
        <v>4.5427</v>
      </c>
      <c r="J102" s="139">
        <v>4.5655</v>
      </c>
      <c r="K102" s="139">
        <v>4.7337</v>
      </c>
      <c r="L102" s="139">
        <v>5.2031</v>
      </c>
    </row>
    <row r="103" spans="1:12" s="114" customFormat="1" ht="19.5" customHeight="1">
      <c r="A103" s="113"/>
      <c r="B103" s="87">
        <v>39783</v>
      </c>
      <c r="C103" s="87"/>
      <c r="D103" s="160">
        <v>6.4977</v>
      </c>
      <c r="E103" s="112">
        <v>5.844</v>
      </c>
      <c r="F103" s="112">
        <v>6.4033</v>
      </c>
      <c r="G103" s="112">
        <v>6.6873</v>
      </c>
      <c r="H103" s="112"/>
      <c r="I103" s="112">
        <v>4.6913</v>
      </c>
      <c r="J103" s="112">
        <v>4.6107</v>
      </c>
      <c r="K103" s="112">
        <v>4.9449</v>
      </c>
      <c r="L103" s="112">
        <v>5.2572</v>
      </c>
    </row>
    <row r="104" spans="1:12" s="114" customFormat="1" ht="19.5" customHeight="1">
      <c r="A104" s="101"/>
      <c r="B104" s="68">
        <v>39814</v>
      </c>
      <c r="C104" s="170"/>
      <c r="D104" s="139">
        <v>6.98</v>
      </c>
      <c r="E104" s="139">
        <v>6.2394</v>
      </c>
      <c r="F104" s="139">
        <v>6.6582</v>
      </c>
      <c r="G104" s="139">
        <v>6.8663</v>
      </c>
      <c r="H104" s="139"/>
      <c r="I104" s="139">
        <v>4.5574</v>
      </c>
      <c r="J104" s="139">
        <v>4.6887</v>
      </c>
      <c r="K104" s="139">
        <v>4.9538</v>
      </c>
      <c r="L104" s="139">
        <v>5.2411</v>
      </c>
    </row>
    <row r="105" spans="1:12" s="114" customFormat="1" ht="19.5" customHeight="1">
      <c r="A105" s="101"/>
      <c r="B105" s="68">
        <v>39845</v>
      </c>
      <c r="C105" s="170"/>
      <c r="D105" s="139">
        <v>7.6292</v>
      </c>
      <c r="E105" s="139">
        <v>6.348</v>
      </c>
      <c r="F105" s="139">
        <v>6.0503</v>
      </c>
      <c r="G105" s="139">
        <v>6.6213</v>
      </c>
      <c r="H105" s="139"/>
      <c r="I105" s="139">
        <v>4.44</v>
      </c>
      <c r="J105" s="139">
        <v>4.6698</v>
      </c>
      <c r="K105" s="139">
        <v>4.8867</v>
      </c>
      <c r="L105" s="139">
        <v>5.0889</v>
      </c>
    </row>
    <row r="106" spans="1:12" s="114" customFormat="1" ht="19.5" customHeight="1">
      <c r="A106" s="101"/>
      <c r="B106" s="170">
        <v>39873</v>
      </c>
      <c r="C106" s="170"/>
      <c r="D106" s="139">
        <v>6.3647</v>
      </c>
      <c r="E106" s="139">
        <v>6.3611</v>
      </c>
      <c r="F106" s="139">
        <v>5.8978</v>
      </c>
      <c r="G106" s="139">
        <v>6.513</v>
      </c>
      <c r="H106" s="139"/>
      <c r="I106" s="139">
        <v>4.6787</v>
      </c>
      <c r="J106" s="139">
        <v>4.5391</v>
      </c>
      <c r="K106" s="139">
        <v>4.6812</v>
      </c>
      <c r="L106" s="139">
        <v>4.8923</v>
      </c>
    </row>
    <row r="107" spans="1:12" s="114" customFormat="1" ht="19.5" customHeight="1">
      <c r="A107" s="101"/>
      <c r="B107" s="170">
        <v>39904</v>
      </c>
      <c r="C107" s="170"/>
      <c r="D107" s="139">
        <v>4.1966</v>
      </c>
      <c r="E107" s="139">
        <v>4.5694</v>
      </c>
      <c r="F107" s="139">
        <v>5.1519</v>
      </c>
      <c r="G107" s="139">
        <v>5.5196</v>
      </c>
      <c r="H107" s="139"/>
      <c r="I107" s="139">
        <v>4.4435</v>
      </c>
      <c r="J107" s="139">
        <v>4.5603</v>
      </c>
      <c r="K107" s="139">
        <v>4.5498</v>
      </c>
      <c r="L107" s="139">
        <v>4.751</v>
      </c>
    </row>
    <row r="108" spans="1:12" s="114" customFormat="1" ht="19.5" customHeight="1">
      <c r="A108" s="101"/>
      <c r="B108" s="170">
        <v>39934</v>
      </c>
      <c r="C108" s="170"/>
      <c r="D108" s="139">
        <v>4.2905</v>
      </c>
      <c r="E108" s="139">
        <v>4.3144</v>
      </c>
      <c r="F108" s="139">
        <v>4.7576</v>
      </c>
      <c r="G108" s="139">
        <v>5.3242</v>
      </c>
      <c r="H108" s="139"/>
      <c r="I108" s="139">
        <v>4.55</v>
      </c>
      <c r="J108" s="139">
        <v>4.5538</v>
      </c>
      <c r="K108" s="139">
        <v>4.5539</v>
      </c>
      <c r="L108" s="139">
        <v>4.812</v>
      </c>
    </row>
    <row r="109" spans="1:12" s="114" customFormat="1" ht="19.5" customHeight="1">
      <c r="A109" s="101"/>
      <c r="B109" s="170">
        <v>39965</v>
      </c>
      <c r="C109" s="170"/>
      <c r="D109" s="139">
        <v>4.115</v>
      </c>
      <c r="E109" s="139">
        <v>4.2696</v>
      </c>
      <c r="F109" s="139">
        <v>4.655</v>
      </c>
      <c r="G109" s="139">
        <v>5.2576</v>
      </c>
      <c r="H109" s="139"/>
      <c r="I109" s="139">
        <v>4.5529</v>
      </c>
      <c r="J109" s="139">
        <v>4.5923</v>
      </c>
      <c r="K109" s="139">
        <v>4.7469</v>
      </c>
      <c r="L109" s="139">
        <v>4.9147</v>
      </c>
    </row>
    <row r="110" spans="1:12" s="114" customFormat="1" ht="19.5" customHeight="1">
      <c r="A110" s="101"/>
      <c r="B110" s="170">
        <v>39995</v>
      </c>
      <c r="C110" s="170"/>
      <c r="D110" s="139">
        <v>4.2169</v>
      </c>
      <c r="E110" s="139">
        <v>4.2967</v>
      </c>
      <c r="F110" s="139">
        <v>4.692</v>
      </c>
      <c r="G110" s="139">
        <v>5.1872</v>
      </c>
      <c r="H110" s="139"/>
      <c r="I110" s="139">
        <v>4.5836</v>
      </c>
      <c r="J110" s="139">
        <v>4.37</v>
      </c>
      <c r="K110" s="139">
        <v>4.5836</v>
      </c>
      <c r="L110" s="139">
        <v>4.7678</v>
      </c>
    </row>
    <row r="111" spans="1:12" s="114" customFormat="1" ht="19.5" customHeight="1">
      <c r="A111" s="101"/>
      <c r="B111" s="170">
        <v>40026</v>
      </c>
      <c r="C111" s="170"/>
      <c r="D111" s="139">
        <v>4.2082</v>
      </c>
      <c r="E111" s="139">
        <v>4.3617</v>
      </c>
      <c r="F111" s="139">
        <v>4.6287</v>
      </c>
      <c r="G111" s="139">
        <v>5.2296</v>
      </c>
      <c r="H111" s="139"/>
      <c r="I111" s="139">
        <v>4.6</v>
      </c>
      <c r="J111" s="139">
        <v>4.2745</v>
      </c>
      <c r="K111" s="139">
        <v>4.5333</v>
      </c>
      <c r="L111" s="139">
        <v>4.7284</v>
      </c>
    </row>
    <row r="112" spans="1:12" s="114" customFormat="1" ht="19.5" customHeight="1">
      <c r="A112" s="101"/>
      <c r="B112" s="170">
        <v>40057</v>
      </c>
      <c r="C112" s="170"/>
      <c r="D112" s="139">
        <v>4.2174</v>
      </c>
      <c r="E112" s="139">
        <v>4.3465</v>
      </c>
      <c r="F112" s="139">
        <v>4.4579</v>
      </c>
      <c r="G112" s="139">
        <v>5.2469</v>
      </c>
      <c r="H112" s="139"/>
      <c r="I112" s="139">
        <v>4.6</v>
      </c>
      <c r="J112" s="139">
        <v>4.0405</v>
      </c>
      <c r="K112" s="139">
        <v>4.5593</v>
      </c>
      <c r="L112" s="139">
        <v>4.7452</v>
      </c>
    </row>
    <row r="113" spans="1:12" s="114" customFormat="1" ht="19.5" customHeight="1">
      <c r="A113" s="101"/>
      <c r="B113" s="170">
        <v>40087</v>
      </c>
      <c r="C113" s="170"/>
      <c r="D113" s="139">
        <v>4.173</v>
      </c>
      <c r="E113" s="139">
        <v>4.2841</v>
      </c>
      <c r="F113" s="139">
        <v>4.5748</v>
      </c>
      <c r="G113" s="139">
        <v>5.2489</v>
      </c>
      <c r="H113" s="139"/>
      <c r="I113" s="139">
        <v>4.58</v>
      </c>
      <c r="J113" s="139">
        <v>4.34</v>
      </c>
      <c r="K113" s="139">
        <v>4.5112</v>
      </c>
      <c r="L113" s="139">
        <v>4.6518</v>
      </c>
    </row>
    <row r="114" spans="1:12" s="114" customFormat="1" ht="19.5" customHeight="1">
      <c r="A114" s="101"/>
      <c r="B114" s="170">
        <v>40118</v>
      </c>
      <c r="C114" s="170"/>
      <c r="D114" s="139">
        <v>4.2327</v>
      </c>
      <c r="E114" s="139">
        <v>4.4404</v>
      </c>
      <c r="F114" s="139">
        <v>4.5954</v>
      </c>
      <c r="G114" s="139">
        <v>5.1713</v>
      </c>
      <c r="H114" s="139"/>
      <c r="I114" s="139">
        <v>5.2148</v>
      </c>
      <c r="J114" s="139">
        <v>4.4375</v>
      </c>
      <c r="K114" s="139">
        <v>4.4198</v>
      </c>
      <c r="L114" s="139">
        <v>4.6241</v>
      </c>
    </row>
    <row r="115" spans="1:12" s="114" customFormat="1" ht="19.5" customHeight="1">
      <c r="A115" s="113"/>
      <c r="B115" s="87">
        <v>40148</v>
      </c>
      <c r="C115" s="87"/>
      <c r="D115" s="160">
        <v>4.2135</v>
      </c>
      <c r="E115" s="112">
        <v>4.3345</v>
      </c>
      <c r="F115" s="112">
        <v>4.567</v>
      </c>
      <c r="G115" s="112">
        <v>5.1764</v>
      </c>
      <c r="H115" s="112"/>
      <c r="I115" s="112">
        <v>4.57</v>
      </c>
      <c r="J115" s="112">
        <v>4.0573</v>
      </c>
      <c r="K115" s="112">
        <v>4.5464</v>
      </c>
      <c r="L115" s="112">
        <v>4.7693</v>
      </c>
    </row>
    <row r="116" spans="1:12" s="114" customFormat="1" ht="19.5" customHeight="1">
      <c r="A116" s="101"/>
      <c r="B116" s="170">
        <v>40179</v>
      </c>
      <c r="C116" s="170"/>
      <c r="D116" s="139">
        <v>4.4274</v>
      </c>
      <c r="E116" s="139">
        <v>4.4622</v>
      </c>
      <c r="F116" s="139">
        <v>4.7628</v>
      </c>
      <c r="G116" s="139">
        <v>5.3908</v>
      </c>
      <c r="H116" s="139"/>
      <c r="I116" s="139">
        <v>4.58</v>
      </c>
      <c r="J116" s="139">
        <v>4.2586</v>
      </c>
      <c r="K116" s="139">
        <v>4.5433</v>
      </c>
      <c r="L116" s="139">
        <v>4.7279</v>
      </c>
    </row>
    <row r="117" spans="1:12" s="114" customFormat="1" ht="19.5" customHeight="1">
      <c r="A117" s="101"/>
      <c r="B117" s="170">
        <v>40210</v>
      </c>
      <c r="C117" s="170"/>
      <c r="D117" s="139">
        <v>4.1883</v>
      </c>
      <c r="E117" s="139">
        <v>4.4946</v>
      </c>
      <c r="F117" s="139">
        <v>4.8618</v>
      </c>
      <c r="G117" s="139">
        <v>5.4481</v>
      </c>
      <c r="H117" s="139"/>
      <c r="I117" s="139">
        <v>4.44</v>
      </c>
      <c r="J117" s="139">
        <v>4.0318</v>
      </c>
      <c r="K117" s="139">
        <v>4.3861</v>
      </c>
      <c r="L117" s="139">
        <v>4.7576</v>
      </c>
    </row>
    <row r="118" spans="1:12" s="114" customFormat="1" ht="19.5" customHeight="1">
      <c r="A118" s="101"/>
      <c r="B118" s="170">
        <v>40238</v>
      </c>
      <c r="C118" s="170"/>
      <c r="D118" s="139">
        <v>4.5656</v>
      </c>
      <c r="E118" s="139">
        <v>4.4411</v>
      </c>
      <c r="F118" s="139">
        <v>4.9748</v>
      </c>
      <c r="G118" s="139">
        <v>5.5386</v>
      </c>
      <c r="H118" s="139"/>
      <c r="I118" s="139">
        <v>4.6</v>
      </c>
      <c r="J118" s="139">
        <v>4.2646</v>
      </c>
      <c r="K118" s="139">
        <v>4.2282</v>
      </c>
      <c r="L118" s="139">
        <v>4.6412</v>
      </c>
    </row>
    <row r="119" spans="1:12" s="114" customFormat="1" ht="19.5" customHeight="1">
      <c r="A119" s="101"/>
      <c r="B119" s="170">
        <v>40269</v>
      </c>
      <c r="C119" s="170"/>
      <c r="D119" s="139">
        <v>4.1795</v>
      </c>
      <c r="E119" s="139">
        <v>4.5982</v>
      </c>
      <c r="F119" s="139">
        <v>4.923</v>
      </c>
      <c r="G119" s="139">
        <v>5.4962</v>
      </c>
      <c r="H119" s="139"/>
      <c r="I119" s="139">
        <v>4.37</v>
      </c>
      <c r="J119" s="139">
        <v>4.2673</v>
      </c>
      <c r="K119" s="139">
        <v>4.3639</v>
      </c>
      <c r="L119" s="139">
        <v>4.685</v>
      </c>
    </row>
    <row r="120" spans="1:12" s="114" customFormat="1" ht="19.5" customHeight="1">
      <c r="A120" s="101"/>
      <c r="B120" s="170">
        <v>40299</v>
      </c>
      <c r="C120" s="170"/>
      <c r="D120" s="139">
        <v>4.2344</v>
      </c>
      <c r="E120" s="139">
        <v>4.5655</v>
      </c>
      <c r="F120" s="139">
        <v>4.9257</v>
      </c>
      <c r="G120" s="139">
        <v>5.5038</v>
      </c>
      <c r="H120" s="139"/>
      <c r="I120" s="139">
        <v>4.38</v>
      </c>
      <c r="J120" s="139">
        <v>4.4539</v>
      </c>
      <c r="K120" s="139">
        <v>4.4257</v>
      </c>
      <c r="L120" s="139">
        <v>4.6059</v>
      </c>
    </row>
    <row r="121" spans="1:12" s="114" customFormat="1" ht="19.5" customHeight="1">
      <c r="A121" s="101"/>
      <c r="B121" s="170">
        <v>40330</v>
      </c>
      <c r="C121" s="170"/>
      <c r="D121" s="139">
        <v>4.3064</v>
      </c>
      <c r="E121" s="139">
        <v>4.5062</v>
      </c>
      <c r="F121" s="139">
        <v>4.974</v>
      </c>
      <c r="G121" s="139">
        <v>5.5536</v>
      </c>
      <c r="H121" s="139"/>
      <c r="I121" s="139">
        <v>4.6</v>
      </c>
      <c r="J121" s="139">
        <v>4.1795</v>
      </c>
      <c r="K121" s="139">
        <v>4.2588</v>
      </c>
      <c r="L121" s="139">
        <v>4.4489</v>
      </c>
    </row>
    <row r="122" spans="1:12" s="114" customFormat="1" ht="19.5" customHeight="1">
      <c r="A122" s="101"/>
      <c r="B122" s="170">
        <v>40360</v>
      </c>
      <c r="C122" s="170"/>
      <c r="D122" s="139">
        <v>4.1469</v>
      </c>
      <c r="E122" s="139">
        <v>4.4917</v>
      </c>
      <c r="F122" s="139">
        <v>5.0002</v>
      </c>
      <c r="G122" s="139">
        <v>5.5489</v>
      </c>
      <c r="H122" s="139"/>
      <c r="I122" s="139">
        <v>3.3845</v>
      </c>
      <c r="J122" s="139">
        <v>3.2987</v>
      </c>
      <c r="K122" s="139">
        <v>3.9696</v>
      </c>
      <c r="L122" s="139">
        <v>4.3415</v>
      </c>
    </row>
    <row r="123" spans="1:12" s="114" customFormat="1" ht="19.5" customHeight="1">
      <c r="A123" s="101"/>
      <c r="B123" s="170">
        <v>40391</v>
      </c>
      <c r="C123" s="170"/>
      <c r="D123" s="139">
        <v>4.2084</v>
      </c>
      <c r="E123" s="139">
        <v>4.4827</v>
      </c>
      <c r="F123" s="139">
        <v>5.0544</v>
      </c>
      <c r="G123" s="139">
        <v>5.6165</v>
      </c>
      <c r="H123" s="139"/>
      <c r="I123" s="139">
        <v>3.384</v>
      </c>
      <c r="J123" s="139">
        <v>2.7914</v>
      </c>
      <c r="K123" s="139">
        <v>3.9472</v>
      </c>
      <c r="L123" s="139">
        <v>4.3115</v>
      </c>
    </row>
    <row r="124" spans="1:12" s="114" customFormat="1" ht="19.5" customHeight="1">
      <c r="A124" s="101"/>
      <c r="B124" s="170">
        <v>40422</v>
      </c>
      <c r="C124" s="170"/>
      <c r="D124" s="139">
        <v>4.2885</v>
      </c>
      <c r="E124" s="139">
        <v>4.4979</v>
      </c>
      <c r="F124" s="139">
        <v>4.9715</v>
      </c>
      <c r="G124" s="139">
        <v>5.4058</v>
      </c>
      <c r="H124" s="139"/>
      <c r="I124" s="139">
        <v>3.7956</v>
      </c>
      <c r="J124" s="139">
        <v>3.2596</v>
      </c>
      <c r="K124" s="139">
        <v>3.6978</v>
      </c>
      <c r="L124" s="139">
        <v>4.1203</v>
      </c>
    </row>
    <row r="125" spans="1:12" s="114" customFormat="1" ht="19.5" customHeight="1">
      <c r="A125" s="101"/>
      <c r="B125" s="170">
        <v>40452</v>
      </c>
      <c r="C125" s="170"/>
      <c r="D125" s="139">
        <v>4.5094</v>
      </c>
      <c r="E125" s="139">
        <v>4.5555</v>
      </c>
      <c r="F125" s="139">
        <v>4.9389</v>
      </c>
      <c r="G125" s="139">
        <v>5.4529</v>
      </c>
      <c r="H125" s="139"/>
      <c r="I125" s="139">
        <v>3.3</v>
      </c>
      <c r="J125" s="139">
        <v>3.5216</v>
      </c>
      <c r="K125" s="139">
        <v>3.516</v>
      </c>
      <c r="L125" s="139">
        <v>4.1042</v>
      </c>
    </row>
    <row r="126" spans="1:12" s="114" customFormat="1" ht="19.5" customHeight="1">
      <c r="A126" s="101"/>
      <c r="B126" s="170">
        <v>40483</v>
      </c>
      <c r="C126" s="170"/>
      <c r="D126" s="139">
        <v>4.5228</v>
      </c>
      <c r="E126" s="139">
        <v>4.693</v>
      </c>
      <c r="F126" s="139">
        <v>5.1056</v>
      </c>
      <c r="G126" s="139">
        <v>5.5631</v>
      </c>
      <c r="H126" s="139"/>
      <c r="I126" s="139">
        <v>3.1792</v>
      </c>
      <c r="J126" s="139">
        <v>3.9467</v>
      </c>
      <c r="K126" s="139">
        <v>3.388</v>
      </c>
      <c r="L126" s="139">
        <v>4.3067</v>
      </c>
    </row>
    <row r="127" spans="1:12" s="114" customFormat="1" ht="19.5" customHeight="1">
      <c r="A127" s="113"/>
      <c r="B127" s="87">
        <v>40513</v>
      </c>
      <c r="C127" s="87"/>
      <c r="D127" s="160">
        <v>4.4818</v>
      </c>
      <c r="E127" s="112">
        <v>4.7137</v>
      </c>
      <c r="F127" s="112">
        <v>5.0596</v>
      </c>
      <c r="G127" s="112">
        <v>5.5304</v>
      </c>
      <c r="H127" s="112"/>
      <c r="I127" s="112">
        <v>3.85</v>
      </c>
      <c r="J127" s="112">
        <v>3.608</v>
      </c>
      <c r="K127" s="112">
        <v>3.7593</v>
      </c>
      <c r="L127" s="112">
        <v>4.2014</v>
      </c>
    </row>
    <row r="128" spans="1:12" s="114" customFormat="1" ht="19.5" customHeight="1">
      <c r="A128" s="101"/>
      <c r="B128" s="170">
        <v>40544</v>
      </c>
      <c r="C128" s="170"/>
      <c r="D128" s="201">
        <v>4.5214</v>
      </c>
      <c r="E128" s="139">
        <v>4.6808</v>
      </c>
      <c r="F128" s="139">
        <v>5.0235</v>
      </c>
      <c r="G128" s="139">
        <v>5.322</v>
      </c>
      <c r="H128" s="139"/>
      <c r="I128" s="139">
        <v>3.4765</v>
      </c>
      <c r="J128" s="139">
        <v>4.1</v>
      </c>
      <c r="K128" s="139">
        <v>3.8724</v>
      </c>
      <c r="L128" s="139">
        <v>4.297</v>
      </c>
    </row>
    <row r="129" spans="1:12" s="114" customFormat="1" ht="19.5" customHeight="1">
      <c r="A129" s="101"/>
      <c r="B129" s="170">
        <v>40575</v>
      </c>
      <c r="C129" s="170"/>
      <c r="D129" s="139">
        <v>4.4998</v>
      </c>
      <c r="E129" s="139">
        <v>4.573</v>
      </c>
      <c r="F129" s="139">
        <v>5.1092</v>
      </c>
      <c r="G129" s="139">
        <v>5.2801</v>
      </c>
      <c r="H129" s="139"/>
      <c r="I129" s="139" t="s">
        <v>53</v>
      </c>
      <c r="J129" s="139">
        <v>3.6559</v>
      </c>
      <c r="K129" s="139">
        <v>3.8371</v>
      </c>
      <c r="L129" s="139">
        <v>4.32</v>
      </c>
    </row>
    <row r="130" spans="1:12" s="114" customFormat="1" ht="19.5" customHeight="1">
      <c r="A130" s="101"/>
      <c r="B130" s="170">
        <v>40603</v>
      </c>
      <c r="C130" s="170"/>
      <c r="D130" s="139">
        <v>4.52</v>
      </c>
      <c r="E130" s="139">
        <v>4.7005</v>
      </c>
      <c r="F130" s="139">
        <v>5.1013</v>
      </c>
      <c r="G130" s="139">
        <v>5.4161</v>
      </c>
      <c r="H130" s="139"/>
      <c r="I130" s="139" t="s">
        <v>53</v>
      </c>
      <c r="J130" s="139">
        <v>2.6557</v>
      </c>
      <c r="K130" s="139">
        <v>3.6253</v>
      </c>
      <c r="L130" s="139">
        <v>4.0015</v>
      </c>
    </row>
    <row r="131" spans="1:12" s="114" customFormat="1" ht="19.5" customHeight="1">
      <c r="A131" s="101"/>
      <c r="B131" s="207">
        <v>40634</v>
      </c>
      <c r="C131" s="207"/>
      <c r="D131" s="208">
        <v>4.4801</v>
      </c>
      <c r="E131" s="208">
        <v>4.6372</v>
      </c>
      <c r="F131" s="208">
        <v>5.0462</v>
      </c>
      <c r="G131" s="208">
        <v>5.3043</v>
      </c>
      <c r="H131" s="208"/>
      <c r="I131" s="208" t="s">
        <v>53</v>
      </c>
      <c r="J131" s="208">
        <v>3.219</v>
      </c>
      <c r="K131" s="208">
        <v>3.7625</v>
      </c>
      <c r="L131" s="208">
        <v>3.8973</v>
      </c>
    </row>
    <row r="132" spans="1:12" s="114" customFormat="1" ht="19.5" customHeight="1">
      <c r="A132" s="101"/>
      <c r="B132" s="207">
        <v>40664</v>
      </c>
      <c r="C132" s="207"/>
      <c r="D132" s="208">
        <v>4.6084</v>
      </c>
      <c r="E132" s="208">
        <v>4.6254</v>
      </c>
      <c r="F132" s="208">
        <v>5.0162</v>
      </c>
      <c r="G132" s="208">
        <v>5.3206</v>
      </c>
      <c r="H132" s="208"/>
      <c r="I132" s="208">
        <v>2.9961</v>
      </c>
      <c r="J132" s="208">
        <v>3.5523</v>
      </c>
      <c r="K132" s="208">
        <v>3.6641</v>
      </c>
      <c r="L132" s="208">
        <v>4.0129</v>
      </c>
    </row>
    <row r="133" spans="1:12" s="114" customFormat="1" ht="19.5" customHeight="1">
      <c r="A133" s="101"/>
      <c r="B133" s="207">
        <v>40695</v>
      </c>
      <c r="C133" s="207"/>
      <c r="D133" s="208">
        <v>4.7361</v>
      </c>
      <c r="E133" s="208">
        <v>4.7812</v>
      </c>
      <c r="F133" s="208">
        <v>4.9379</v>
      </c>
      <c r="G133" s="208">
        <v>5.2369</v>
      </c>
      <c r="H133" s="208"/>
      <c r="I133" s="208">
        <v>3.7</v>
      </c>
      <c r="J133" s="208">
        <v>3.5727</v>
      </c>
      <c r="K133" s="208">
        <v>3.8083</v>
      </c>
      <c r="L133" s="208">
        <v>3.89</v>
      </c>
    </row>
    <row r="134" spans="1:12" s="114" customFormat="1" ht="19.5" customHeight="1">
      <c r="A134" s="101"/>
      <c r="B134" s="207">
        <v>40725</v>
      </c>
      <c r="C134" s="207"/>
      <c r="D134" s="208">
        <v>4.636</v>
      </c>
      <c r="E134" s="208">
        <v>4.5119</v>
      </c>
      <c r="F134" s="208">
        <v>4.8972</v>
      </c>
      <c r="G134" s="208">
        <v>4.9584</v>
      </c>
      <c r="H134" s="208"/>
      <c r="I134" s="208">
        <v>3.9</v>
      </c>
      <c r="J134" s="208">
        <v>3.1553</v>
      </c>
      <c r="K134" s="208">
        <v>3.7477</v>
      </c>
      <c r="L134" s="208">
        <v>4.0069</v>
      </c>
    </row>
    <row r="135" spans="1:12" s="114" customFormat="1" ht="19.5" customHeight="1">
      <c r="A135" s="101"/>
      <c r="B135" s="207">
        <v>40756</v>
      </c>
      <c r="C135" s="207"/>
      <c r="D135" s="208">
        <v>5.0262</v>
      </c>
      <c r="E135" s="208">
        <v>4.8462</v>
      </c>
      <c r="F135" s="208">
        <v>4.8306</v>
      </c>
      <c r="G135" s="208">
        <v>5.1153</v>
      </c>
      <c r="H135" s="208"/>
      <c r="I135" s="208">
        <v>3</v>
      </c>
      <c r="J135" s="208">
        <v>3.5278</v>
      </c>
      <c r="K135" s="208">
        <v>3.7677</v>
      </c>
      <c r="L135" s="208">
        <v>3.9082</v>
      </c>
    </row>
    <row r="136" spans="1:12" s="114" customFormat="1" ht="19.5" customHeight="1">
      <c r="A136" s="101"/>
      <c r="B136" s="207">
        <v>40787</v>
      </c>
      <c r="C136" s="207"/>
      <c r="D136" s="208">
        <v>4.748922348022461</v>
      </c>
      <c r="E136" s="208">
        <v>4.4314069747924805</v>
      </c>
      <c r="F136" s="208">
        <v>4.64997673034668</v>
      </c>
      <c r="G136" s="208">
        <v>4.708962440490723</v>
      </c>
      <c r="H136" s="208"/>
      <c r="I136" s="208">
        <v>3.2093141078948975</v>
      </c>
      <c r="J136" s="208">
        <v>3.709742546081543</v>
      </c>
      <c r="K136" s="208">
        <v>3.821995735168457</v>
      </c>
      <c r="L136" s="208">
        <v>4.087462425231934</v>
      </c>
    </row>
    <row r="137" spans="1:20" s="114" customFormat="1" ht="19.5" customHeight="1">
      <c r="A137" s="101"/>
      <c r="B137" s="207">
        <v>40817</v>
      </c>
      <c r="C137" s="207"/>
      <c r="D137" s="208">
        <v>5.069257736206055</v>
      </c>
      <c r="E137" s="208">
        <v>4.321898460388184</v>
      </c>
      <c r="F137" s="208">
        <v>4.09337043762207</v>
      </c>
      <c r="G137" s="208">
        <v>4.268815517425537</v>
      </c>
      <c r="H137" s="208"/>
      <c r="I137" s="208">
        <v>3.354119300842285</v>
      </c>
      <c r="J137" s="208">
        <v>2.894087791442871</v>
      </c>
      <c r="K137" s="208">
        <v>3.6023788452148438</v>
      </c>
      <c r="L137" s="208">
        <v>3.707918643951416</v>
      </c>
      <c r="P137" s="190"/>
      <c r="S137" s="227"/>
      <c r="T137" s="226">
        <f>S137*O137</f>
        <v>0</v>
      </c>
    </row>
    <row r="138" spans="1:20" s="114" customFormat="1" ht="19.5" customHeight="1">
      <c r="A138" s="101"/>
      <c r="B138" s="207">
        <v>40848</v>
      </c>
      <c r="C138" s="207"/>
      <c r="D138" s="208">
        <v>5.362534999847412</v>
      </c>
      <c r="E138" s="208">
        <v>4.124833106994629</v>
      </c>
      <c r="F138" s="208">
        <v>4.378532409667969</v>
      </c>
      <c r="G138" s="208">
        <v>4.365583419799805</v>
      </c>
      <c r="H138" s="208"/>
      <c r="I138" s="208" t="s">
        <v>53</v>
      </c>
      <c r="J138" s="208">
        <v>3.2128899097442627</v>
      </c>
      <c r="K138" s="208">
        <v>3.3043055534362793</v>
      </c>
      <c r="L138" s="208">
        <v>3.8887295722961426</v>
      </c>
      <c r="S138" s="227"/>
      <c r="T138" s="226">
        <f>S138*O138</f>
        <v>0</v>
      </c>
    </row>
    <row r="139" spans="1:20" s="114" customFormat="1" ht="19.5" customHeight="1">
      <c r="A139" s="113"/>
      <c r="B139" s="87">
        <v>40878</v>
      </c>
      <c r="C139" s="87"/>
      <c r="D139" s="160">
        <v>5.00897216796875</v>
      </c>
      <c r="E139" s="112">
        <v>4.496817588806152</v>
      </c>
      <c r="F139" s="112">
        <v>4.505815505981445</v>
      </c>
      <c r="G139" s="112">
        <v>4.491015434265137</v>
      </c>
      <c r="H139" s="112"/>
      <c r="I139" s="112">
        <v>3</v>
      </c>
      <c r="J139" s="112">
        <v>3.3990938663482666</v>
      </c>
      <c r="K139" s="112">
        <v>3.4570441246032715</v>
      </c>
      <c r="L139" s="112">
        <v>3.909008026123047</v>
      </c>
      <c r="S139" s="227"/>
      <c r="T139" s="226">
        <f>S139*O139</f>
        <v>0</v>
      </c>
    </row>
    <row r="140" spans="1:20" s="114" customFormat="1" ht="19.5" customHeight="1">
      <c r="A140" s="101"/>
      <c r="B140" s="170">
        <v>40909</v>
      </c>
      <c r="C140" s="170"/>
      <c r="D140" s="201">
        <v>4.73798131942749</v>
      </c>
      <c r="E140" s="139">
        <v>4.466660976409912</v>
      </c>
      <c r="F140" s="139">
        <v>4.405696392059326</v>
      </c>
      <c r="G140" s="139">
        <v>4.5364580154418945</v>
      </c>
      <c r="H140" s="139"/>
      <c r="I140" s="139">
        <v>3</v>
      </c>
      <c r="J140" s="139" t="s">
        <v>53</v>
      </c>
      <c r="K140" s="139">
        <v>3.5560083389282227</v>
      </c>
      <c r="L140" s="139">
        <v>3.9466724395751953</v>
      </c>
      <c r="S140" s="227"/>
      <c r="T140" s="226">
        <f>SUM(T137:T139)</f>
        <v>0</v>
      </c>
    </row>
    <row r="141" spans="1:12" s="114" customFormat="1" ht="19.5" customHeight="1">
      <c r="A141" s="101"/>
      <c r="B141" s="170">
        <v>40940</v>
      </c>
      <c r="C141" s="170"/>
      <c r="D141" s="201">
        <v>5.158609390258789</v>
      </c>
      <c r="E141" s="139">
        <v>4.397786617279053</v>
      </c>
      <c r="F141" s="139">
        <v>4.41220760345459</v>
      </c>
      <c r="G141" s="139">
        <v>4.491244792938232</v>
      </c>
      <c r="H141" s="139"/>
      <c r="I141" s="139" t="s">
        <v>53</v>
      </c>
      <c r="J141" s="139">
        <v>3.740086793899536</v>
      </c>
      <c r="K141" s="139">
        <v>3.562455415725708</v>
      </c>
      <c r="L141" s="139">
        <v>3.6608994007110596</v>
      </c>
    </row>
    <row r="142" spans="1:12" s="114" customFormat="1" ht="19.5" customHeight="1">
      <c r="A142" s="101"/>
      <c r="B142" s="170">
        <v>40969</v>
      </c>
      <c r="C142" s="170"/>
      <c r="D142" s="201">
        <v>5.433533668518066</v>
      </c>
      <c r="E142" s="139">
        <v>4.146638870239258</v>
      </c>
      <c r="F142" s="139">
        <v>4.28973913192749</v>
      </c>
      <c r="G142" s="139">
        <v>4.554128170013428</v>
      </c>
      <c r="H142" s="139"/>
      <c r="I142" s="139">
        <v>3.558727979660034</v>
      </c>
      <c r="J142" s="139">
        <v>3.521815299987793</v>
      </c>
      <c r="K142" s="139">
        <v>3.559908628463745</v>
      </c>
      <c r="L142" s="139">
        <v>3.441469669342041</v>
      </c>
    </row>
    <row r="143" spans="1:12" s="114" customFormat="1" ht="19.5" customHeight="1">
      <c r="A143" s="101"/>
      <c r="B143" s="170">
        <v>41000</v>
      </c>
      <c r="C143" s="170"/>
      <c r="D143" s="201">
        <v>5.204645156860352</v>
      </c>
      <c r="E143" s="139">
        <v>4.204497337341309</v>
      </c>
      <c r="F143" s="139">
        <v>4.485978603363037</v>
      </c>
      <c r="G143" s="139">
        <v>4.624058246612549</v>
      </c>
      <c r="H143" s="139"/>
      <c r="I143" s="139">
        <v>3.5</v>
      </c>
      <c r="J143" s="139">
        <v>3.4000000953674316</v>
      </c>
      <c r="K143" s="139">
        <v>3.74360728263855</v>
      </c>
      <c r="L143" s="139">
        <v>3.8567862510681152</v>
      </c>
    </row>
    <row r="144" spans="1:12" s="114" customFormat="1" ht="19.5" customHeight="1">
      <c r="A144" s="101"/>
      <c r="B144" s="207">
        <v>41030</v>
      </c>
      <c r="C144" s="207"/>
      <c r="D144" s="208">
        <v>4.802162772307442</v>
      </c>
      <c r="E144" s="208">
        <v>4.836168367523664</v>
      </c>
      <c r="F144" s="208">
        <v>4.614081591818997</v>
      </c>
      <c r="G144" s="208">
        <v>4.656514569043668</v>
      </c>
      <c r="H144" s="208"/>
      <c r="I144" s="208">
        <v>3.5</v>
      </c>
      <c r="J144" s="208"/>
      <c r="K144" s="208">
        <v>2.708624225222198</v>
      </c>
      <c r="L144" s="208">
        <v>3.8</v>
      </c>
    </row>
    <row r="145" spans="1:12" s="114" customFormat="1" ht="19.5" customHeight="1">
      <c r="A145" s="101"/>
      <c r="B145" s="207">
        <v>41061</v>
      </c>
      <c r="C145" s="207"/>
      <c r="D145" s="208">
        <v>5.402301455540954</v>
      </c>
      <c r="E145" s="208">
        <v>4.537910997965195</v>
      </c>
      <c r="F145" s="208">
        <v>4.512602605480616</v>
      </c>
      <c r="G145" s="208">
        <v>4.542399774804599</v>
      </c>
      <c r="H145" s="208"/>
      <c r="I145" s="208" t="s">
        <v>53</v>
      </c>
      <c r="J145" s="208">
        <v>3.3669515071127254</v>
      </c>
      <c r="K145" s="208">
        <v>3.654196799869431</v>
      </c>
      <c r="L145" s="208">
        <v>3.9936343023167034</v>
      </c>
    </row>
    <row r="146" spans="1:12" s="114" customFormat="1" ht="19.5" customHeight="1">
      <c r="A146" s="101"/>
      <c r="B146" s="207">
        <v>41091</v>
      </c>
      <c r="C146" s="207"/>
      <c r="D146" s="208">
        <v>5.22243175340869</v>
      </c>
      <c r="E146" s="208">
        <v>4.39165253865203</v>
      </c>
      <c r="F146" s="208">
        <v>4.46334851830812</v>
      </c>
      <c r="G146" s="208">
        <v>4.55762500978371</v>
      </c>
      <c r="H146" s="208"/>
      <c r="I146" s="208">
        <v>3.4</v>
      </c>
      <c r="J146" s="208">
        <v>3.5</v>
      </c>
      <c r="K146" s="208">
        <v>3.48944233341176</v>
      </c>
      <c r="L146" s="208">
        <v>3.62347126823948</v>
      </c>
    </row>
    <row r="147" spans="1:12" s="114" customFormat="1" ht="19.5" customHeight="1">
      <c r="A147" s="101"/>
      <c r="B147" s="207">
        <v>41122</v>
      </c>
      <c r="C147" s="207"/>
      <c r="D147" s="208">
        <v>5.46582017102916</v>
      </c>
      <c r="E147" s="208">
        <v>4.42451914507997</v>
      </c>
      <c r="F147" s="208">
        <v>4.56980500052348</v>
      </c>
      <c r="G147" s="208">
        <v>4.70765098063302</v>
      </c>
      <c r="H147" s="208"/>
      <c r="I147" s="208" t="s">
        <v>53</v>
      </c>
      <c r="J147" s="208">
        <v>3.5</v>
      </c>
      <c r="K147" s="208">
        <v>3.6340632604143</v>
      </c>
      <c r="L147" s="208">
        <v>3.76711406829057</v>
      </c>
    </row>
    <row r="148" spans="1:12" s="114" customFormat="1" ht="19.5" customHeight="1">
      <c r="A148" s="101"/>
      <c r="B148" s="207">
        <v>41153</v>
      </c>
      <c r="C148" s="207"/>
      <c r="D148" s="208">
        <v>5.91675065133798</v>
      </c>
      <c r="E148" s="208">
        <v>4.32523668823118</v>
      </c>
      <c r="F148" s="208">
        <v>4.16912019274341</v>
      </c>
      <c r="G148" s="208">
        <v>4.48817568325261</v>
      </c>
      <c r="H148" s="208"/>
      <c r="I148" s="208">
        <v>3.4</v>
      </c>
      <c r="J148" s="208">
        <v>3.33431655222894</v>
      </c>
      <c r="K148" s="208">
        <v>3.7</v>
      </c>
      <c r="L148" s="208">
        <v>3.3</v>
      </c>
    </row>
    <row r="149" spans="1:12" s="114" customFormat="1" ht="19.5" customHeight="1">
      <c r="A149" s="101"/>
      <c r="B149" s="207">
        <v>41183</v>
      </c>
      <c r="C149" s="207"/>
      <c r="D149" s="208">
        <v>4.95169430453351</v>
      </c>
      <c r="E149" s="208">
        <v>4.45222773793763</v>
      </c>
      <c r="F149" s="208">
        <v>4.42283572473812</v>
      </c>
      <c r="G149" s="208">
        <v>4.40494795414418</v>
      </c>
      <c r="H149" s="208"/>
      <c r="I149" s="208">
        <v>3.2</v>
      </c>
      <c r="J149" s="208" t="s">
        <v>53</v>
      </c>
      <c r="K149" s="208">
        <v>3.73027661431846</v>
      </c>
      <c r="L149" s="208">
        <v>3.76202179862973</v>
      </c>
    </row>
    <row r="150" spans="1:12" s="114" customFormat="1" ht="19.5" customHeight="1">
      <c r="A150" s="101"/>
      <c r="B150" s="207">
        <v>41214</v>
      </c>
      <c r="C150" s="207"/>
      <c r="D150" s="208">
        <v>4.53732230715822</v>
      </c>
      <c r="E150" s="208">
        <v>4.37227150214447</v>
      </c>
      <c r="F150" s="208">
        <v>4.30820307051714</v>
      </c>
      <c r="G150" s="208">
        <v>4.45857468736339</v>
      </c>
      <c r="H150" s="208"/>
      <c r="I150" s="208" t="s">
        <v>53</v>
      </c>
      <c r="J150" s="208" t="s">
        <v>53</v>
      </c>
      <c r="K150" s="208">
        <v>3.52301470240762</v>
      </c>
      <c r="L150" s="208">
        <v>3.89793403737411</v>
      </c>
    </row>
    <row r="151" spans="1:12" s="114" customFormat="1" ht="19.5" customHeight="1">
      <c r="A151" s="101"/>
      <c r="B151" s="207">
        <v>41244</v>
      </c>
      <c r="C151" s="207"/>
      <c r="D151" s="208">
        <v>5.15971554688679</v>
      </c>
      <c r="E151" s="208">
        <v>4.3908556592559</v>
      </c>
      <c r="F151" s="208">
        <v>4.50395148646716</v>
      </c>
      <c r="G151" s="208">
        <v>4.64974604634529</v>
      </c>
      <c r="H151" s="208"/>
      <c r="I151" s="208">
        <v>3.6</v>
      </c>
      <c r="J151" s="208">
        <v>3.6</v>
      </c>
      <c r="K151" s="208">
        <v>3.81350386423027</v>
      </c>
      <c r="L151" s="208">
        <v>3.7129888682206</v>
      </c>
    </row>
    <row r="152" spans="1:12" s="114" customFormat="1" ht="19.5" customHeight="1">
      <c r="A152" s="101"/>
      <c r="B152" s="207">
        <v>41275</v>
      </c>
      <c r="C152" s="207"/>
      <c r="D152" s="208">
        <v>4.61661232476895</v>
      </c>
      <c r="E152" s="208">
        <v>4.4864515803837</v>
      </c>
      <c r="F152" s="208">
        <v>4.36442341979917</v>
      </c>
      <c r="G152" s="208">
        <v>4.62057086765081</v>
      </c>
      <c r="H152" s="208"/>
      <c r="I152" s="208" t="s">
        <v>53</v>
      </c>
      <c r="J152" s="208">
        <v>3</v>
      </c>
      <c r="K152" s="208">
        <v>4.07684709995055</v>
      </c>
      <c r="L152" s="208">
        <v>4.03</v>
      </c>
    </row>
    <row r="153" spans="1:12" s="114" customFormat="1" ht="19.5" customHeight="1">
      <c r="A153" s="101"/>
      <c r="B153" s="207">
        <v>41306</v>
      </c>
      <c r="C153" s="207"/>
      <c r="D153" s="208">
        <v>4.91636177636919</v>
      </c>
      <c r="E153" s="208">
        <v>4.73261003196394</v>
      </c>
      <c r="F153" s="208">
        <v>4.61925303322563</v>
      </c>
      <c r="G153" s="208">
        <v>4.67660128601298</v>
      </c>
      <c r="H153" s="208"/>
      <c r="I153" s="208" t="s">
        <v>53</v>
      </c>
      <c r="J153" s="208">
        <v>3.5</v>
      </c>
      <c r="K153" s="208">
        <v>3.71403443958686</v>
      </c>
      <c r="L153" s="208">
        <v>4.08</v>
      </c>
    </row>
    <row r="154" spans="1:12" s="114" customFormat="1" ht="19.5" customHeight="1">
      <c r="A154" s="101"/>
      <c r="B154" s="207">
        <v>41334</v>
      </c>
      <c r="C154" s="207"/>
      <c r="D154" s="208">
        <v>4.82040674420424</v>
      </c>
      <c r="E154" s="208">
        <v>4.73339670713793</v>
      </c>
      <c r="F154" s="208">
        <v>4.75527215088362</v>
      </c>
      <c r="G154" s="208">
        <v>4.71492344126186</v>
      </c>
      <c r="H154" s="208"/>
      <c r="I154" s="208" t="s">
        <v>53</v>
      </c>
      <c r="J154" s="208">
        <v>3.5</v>
      </c>
      <c r="K154" s="208">
        <v>3.90070411167586</v>
      </c>
      <c r="L154" s="208">
        <v>3.9388670812011</v>
      </c>
    </row>
    <row r="155" spans="1:12" s="114" customFormat="1" ht="19.5" customHeight="1">
      <c r="A155" s="101"/>
      <c r="B155" s="207">
        <v>41365</v>
      </c>
      <c r="C155" s="207"/>
      <c r="D155" s="208">
        <v>4.80244356382084</v>
      </c>
      <c r="E155" s="208">
        <v>4.62040023542646</v>
      </c>
      <c r="F155" s="208">
        <v>4.54981525975932</v>
      </c>
      <c r="G155" s="208">
        <v>4.63298768071754</v>
      </c>
      <c r="H155" s="208"/>
      <c r="I155" s="208" t="s">
        <v>53</v>
      </c>
      <c r="J155" s="208" t="s">
        <v>53</v>
      </c>
      <c r="K155" s="208">
        <v>3.89794071754482</v>
      </c>
      <c r="L155" s="208">
        <v>4.1</v>
      </c>
    </row>
    <row r="156" spans="1:12" s="114" customFormat="1" ht="19.5" customHeight="1">
      <c r="A156" s="101"/>
      <c r="B156" s="207">
        <v>41395</v>
      </c>
      <c r="C156" s="207"/>
      <c r="D156" s="208">
        <v>5.04214323241823</v>
      </c>
      <c r="E156" s="208">
        <v>4.57716664816078</v>
      </c>
      <c r="F156" s="208">
        <v>4.5032736806939</v>
      </c>
      <c r="G156" s="208">
        <v>4.54291001447479</v>
      </c>
      <c r="H156" s="208"/>
      <c r="I156" s="208" t="s">
        <v>53</v>
      </c>
      <c r="J156" s="208">
        <v>3.74629232485378</v>
      </c>
      <c r="K156" s="208">
        <v>3.8</v>
      </c>
      <c r="L156" s="208">
        <v>4</v>
      </c>
    </row>
    <row r="157" spans="1:14" s="114" customFormat="1" ht="19.5" customHeight="1" thickBot="1">
      <c r="A157" s="177"/>
      <c r="B157" s="196">
        <v>41426</v>
      </c>
      <c r="C157" s="196"/>
      <c r="D157" s="205">
        <v>4.79289635028459</v>
      </c>
      <c r="E157" s="228">
        <v>4.60052708129983</v>
      </c>
      <c r="F157" s="250">
        <v>4.57203812357851</v>
      </c>
      <c r="G157" s="205">
        <v>4.55887234467109</v>
      </c>
      <c r="H157" s="206"/>
      <c r="I157" s="205" t="s">
        <v>53</v>
      </c>
      <c r="J157" s="205">
        <v>3.5</v>
      </c>
      <c r="K157" s="205">
        <v>3.72332581733493</v>
      </c>
      <c r="L157" s="250" t="s">
        <v>53</v>
      </c>
      <c r="M157" s="195"/>
      <c r="N157" s="186"/>
    </row>
    <row r="158" spans="1:14" s="114" customFormat="1" ht="19.5" customHeight="1">
      <c r="A158" s="101"/>
      <c r="B158" s="164"/>
      <c r="C158" s="164"/>
      <c r="D158" s="166"/>
      <c r="E158" s="166"/>
      <c r="F158" s="166"/>
      <c r="G158" s="166"/>
      <c r="H158" s="166"/>
      <c r="I158" s="166"/>
      <c r="J158" s="166"/>
      <c r="K158" s="166"/>
      <c r="L158" s="166"/>
      <c r="M158" s="195"/>
      <c r="N158" s="186"/>
    </row>
    <row r="159" ht="12.75">
      <c r="B159" s="216" t="s">
        <v>68</v>
      </c>
    </row>
    <row r="160" spans="2:12" ht="36.75" customHeight="1">
      <c r="B160" s="276" t="s">
        <v>81</v>
      </c>
      <c r="C160" s="276"/>
      <c r="D160" s="276"/>
      <c r="E160" s="276"/>
      <c r="F160" s="276"/>
      <c r="G160" s="276"/>
      <c r="H160" s="276"/>
      <c r="I160" s="276"/>
      <c r="J160" s="276"/>
      <c r="K160" s="276"/>
      <c r="L160" s="276"/>
    </row>
    <row r="161" ht="12.75">
      <c r="B161" s="216" t="s">
        <v>74</v>
      </c>
    </row>
    <row r="162" ht="15" customHeight="1"/>
    <row r="163" ht="12" customHeight="1"/>
    <row r="164" ht="12" customHeight="1"/>
    <row r="165" ht="12.75">
      <c r="B165" s="8"/>
    </row>
    <row r="168" spans="2:11" ht="19.5" customHeight="1">
      <c r="B168"/>
      <c r="C168"/>
      <c r="D168" s="140"/>
      <c r="E168" s="140"/>
      <c r="F168" s="140"/>
      <c r="G168" s="140"/>
      <c r="H168" s="140"/>
      <c r="I168" s="140"/>
      <c r="J168" s="140"/>
      <c r="K168" s="140"/>
    </row>
    <row r="169" spans="1:12" s="191" customFormat="1" ht="19.5" customHeight="1">
      <c r="A169" s="149"/>
      <c r="B169" s="147"/>
      <c r="C169" s="147"/>
      <c r="D169" s="152" t="s">
        <v>55</v>
      </c>
      <c r="E169" s="154"/>
      <c r="F169" s="154"/>
      <c r="G169" s="154"/>
      <c r="H169" s="154"/>
      <c r="I169" s="154"/>
      <c r="J169" s="154"/>
      <c r="K169" s="154"/>
      <c r="L169" s="149"/>
    </row>
    <row r="170" spans="2:11" ht="19.5" customHeight="1">
      <c r="B170"/>
      <c r="C170"/>
      <c r="D170" s="140"/>
      <c r="E170" s="140"/>
      <c r="F170" s="140"/>
      <c r="G170" s="140"/>
      <c r="H170" s="140"/>
      <c r="I170" s="140"/>
      <c r="J170" s="140"/>
      <c r="K170" s="140"/>
    </row>
    <row r="171" spans="2:11" ht="19.5" customHeight="1">
      <c r="B171"/>
      <c r="C171"/>
      <c r="D171" s="140"/>
      <c r="E171" s="140"/>
      <c r="F171" s="140"/>
      <c r="G171" s="140"/>
      <c r="H171" s="140"/>
      <c r="I171" s="140"/>
      <c r="J171" s="140"/>
      <c r="K171" s="140"/>
    </row>
  </sheetData>
  <sheetProtection/>
  <mergeCells count="8">
    <mergeCell ref="B160:L160"/>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P45"/>
  <sheetViews>
    <sheetView showGridLines="0" zoomScale="75" zoomScaleNormal="75" zoomScaleSheetLayoutView="50" zoomScalePageLayoutView="0" workbookViewId="0" topLeftCell="A7">
      <selection activeCell="B28" sqref="B28"/>
    </sheetView>
  </sheetViews>
  <sheetFormatPr defaultColWidth="11.421875" defaultRowHeight="19.5" customHeight="1"/>
  <cols>
    <col min="1" max="1" width="2.421875" style="122" customWidth="1"/>
    <col min="2" max="2" width="27.00390625" style="131" customWidth="1"/>
    <col min="3" max="4" width="22.140625" style="131" customWidth="1"/>
    <col min="5" max="5" width="2.7109375" style="131" customWidth="1"/>
    <col min="6" max="6" width="15.7109375" style="131" customWidth="1"/>
    <col min="7" max="7" width="15.140625" style="131" customWidth="1"/>
    <col min="8" max="8" width="2.7109375" style="131" customWidth="1"/>
    <col min="9" max="9" width="19.8515625" style="131" customWidth="1"/>
    <col min="10" max="10" width="15.7109375" style="131" customWidth="1"/>
    <col min="11" max="11" width="2.7109375" style="131" customWidth="1"/>
    <col min="12" max="12" width="17.00390625" style="131" customWidth="1"/>
    <col min="13" max="13" width="15.7109375" style="131" customWidth="1"/>
    <col min="14" max="14" width="2.7109375" style="131" customWidth="1"/>
    <col min="15" max="15" width="15.7109375" style="131" customWidth="1"/>
    <col min="16" max="16" width="15.57421875" style="122" customWidth="1"/>
    <col min="17" max="16384" width="11.421875" style="122" customWidth="1"/>
  </cols>
  <sheetData>
    <row r="1" spans="1:15" s="117" customFormat="1" ht="19.5" customHeight="1">
      <c r="A1" s="217"/>
      <c r="B1" s="115"/>
      <c r="C1" s="265" t="s">
        <v>89</v>
      </c>
      <c r="D1" s="265"/>
      <c r="E1" s="265"/>
      <c r="F1" s="265"/>
      <c r="G1" s="265"/>
      <c r="H1" s="265"/>
      <c r="I1" s="265"/>
      <c r="J1" s="116"/>
      <c r="M1" s="116"/>
      <c r="N1" s="115"/>
      <c r="O1" s="27"/>
    </row>
    <row r="2" spans="2:15" s="117" customFormat="1" ht="12.75">
      <c r="B2" s="115"/>
      <c r="C2" s="266" t="s">
        <v>87</v>
      </c>
      <c r="D2" s="266"/>
      <c r="E2" s="266"/>
      <c r="F2" s="266"/>
      <c r="G2" s="266"/>
      <c r="H2" s="266"/>
      <c r="I2" s="266"/>
      <c r="J2" s="116"/>
      <c r="K2" s="116"/>
      <c r="M2" s="116"/>
      <c r="N2" s="115"/>
      <c r="O2" s="118" t="s">
        <v>12</v>
      </c>
    </row>
    <row r="3" spans="1:16" ht="20.25" customHeight="1">
      <c r="A3" s="120"/>
      <c r="B3" s="259"/>
      <c r="C3" s="119"/>
      <c r="D3" s="119"/>
      <c r="E3" s="119"/>
      <c r="F3" s="119"/>
      <c r="G3" s="119"/>
      <c r="H3" s="119"/>
      <c r="I3" s="119"/>
      <c r="J3" s="120"/>
      <c r="K3" s="120"/>
      <c r="L3" s="121"/>
      <c r="M3" s="119"/>
      <c r="N3" s="119"/>
      <c r="O3" s="119"/>
      <c r="P3" s="119"/>
    </row>
    <row r="4" spans="2:16" s="114" customFormat="1" ht="19.5" customHeight="1">
      <c r="B4" s="286" t="s">
        <v>11</v>
      </c>
      <c r="C4" s="288" t="s">
        <v>57</v>
      </c>
      <c r="D4" s="288"/>
      <c r="E4" s="116"/>
      <c r="F4" s="283" t="s">
        <v>30</v>
      </c>
      <c r="G4" s="283"/>
      <c r="H4" s="283"/>
      <c r="I4" s="283"/>
      <c r="J4" s="283"/>
      <c r="K4" s="116"/>
      <c r="L4" s="284" t="s">
        <v>31</v>
      </c>
      <c r="M4" s="284"/>
      <c r="N4" s="116"/>
      <c r="O4" s="281" t="s">
        <v>20</v>
      </c>
      <c r="P4" s="281"/>
    </row>
    <row r="5" spans="2:16" s="114" customFormat="1" ht="19.5" customHeight="1">
      <c r="B5" s="286"/>
      <c r="C5" s="275"/>
      <c r="D5" s="275"/>
      <c r="E5" s="116"/>
      <c r="F5" s="285" t="s">
        <v>27</v>
      </c>
      <c r="G5" s="285"/>
      <c r="H5" s="116"/>
      <c r="I5" s="285" t="s">
        <v>3</v>
      </c>
      <c r="J5" s="285"/>
      <c r="K5" s="116"/>
      <c r="L5" s="285"/>
      <c r="M5" s="285"/>
      <c r="N5" s="116"/>
      <c r="O5" s="282"/>
      <c r="P5" s="282"/>
    </row>
    <row r="6" spans="2:16" s="117" customFormat="1" ht="22.5" customHeight="1">
      <c r="B6" s="287"/>
      <c r="C6" s="123" t="s">
        <v>2</v>
      </c>
      <c r="D6" s="124" t="s">
        <v>1</v>
      </c>
      <c r="E6" s="124"/>
      <c r="F6" s="124" t="s">
        <v>2</v>
      </c>
      <c r="G6" s="124" t="s">
        <v>1</v>
      </c>
      <c r="H6" s="124"/>
      <c r="I6" s="124" t="s">
        <v>2</v>
      </c>
      <c r="J6" s="124" t="s">
        <v>1</v>
      </c>
      <c r="K6" s="124"/>
      <c r="L6" s="124" t="s">
        <v>2</v>
      </c>
      <c r="M6" s="124" t="s">
        <v>1</v>
      </c>
      <c r="N6" s="124"/>
      <c r="O6" s="124" t="s">
        <v>2</v>
      </c>
      <c r="P6" s="124" t="s">
        <v>1</v>
      </c>
    </row>
    <row r="7" spans="1:16" s="126" customFormat="1" ht="19.5" customHeight="1">
      <c r="A7" s="127"/>
      <c r="B7" s="125" t="s">
        <v>42</v>
      </c>
      <c r="C7" s="245">
        <v>4199612.7001</v>
      </c>
      <c r="D7" s="245">
        <v>96363</v>
      </c>
      <c r="E7" s="245"/>
      <c r="F7" s="245">
        <v>154969.2593</v>
      </c>
      <c r="G7" s="245">
        <v>6001</v>
      </c>
      <c r="H7" s="245"/>
      <c r="I7" s="245">
        <v>14698.797</v>
      </c>
      <c r="J7" s="245">
        <v>608</v>
      </c>
      <c r="K7" s="245"/>
      <c r="L7" s="245">
        <v>96513.7029</v>
      </c>
      <c r="M7" s="245">
        <v>9568</v>
      </c>
      <c r="N7" s="249"/>
      <c r="O7" s="245">
        <f>C7+F7+L7</f>
        <v>4451095.6623</v>
      </c>
      <c r="P7" s="245">
        <f>D7+G7+M7</f>
        <v>111932</v>
      </c>
    </row>
    <row r="8" spans="1:16" s="126" customFormat="1" ht="19.5" customHeight="1">
      <c r="A8" s="127"/>
      <c r="B8" s="125" t="s">
        <v>41</v>
      </c>
      <c r="C8" s="245">
        <v>2179.6818</v>
      </c>
      <c r="D8" s="245">
        <v>177</v>
      </c>
      <c r="E8" s="245"/>
      <c r="F8" s="245">
        <v>955.641</v>
      </c>
      <c r="G8" s="245">
        <v>42</v>
      </c>
      <c r="H8" s="245"/>
      <c r="I8" s="245">
        <v>0</v>
      </c>
      <c r="J8" s="245">
        <v>0</v>
      </c>
      <c r="K8" s="245"/>
      <c r="L8" s="245">
        <v>13880.4893</v>
      </c>
      <c r="M8" s="245">
        <v>270</v>
      </c>
      <c r="N8" s="249"/>
      <c r="O8" s="245">
        <f aca="true" t="shared" si="0" ref="O8:O21">C8+F8+L8</f>
        <v>17015.8121</v>
      </c>
      <c r="P8" s="245">
        <f aca="true" t="shared" si="1" ref="P8:P21">D8+G8+M8</f>
        <v>489</v>
      </c>
    </row>
    <row r="9" spans="1:16" s="126" customFormat="1" ht="19.5" customHeight="1">
      <c r="A9" s="127"/>
      <c r="B9" s="125" t="s">
        <v>43</v>
      </c>
      <c r="C9" s="245">
        <v>3217979.3992</v>
      </c>
      <c r="D9" s="245">
        <v>457280</v>
      </c>
      <c r="E9" s="245"/>
      <c r="F9" s="245">
        <v>674217.9503</v>
      </c>
      <c r="G9" s="245">
        <v>67376</v>
      </c>
      <c r="H9" s="245"/>
      <c r="I9" s="245">
        <v>0</v>
      </c>
      <c r="J9" s="245">
        <v>0</v>
      </c>
      <c r="K9" s="245"/>
      <c r="L9" s="245">
        <v>958117.1167</v>
      </c>
      <c r="M9" s="245">
        <v>197199</v>
      </c>
      <c r="N9" s="249"/>
      <c r="O9" s="245">
        <f t="shared" si="0"/>
        <v>4850314.4662</v>
      </c>
      <c r="P9" s="245">
        <f t="shared" si="1"/>
        <v>721855</v>
      </c>
    </row>
    <row r="10" spans="1:16" s="126" customFormat="1" ht="19.5" customHeight="1">
      <c r="A10" s="127"/>
      <c r="B10" s="125" t="s">
        <v>67</v>
      </c>
      <c r="C10" s="245">
        <v>1529662.1241</v>
      </c>
      <c r="D10" s="245">
        <v>58273</v>
      </c>
      <c r="E10" s="245"/>
      <c r="F10" s="245">
        <v>78697.284</v>
      </c>
      <c r="G10" s="245">
        <v>8959</v>
      </c>
      <c r="H10" s="245"/>
      <c r="I10" s="245">
        <v>32568.7657</v>
      </c>
      <c r="J10" s="245">
        <v>4042</v>
      </c>
      <c r="K10" s="245"/>
      <c r="L10" s="245">
        <v>207792.3654</v>
      </c>
      <c r="M10" s="245">
        <v>23143</v>
      </c>
      <c r="N10" s="249"/>
      <c r="O10" s="245">
        <f t="shared" si="0"/>
        <v>1816151.7735</v>
      </c>
      <c r="P10" s="245">
        <f t="shared" si="1"/>
        <v>90375</v>
      </c>
    </row>
    <row r="11" spans="1:16" s="126" customFormat="1" ht="19.5" customHeight="1">
      <c r="A11" s="127"/>
      <c r="B11" s="125" t="s">
        <v>44</v>
      </c>
      <c r="C11" s="245">
        <v>2517192.2076</v>
      </c>
      <c r="D11" s="245">
        <v>61418</v>
      </c>
      <c r="E11" s="245"/>
      <c r="F11" s="245">
        <v>21616.1905</v>
      </c>
      <c r="G11" s="245">
        <v>1420</v>
      </c>
      <c r="H11" s="245"/>
      <c r="I11" s="245">
        <v>0</v>
      </c>
      <c r="J11" s="245">
        <v>0</v>
      </c>
      <c r="K11" s="245"/>
      <c r="L11" s="245">
        <v>47115.9664</v>
      </c>
      <c r="M11" s="245">
        <v>3503</v>
      </c>
      <c r="N11" s="249"/>
      <c r="O11" s="245">
        <f t="shared" si="0"/>
        <v>2585924.3644999997</v>
      </c>
      <c r="P11" s="245">
        <f t="shared" si="1"/>
        <v>66341</v>
      </c>
    </row>
    <row r="12" spans="1:16" s="128" customFormat="1" ht="19.5" customHeight="1">
      <c r="A12" s="134"/>
      <c r="B12" s="133" t="s">
        <v>45</v>
      </c>
      <c r="C12" s="245">
        <v>1163723.0761</v>
      </c>
      <c r="D12" s="245">
        <v>26870</v>
      </c>
      <c r="E12" s="245"/>
      <c r="F12" s="245">
        <v>195058.2266</v>
      </c>
      <c r="G12" s="245">
        <v>5751</v>
      </c>
      <c r="H12" s="245"/>
      <c r="I12" s="245">
        <v>162565.2466</v>
      </c>
      <c r="J12" s="245">
        <v>5429</v>
      </c>
      <c r="K12" s="245"/>
      <c r="L12" s="245">
        <v>67674.6722</v>
      </c>
      <c r="M12" s="245">
        <v>3320</v>
      </c>
      <c r="N12" s="249"/>
      <c r="O12" s="245">
        <f t="shared" si="0"/>
        <v>1426455.9748999998</v>
      </c>
      <c r="P12" s="245">
        <f t="shared" si="1"/>
        <v>35941</v>
      </c>
    </row>
    <row r="13" spans="1:16" s="243" customFormat="1" ht="19.5" customHeight="1">
      <c r="A13" s="242"/>
      <c r="B13" s="133" t="s">
        <v>46</v>
      </c>
      <c r="C13" s="245">
        <v>215935.4429</v>
      </c>
      <c r="D13" s="245">
        <v>2566</v>
      </c>
      <c r="E13" s="245"/>
      <c r="F13" s="245">
        <v>124477.7244</v>
      </c>
      <c r="G13" s="245">
        <v>1753</v>
      </c>
      <c r="H13" s="245"/>
      <c r="I13" s="245">
        <v>47.7806</v>
      </c>
      <c r="J13" s="245">
        <v>9</v>
      </c>
      <c r="K13" s="245"/>
      <c r="L13" s="245">
        <v>4545.9495</v>
      </c>
      <c r="M13" s="245">
        <v>148</v>
      </c>
      <c r="N13" s="249"/>
      <c r="O13" s="245">
        <f t="shared" si="0"/>
        <v>344959.11679999996</v>
      </c>
      <c r="P13" s="245">
        <f t="shared" si="1"/>
        <v>4467</v>
      </c>
    </row>
    <row r="14" spans="1:16" s="128" customFormat="1" ht="19.5" customHeight="1">
      <c r="A14" s="134"/>
      <c r="B14" s="133" t="s">
        <v>47</v>
      </c>
      <c r="C14" s="245">
        <v>5152631.9308</v>
      </c>
      <c r="D14" s="245">
        <v>162226</v>
      </c>
      <c r="E14" s="245"/>
      <c r="F14" s="245">
        <v>75321.4703</v>
      </c>
      <c r="G14" s="245">
        <v>6090</v>
      </c>
      <c r="H14" s="245"/>
      <c r="I14" s="245">
        <v>21787.8331</v>
      </c>
      <c r="J14" s="245">
        <v>1577</v>
      </c>
      <c r="K14" s="245"/>
      <c r="L14" s="245">
        <v>78630.5516</v>
      </c>
      <c r="M14" s="245">
        <v>9321</v>
      </c>
      <c r="N14" s="249"/>
      <c r="O14" s="245">
        <f t="shared" si="0"/>
        <v>5306583.9527</v>
      </c>
      <c r="P14" s="245">
        <f t="shared" si="1"/>
        <v>177637</v>
      </c>
    </row>
    <row r="15" spans="1:16" s="128" customFormat="1" ht="19.5" customHeight="1">
      <c r="A15" s="129"/>
      <c r="B15" s="133" t="s">
        <v>58</v>
      </c>
      <c r="C15" s="245">
        <v>932083.6557</v>
      </c>
      <c r="D15" s="245">
        <v>19010</v>
      </c>
      <c r="E15" s="245"/>
      <c r="F15" s="245">
        <v>16318.7502</v>
      </c>
      <c r="G15" s="245">
        <v>692</v>
      </c>
      <c r="H15" s="245"/>
      <c r="I15" s="245">
        <v>3678.519</v>
      </c>
      <c r="J15" s="245">
        <v>158</v>
      </c>
      <c r="K15" s="245"/>
      <c r="L15" s="245">
        <v>29159.8388</v>
      </c>
      <c r="M15" s="245">
        <v>1039</v>
      </c>
      <c r="N15" s="249"/>
      <c r="O15" s="245">
        <f t="shared" si="0"/>
        <v>977562.2447</v>
      </c>
      <c r="P15" s="245">
        <f t="shared" si="1"/>
        <v>20741</v>
      </c>
    </row>
    <row r="16" spans="1:16" s="243" customFormat="1" ht="19.5" customHeight="1">
      <c r="A16" s="244"/>
      <c r="B16" s="133" t="s">
        <v>48</v>
      </c>
      <c r="C16" s="245">
        <v>471808.394</v>
      </c>
      <c r="D16" s="245">
        <v>6108</v>
      </c>
      <c r="E16" s="245"/>
      <c r="F16" s="245">
        <v>31206.9471</v>
      </c>
      <c r="G16" s="245">
        <v>449</v>
      </c>
      <c r="H16" s="245"/>
      <c r="I16" s="245">
        <v>12955.2793</v>
      </c>
      <c r="J16" s="245">
        <v>271</v>
      </c>
      <c r="K16" s="245"/>
      <c r="L16" s="245">
        <v>10394.8824</v>
      </c>
      <c r="M16" s="245">
        <v>261</v>
      </c>
      <c r="N16" s="249"/>
      <c r="O16" s="245">
        <f t="shared" si="0"/>
        <v>513410.22349999996</v>
      </c>
      <c r="P16" s="245">
        <f t="shared" si="1"/>
        <v>6818</v>
      </c>
    </row>
    <row r="17" spans="1:16" s="128" customFormat="1" ht="19.5" customHeight="1">
      <c r="A17" s="129"/>
      <c r="B17" s="133" t="s">
        <v>49</v>
      </c>
      <c r="C17" s="245">
        <v>178969.9348</v>
      </c>
      <c r="D17" s="245">
        <v>9678</v>
      </c>
      <c r="E17" s="245"/>
      <c r="F17" s="245">
        <v>10720.9974</v>
      </c>
      <c r="G17" s="245">
        <v>430</v>
      </c>
      <c r="H17" s="245"/>
      <c r="I17" s="245">
        <v>5405.7733</v>
      </c>
      <c r="J17" s="245">
        <v>205</v>
      </c>
      <c r="K17" s="245"/>
      <c r="L17" s="245">
        <v>119633.6524</v>
      </c>
      <c r="M17" s="245">
        <v>6109</v>
      </c>
      <c r="N17" s="246"/>
      <c r="O17" s="245">
        <f t="shared" si="0"/>
        <v>309324.5846</v>
      </c>
      <c r="P17" s="245">
        <f t="shared" si="1"/>
        <v>16217</v>
      </c>
    </row>
    <row r="18" spans="1:16" s="243" customFormat="1" ht="19.5" customHeight="1">
      <c r="A18" s="244"/>
      <c r="B18" s="133" t="s">
        <v>50</v>
      </c>
      <c r="C18" s="245">
        <v>6222.6395</v>
      </c>
      <c r="D18" s="245">
        <v>1243</v>
      </c>
      <c r="E18" s="245"/>
      <c r="F18" s="245">
        <v>73.8011</v>
      </c>
      <c r="G18" s="245">
        <v>8</v>
      </c>
      <c r="H18" s="245"/>
      <c r="I18" s="245">
        <v>0</v>
      </c>
      <c r="J18" s="245">
        <v>0</v>
      </c>
      <c r="K18" s="247"/>
      <c r="L18" s="245">
        <v>27992.8305</v>
      </c>
      <c r="M18" s="245">
        <v>2808</v>
      </c>
      <c r="N18" s="249"/>
      <c r="O18" s="245">
        <f t="shared" si="0"/>
        <v>34289.2711</v>
      </c>
      <c r="P18" s="245">
        <f t="shared" si="1"/>
        <v>4059</v>
      </c>
    </row>
    <row r="19" spans="1:16" s="128" customFormat="1" ht="19.5" customHeight="1">
      <c r="A19" s="129"/>
      <c r="B19" s="125" t="s">
        <v>65</v>
      </c>
      <c r="C19" s="245">
        <v>13512.3535</v>
      </c>
      <c r="D19" s="245">
        <v>2519</v>
      </c>
      <c r="E19" s="245"/>
      <c r="F19" s="245">
        <v>50036.6788</v>
      </c>
      <c r="G19" s="245">
        <v>785</v>
      </c>
      <c r="H19" s="245"/>
      <c r="I19" s="245">
        <v>277575.5699</v>
      </c>
      <c r="J19" s="245">
        <v>6790</v>
      </c>
      <c r="K19" s="247"/>
      <c r="L19" s="245">
        <v>0</v>
      </c>
      <c r="M19" s="245">
        <v>0</v>
      </c>
      <c r="N19" s="249"/>
      <c r="O19" s="245">
        <f t="shared" si="0"/>
        <v>63549.0323</v>
      </c>
      <c r="P19" s="245">
        <f t="shared" si="1"/>
        <v>3304</v>
      </c>
    </row>
    <row r="20" spans="1:16" s="128" customFormat="1" ht="19.5" customHeight="1">
      <c r="A20" s="129"/>
      <c r="B20" s="125" t="s">
        <v>66</v>
      </c>
      <c r="C20" s="245">
        <v>1716.605</v>
      </c>
      <c r="D20" s="245">
        <v>486</v>
      </c>
      <c r="E20" s="245"/>
      <c r="F20" s="245">
        <v>0</v>
      </c>
      <c r="G20" s="245">
        <v>0</v>
      </c>
      <c r="H20" s="245"/>
      <c r="I20" s="245">
        <v>0</v>
      </c>
      <c r="J20" s="245">
        <v>0</v>
      </c>
      <c r="K20" s="245"/>
      <c r="L20" s="245">
        <v>8778.0599</v>
      </c>
      <c r="M20" s="245">
        <v>563</v>
      </c>
      <c r="N20" s="245"/>
      <c r="O20" s="245">
        <f t="shared" si="0"/>
        <v>10494.6649</v>
      </c>
      <c r="P20" s="245">
        <f t="shared" si="1"/>
        <v>1049</v>
      </c>
    </row>
    <row r="21" spans="1:16" s="126" customFormat="1" ht="19.5" customHeight="1" thickBot="1">
      <c r="A21" s="182"/>
      <c r="B21" s="181" t="s">
        <v>51</v>
      </c>
      <c r="C21" s="248">
        <v>2188477.7198</v>
      </c>
      <c r="D21" s="248">
        <v>51228</v>
      </c>
      <c r="E21" s="248"/>
      <c r="F21" s="248">
        <v>34245.639</v>
      </c>
      <c r="G21" s="248">
        <v>2182</v>
      </c>
      <c r="H21" s="248"/>
      <c r="I21" s="248">
        <v>661.8717</v>
      </c>
      <c r="J21" s="248">
        <v>38</v>
      </c>
      <c r="K21" s="248"/>
      <c r="L21" s="248">
        <v>17547.2908</v>
      </c>
      <c r="M21" s="248">
        <v>2156</v>
      </c>
      <c r="N21" s="248"/>
      <c r="O21" s="248">
        <f t="shared" si="0"/>
        <v>2240270.6496</v>
      </c>
      <c r="P21" s="248">
        <f t="shared" si="1"/>
        <v>55566</v>
      </c>
    </row>
    <row r="22" spans="2:16" s="132" customFormat="1" ht="19.5" customHeight="1">
      <c r="B22" s="178" t="s">
        <v>64</v>
      </c>
      <c r="C22" s="179">
        <f>SUM(C7:C21)</f>
        <v>21791707.8649</v>
      </c>
      <c r="D22" s="179">
        <f>SUM(D7:D21)</f>
        <v>955445</v>
      </c>
      <c r="E22" s="179"/>
      <c r="F22" s="179">
        <f>SUM(F7:F21)</f>
        <v>1467916.5599999998</v>
      </c>
      <c r="G22" s="179">
        <f>SUM(G7:G21)</f>
        <v>101938</v>
      </c>
      <c r="H22" s="179"/>
      <c r="I22" s="179">
        <f>SUM(I7:I21)</f>
        <v>531945.4362</v>
      </c>
      <c r="J22" s="179">
        <f>SUM(J7:J21)</f>
        <v>19127</v>
      </c>
      <c r="K22" s="179"/>
      <c r="L22" s="180">
        <f>SUM(L7:L21)</f>
        <v>1687777.3688000003</v>
      </c>
      <c r="M22" s="180">
        <f>SUM(M7:M21)</f>
        <v>259408</v>
      </c>
      <c r="N22" s="179"/>
      <c r="O22" s="180">
        <f>SUM(O7:O21)</f>
        <v>24947401.7937</v>
      </c>
      <c r="P22" s="180">
        <f>SUM(P7:P21)</f>
        <v>1316791</v>
      </c>
    </row>
    <row r="23" spans="2:16" s="117" customFormat="1" ht="12.75" customHeight="1">
      <c r="B23" s="130"/>
      <c r="C23" s="144"/>
      <c r="D23" s="144"/>
      <c r="E23" s="144"/>
      <c r="F23" s="144"/>
      <c r="G23" s="144"/>
      <c r="H23" s="144"/>
      <c r="I23" s="144"/>
      <c r="J23" s="144"/>
      <c r="K23" s="144"/>
      <c r="L23" s="144"/>
      <c r="M23" s="144"/>
      <c r="N23" s="144"/>
      <c r="O23" s="144"/>
      <c r="P23" s="144"/>
    </row>
    <row r="24" spans="2:16" s="117" customFormat="1" ht="12.75">
      <c r="B24" s="130" t="s">
        <v>75</v>
      </c>
      <c r="C24" s="212"/>
      <c r="D24" s="212"/>
      <c r="E24" s="212"/>
      <c r="F24" s="212"/>
      <c r="G24" s="212"/>
      <c r="H24" s="212"/>
      <c r="I24" s="212"/>
      <c r="J24" s="212"/>
      <c r="K24" s="212"/>
      <c r="L24" s="212"/>
      <c r="M24" s="212"/>
      <c r="N24" s="212"/>
      <c r="O24" s="212"/>
      <c r="P24" s="212"/>
    </row>
    <row r="25" spans="2:15" s="117" customFormat="1" ht="12.75">
      <c r="B25" s="220" t="s">
        <v>69</v>
      </c>
      <c r="C25" s="115"/>
      <c r="D25" s="115"/>
      <c r="E25" s="115"/>
      <c r="F25" s="229"/>
      <c r="G25" s="229"/>
      <c r="H25" s="115"/>
      <c r="I25" s="229"/>
      <c r="J25" s="229"/>
      <c r="K25" s="115"/>
      <c r="L25" s="115"/>
      <c r="M25" s="109"/>
      <c r="N25"/>
      <c r="O25" s="109"/>
    </row>
    <row r="26" spans="2:15" s="117" customFormat="1" ht="12.75">
      <c r="B26" s="220" t="s">
        <v>76</v>
      </c>
      <c r="C26" s="115"/>
      <c r="D26" s="115"/>
      <c r="E26" s="115"/>
      <c r="F26" s="115"/>
      <c r="G26" s="131"/>
      <c r="H26" s="115"/>
      <c r="I26" s="115"/>
      <c r="J26" s="115"/>
      <c r="K26" s="115"/>
      <c r="L26" s="115"/>
      <c r="M26" s="109"/>
      <c r="N26"/>
      <c r="O26" s="109"/>
    </row>
    <row r="27" spans="2:16" ht="12.75">
      <c r="B27" s="221" t="s">
        <v>77</v>
      </c>
      <c r="C27" s="222"/>
      <c r="D27" s="222"/>
      <c r="E27" s="222"/>
      <c r="F27" s="222"/>
      <c r="G27" s="222"/>
      <c r="H27" s="222"/>
      <c r="I27" s="222"/>
      <c r="J27" s="222"/>
      <c r="K27" s="222"/>
      <c r="L27" s="222"/>
      <c r="M27" s="223"/>
      <c r="N27" s="224"/>
      <c r="O27" s="223"/>
      <c r="P27" s="225"/>
    </row>
    <row r="28" spans="2:16" ht="12.75">
      <c r="B28" s="221" t="s">
        <v>78</v>
      </c>
      <c r="C28" s="222"/>
      <c r="D28" s="222"/>
      <c r="E28" s="222"/>
      <c r="F28" s="222"/>
      <c r="G28" s="222"/>
      <c r="H28" s="222"/>
      <c r="I28" s="222"/>
      <c r="J28" s="222"/>
      <c r="K28" s="222"/>
      <c r="L28" s="222"/>
      <c r="M28" s="223"/>
      <c r="N28" s="224"/>
      <c r="O28" s="223"/>
      <c r="P28" s="225"/>
    </row>
    <row r="29" ht="19.5" customHeight="1">
      <c r="P29" s="131"/>
    </row>
    <row r="30" spans="3:16" ht="19.5" customHeight="1">
      <c r="C30" s="109"/>
      <c r="D30" s="109"/>
      <c r="E30" s="109"/>
      <c r="F30" s="109"/>
      <c r="G30" s="109"/>
      <c r="H30" s="109"/>
      <c r="I30" s="109"/>
      <c r="J30" s="109"/>
      <c r="K30" s="109"/>
      <c r="L30" s="109"/>
      <c r="M30" s="109"/>
      <c r="N30" s="109"/>
      <c r="O30" s="109"/>
      <c r="P30" s="109"/>
    </row>
    <row r="31" spans="3:11" ht="19.5" customHeight="1">
      <c r="C31"/>
      <c r="D31"/>
      <c r="F31" s="109"/>
      <c r="G31" s="109"/>
      <c r="H31" s="109"/>
      <c r="I31" s="109"/>
      <c r="J31" s="109"/>
      <c r="K31" s="109"/>
    </row>
    <row r="32" spans="3:11" ht="19.5" customHeight="1">
      <c r="C32"/>
      <c r="D32"/>
      <c r="F32" s="109"/>
      <c r="G32" s="109"/>
      <c r="H32" s="109"/>
      <c r="I32" s="109"/>
      <c r="J32" s="109"/>
      <c r="K32" s="109"/>
    </row>
    <row r="33" spans="3:11" ht="19.5" customHeight="1">
      <c r="C33"/>
      <c r="D33"/>
      <c r="F33" s="109"/>
      <c r="G33" s="109"/>
      <c r="H33" s="109"/>
      <c r="I33" s="109"/>
      <c r="J33" s="109"/>
      <c r="K33" s="109"/>
    </row>
    <row r="34" spans="3:11" ht="19.5" customHeight="1">
      <c r="C34"/>
      <c r="D34"/>
      <c r="F34" s="109"/>
      <c r="G34" s="109"/>
      <c r="H34" s="109"/>
      <c r="I34" s="109"/>
      <c r="J34" s="109"/>
      <c r="K34" s="109"/>
    </row>
    <row r="35" spans="3:11" ht="19.5" customHeight="1">
      <c r="C35"/>
      <c r="D35"/>
      <c r="F35" s="109"/>
      <c r="G35" s="109"/>
      <c r="H35" s="109"/>
      <c r="I35" s="109"/>
      <c r="J35" s="109"/>
      <c r="K35" s="109"/>
    </row>
    <row r="36" spans="3:11" ht="19.5" customHeight="1">
      <c r="C36"/>
      <c r="D36"/>
      <c r="F36" s="109"/>
      <c r="G36" s="109"/>
      <c r="H36" s="109"/>
      <c r="I36" s="109"/>
      <c r="J36" s="109"/>
      <c r="K36" s="109"/>
    </row>
    <row r="37" spans="3:11" ht="19.5" customHeight="1">
      <c r="C37"/>
      <c r="D37"/>
      <c r="F37" s="109"/>
      <c r="G37" s="109"/>
      <c r="H37" s="109"/>
      <c r="I37" s="109"/>
      <c r="J37" s="109"/>
      <c r="K37" s="109"/>
    </row>
    <row r="38" spans="3:11" ht="19.5" customHeight="1">
      <c r="C38"/>
      <c r="D38"/>
      <c r="F38" s="109"/>
      <c r="G38" s="109"/>
      <c r="H38" s="109"/>
      <c r="I38" s="109"/>
      <c r="J38" s="109"/>
      <c r="K38" s="109"/>
    </row>
    <row r="39" spans="3:11" ht="19.5" customHeight="1">
      <c r="C39"/>
      <c r="D39"/>
      <c r="F39" s="109"/>
      <c r="G39" s="109"/>
      <c r="H39" s="109"/>
      <c r="I39" s="109"/>
      <c r="J39" s="109"/>
      <c r="K39" s="109"/>
    </row>
    <row r="40" spans="3:11" ht="19.5" customHeight="1">
      <c r="C40"/>
      <c r="D40"/>
      <c r="F40" s="109"/>
      <c r="G40" s="109"/>
      <c r="H40" s="109"/>
      <c r="I40" s="109"/>
      <c r="J40" s="109"/>
      <c r="K40" s="109"/>
    </row>
    <row r="41" spans="3:11" ht="17.25" customHeight="1">
      <c r="C41"/>
      <c r="D41"/>
      <c r="F41" s="109"/>
      <c r="G41" s="109"/>
      <c r="H41" s="109"/>
      <c r="I41" s="109"/>
      <c r="J41" s="109"/>
      <c r="K41" s="109"/>
    </row>
    <row r="42" spans="3:11" ht="42.75" customHeight="1">
      <c r="C42"/>
      <c r="D42"/>
      <c r="F42" s="109"/>
      <c r="G42" s="109"/>
      <c r="H42" s="109"/>
      <c r="I42" s="109"/>
      <c r="J42" s="109"/>
      <c r="K42" s="109"/>
    </row>
    <row r="43" spans="3:11" ht="19.5" customHeight="1">
      <c r="C43"/>
      <c r="D43"/>
      <c r="F43" s="109"/>
      <c r="G43" s="109"/>
      <c r="H43" s="109"/>
      <c r="I43" s="109"/>
      <c r="J43" s="109"/>
      <c r="K43" s="109"/>
    </row>
    <row r="44" spans="4:11" ht="19.5" customHeight="1">
      <c r="D44"/>
      <c r="F44" s="109"/>
      <c r="G44" s="109"/>
      <c r="H44" s="109"/>
      <c r="I44" s="109"/>
      <c r="J44" s="109"/>
      <c r="K44" s="109"/>
    </row>
    <row r="45" spans="4:11" ht="19.5" customHeight="1">
      <c r="D45"/>
      <c r="F45" s="109"/>
      <c r="G45" s="109"/>
      <c r="H45" s="109"/>
      <c r="I45" s="109"/>
      <c r="J45" s="109"/>
      <c r="K45" s="109"/>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M47"/>
  <sheetViews>
    <sheetView showGridLines="0" zoomScale="75" zoomScaleNormal="75" zoomScaleSheetLayoutView="75" zoomScalePageLayoutView="0" workbookViewId="0" topLeftCell="A1">
      <selection activeCell="C1" sqref="C1:I1"/>
    </sheetView>
  </sheetViews>
  <sheetFormatPr defaultColWidth="11.421875" defaultRowHeight="19.5" customHeight="1"/>
  <cols>
    <col min="1" max="1" width="2.0039062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2" customWidth="1"/>
  </cols>
  <sheetData>
    <row r="1" spans="1:11" ht="19.5" customHeight="1">
      <c r="A1" s="219"/>
      <c r="C1" s="265" t="s">
        <v>82</v>
      </c>
      <c r="D1" s="265"/>
      <c r="E1" s="265"/>
      <c r="F1" s="265"/>
      <c r="G1" s="265"/>
      <c r="H1" s="265"/>
      <c r="I1" s="265"/>
      <c r="J1" s="25"/>
      <c r="K1" s="25"/>
    </row>
    <row r="2" spans="3:12" ht="24.75" customHeight="1">
      <c r="C2" s="266" t="s">
        <v>86</v>
      </c>
      <c r="D2" s="266"/>
      <c r="E2" s="266"/>
      <c r="F2" s="266"/>
      <c r="G2" s="266"/>
      <c r="H2" s="266"/>
      <c r="I2" s="266"/>
      <c r="J2" s="26"/>
      <c r="L2" s="9" t="s">
        <v>12</v>
      </c>
    </row>
    <row r="3" spans="1:13" ht="25.5" customHeight="1">
      <c r="A3" s="60"/>
      <c r="B3" s="260"/>
      <c r="C3" s="60"/>
      <c r="D3" s="60"/>
      <c r="E3" s="61"/>
      <c r="F3" s="61"/>
      <c r="G3" s="61"/>
      <c r="H3" s="61"/>
      <c r="I3" s="61"/>
      <c r="J3" s="61"/>
      <c r="K3" s="35"/>
      <c r="L3" s="61"/>
      <c r="M3" s="60"/>
    </row>
    <row r="4" spans="1:13" s="114" customFormat="1" ht="19.5" customHeight="1">
      <c r="A4" s="72"/>
      <c r="B4" s="278" t="s">
        <v>11</v>
      </c>
      <c r="C4" s="267" t="s">
        <v>4</v>
      </c>
      <c r="D4" s="267"/>
      <c r="E4" s="267"/>
      <c r="F4" s="267"/>
      <c r="G4" s="267"/>
      <c r="H4" s="267"/>
      <c r="I4" s="267"/>
      <c r="J4" s="267"/>
      <c r="K4" s="72"/>
      <c r="L4" s="267" t="s">
        <v>5</v>
      </c>
      <c r="M4" s="267"/>
    </row>
    <row r="5" spans="1:13" s="114" customFormat="1" ht="19.5" customHeight="1">
      <c r="A5" s="31"/>
      <c r="B5" s="272"/>
      <c r="C5" s="269" t="s">
        <v>27</v>
      </c>
      <c r="D5" s="269"/>
      <c r="E5" s="27"/>
      <c r="F5" s="269" t="s">
        <v>7</v>
      </c>
      <c r="G5" s="269"/>
      <c r="H5" s="27"/>
      <c r="I5" s="269" t="s">
        <v>8</v>
      </c>
      <c r="J5" s="269"/>
      <c r="K5" s="31"/>
      <c r="L5" s="269"/>
      <c r="M5" s="269"/>
    </row>
    <row r="6" spans="1:13" s="117" customFormat="1" ht="22.5" customHeight="1">
      <c r="A6" s="71"/>
      <c r="B6" s="273"/>
      <c r="C6" s="238" t="s">
        <v>2</v>
      </c>
      <c r="D6" s="238" t="s">
        <v>1</v>
      </c>
      <c r="E6" s="239"/>
      <c r="F6" s="238" t="s">
        <v>2</v>
      </c>
      <c r="G6" s="238" t="s">
        <v>1</v>
      </c>
      <c r="H6" s="238"/>
      <c r="I6" s="238" t="s">
        <v>2</v>
      </c>
      <c r="J6" s="238" t="s">
        <v>1</v>
      </c>
      <c r="K6" s="239"/>
      <c r="L6" s="240" t="s">
        <v>2</v>
      </c>
      <c r="M6" s="240" t="s">
        <v>1</v>
      </c>
    </row>
    <row r="7" spans="1:13" s="185" customFormat="1" ht="22.5" customHeight="1">
      <c r="A7" s="73"/>
      <c r="B7" s="237" t="s">
        <v>42</v>
      </c>
      <c r="C7" s="252">
        <v>553.81</v>
      </c>
      <c r="D7" s="252">
        <v>22</v>
      </c>
      <c r="E7" s="252"/>
      <c r="F7" s="252">
        <v>0</v>
      </c>
      <c r="G7" s="252">
        <v>0</v>
      </c>
      <c r="H7" s="252"/>
      <c r="I7" s="252">
        <v>0</v>
      </c>
      <c r="J7" s="252">
        <v>0</v>
      </c>
      <c r="K7" s="253"/>
      <c r="L7" s="252">
        <v>0</v>
      </c>
      <c r="M7" s="252">
        <v>0</v>
      </c>
    </row>
    <row r="8" spans="1:13" s="185" customFormat="1" ht="22.5" customHeight="1">
      <c r="A8" s="73"/>
      <c r="B8" s="125" t="s">
        <v>41</v>
      </c>
      <c r="C8" s="254">
        <v>0</v>
      </c>
      <c r="D8" s="254">
        <v>0</v>
      </c>
      <c r="E8" s="254"/>
      <c r="F8" s="254">
        <v>0</v>
      </c>
      <c r="G8" s="254">
        <v>0</v>
      </c>
      <c r="H8" s="254"/>
      <c r="I8" s="254">
        <v>0</v>
      </c>
      <c r="J8" s="254">
        <v>0</v>
      </c>
      <c r="K8" s="255"/>
      <c r="L8" s="254">
        <v>67.9003</v>
      </c>
      <c r="M8" s="254">
        <v>3</v>
      </c>
    </row>
    <row r="9" spans="1:13" s="185" customFormat="1" ht="22.5" customHeight="1">
      <c r="A9" s="73"/>
      <c r="B9" s="125" t="s">
        <v>43</v>
      </c>
      <c r="C9" s="254">
        <v>2578.2968</v>
      </c>
      <c r="D9" s="254">
        <v>181</v>
      </c>
      <c r="E9" s="254"/>
      <c r="F9" s="254">
        <v>0</v>
      </c>
      <c r="G9" s="254">
        <v>0</v>
      </c>
      <c r="H9" s="254"/>
      <c r="I9" s="254">
        <v>0</v>
      </c>
      <c r="J9" s="254">
        <v>0</v>
      </c>
      <c r="K9" s="255"/>
      <c r="L9" s="254">
        <v>26.377</v>
      </c>
      <c r="M9" s="254">
        <v>1</v>
      </c>
    </row>
    <row r="10" spans="1:13" s="185" customFormat="1" ht="22.5" customHeight="1">
      <c r="A10" s="73"/>
      <c r="B10" s="125" t="s">
        <v>67</v>
      </c>
      <c r="C10" s="254">
        <v>0</v>
      </c>
      <c r="D10" s="254">
        <v>0</v>
      </c>
      <c r="E10" s="254"/>
      <c r="F10" s="254">
        <v>0</v>
      </c>
      <c r="G10" s="254">
        <v>0</v>
      </c>
      <c r="H10" s="254"/>
      <c r="I10" s="254">
        <v>0</v>
      </c>
      <c r="J10" s="254">
        <v>0</v>
      </c>
      <c r="K10" s="255"/>
      <c r="L10" s="254">
        <v>0</v>
      </c>
      <c r="M10" s="254">
        <v>0</v>
      </c>
    </row>
    <row r="11" spans="1:13" s="185" customFormat="1" ht="19.5" customHeight="1">
      <c r="A11" s="90"/>
      <c r="B11" s="125" t="s">
        <v>44</v>
      </c>
      <c r="C11" s="254">
        <v>0</v>
      </c>
      <c r="D11" s="254">
        <v>0</v>
      </c>
      <c r="E11" s="254"/>
      <c r="F11" s="254">
        <v>0</v>
      </c>
      <c r="G11" s="254">
        <v>0</v>
      </c>
      <c r="H11" s="254"/>
      <c r="I11" s="254">
        <v>0</v>
      </c>
      <c r="J11" s="254">
        <v>0</v>
      </c>
      <c r="K11" s="255"/>
      <c r="L11" s="254">
        <v>0</v>
      </c>
      <c r="M11" s="254">
        <v>0</v>
      </c>
    </row>
    <row r="12" spans="1:13" s="192" customFormat="1" ht="19.5" customHeight="1">
      <c r="A12" s="172"/>
      <c r="B12" s="133" t="s">
        <v>45</v>
      </c>
      <c r="C12" s="254">
        <v>0</v>
      </c>
      <c r="D12" s="254">
        <v>0</v>
      </c>
      <c r="E12" s="254"/>
      <c r="F12" s="254">
        <v>0</v>
      </c>
      <c r="G12" s="254">
        <v>0</v>
      </c>
      <c r="H12" s="254"/>
      <c r="I12" s="254">
        <v>0</v>
      </c>
      <c r="J12" s="254">
        <v>0</v>
      </c>
      <c r="K12" s="255"/>
      <c r="L12" s="254">
        <v>0</v>
      </c>
      <c r="M12" s="254">
        <v>0</v>
      </c>
    </row>
    <row r="13" spans="1:13" s="192" customFormat="1" ht="19.5" customHeight="1">
      <c r="A13" s="91"/>
      <c r="B13" s="125" t="s">
        <v>46</v>
      </c>
      <c r="C13" s="254">
        <v>4415.7178</v>
      </c>
      <c r="D13" s="254">
        <v>41</v>
      </c>
      <c r="E13" s="254"/>
      <c r="F13" s="254">
        <v>0</v>
      </c>
      <c r="G13" s="254">
        <v>0</v>
      </c>
      <c r="H13" s="254"/>
      <c r="I13" s="254">
        <v>0</v>
      </c>
      <c r="J13" s="254">
        <v>0</v>
      </c>
      <c r="K13" s="255"/>
      <c r="L13" s="254">
        <v>0</v>
      </c>
      <c r="M13" s="254">
        <v>0</v>
      </c>
    </row>
    <row r="14" spans="1:13" s="192" customFormat="1" ht="19.5" customHeight="1">
      <c r="A14" s="91"/>
      <c r="B14" s="125" t="s">
        <v>47</v>
      </c>
      <c r="C14" s="254">
        <v>0</v>
      </c>
      <c r="D14" s="254">
        <v>0</v>
      </c>
      <c r="E14" s="254"/>
      <c r="F14" s="254">
        <v>0</v>
      </c>
      <c r="G14" s="254">
        <v>0</v>
      </c>
      <c r="H14" s="254"/>
      <c r="I14" s="254">
        <v>0</v>
      </c>
      <c r="J14" s="254">
        <v>0</v>
      </c>
      <c r="K14" s="255"/>
      <c r="L14" s="254">
        <v>0</v>
      </c>
      <c r="M14" s="254">
        <v>0</v>
      </c>
    </row>
    <row r="15" spans="1:13" s="192" customFormat="1" ht="19.5" customHeight="1">
      <c r="A15" s="91"/>
      <c r="B15" s="125" t="s">
        <v>58</v>
      </c>
      <c r="C15" s="254">
        <v>0</v>
      </c>
      <c r="D15" s="254">
        <v>0</v>
      </c>
      <c r="E15" s="254"/>
      <c r="F15" s="254">
        <v>0</v>
      </c>
      <c r="G15" s="254">
        <v>0</v>
      </c>
      <c r="H15" s="254"/>
      <c r="I15" s="254">
        <v>0</v>
      </c>
      <c r="J15" s="254">
        <v>0</v>
      </c>
      <c r="K15" s="255"/>
      <c r="L15" s="254">
        <v>0</v>
      </c>
      <c r="M15" s="254">
        <v>0</v>
      </c>
    </row>
    <row r="16" spans="1:13" s="192" customFormat="1" ht="19.5" customHeight="1">
      <c r="A16" s="91"/>
      <c r="B16" s="125" t="s">
        <v>48</v>
      </c>
      <c r="C16" s="254">
        <v>1309.4544</v>
      </c>
      <c r="D16" s="254">
        <v>16</v>
      </c>
      <c r="E16" s="254"/>
      <c r="F16" s="254">
        <v>0</v>
      </c>
      <c r="G16" s="254">
        <v>0</v>
      </c>
      <c r="H16" s="254"/>
      <c r="I16" s="254">
        <v>0</v>
      </c>
      <c r="J16" s="254">
        <v>0</v>
      </c>
      <c r="K16" s="255"/>
      <c r="L16" s="254">
        <v>0</v>
      </c>
      <c r="M16" s="254">
        <v>0</v>
      </c>
    </row>
    <row r="17" spans="1:13" s="192" customFormat="1" ht="19.5" customHeight="1">
      <c r="A17" s="91"/>
      <c r="B17" s="125" t="s">
        <v>49</v>
      </c>
      <c r="C17" s="254">
        <v>528.3347</v>
      </c>
      <c r="D17" s="254">
        <v>19</v>
      </c>
      <c r="E17" s="254"/>
      <c r="F17" s="254">
        <v>601.0459</v>
      </c>
      <c r="G17" s="254">
        <v>23</v>
      </c>
      <c r="H17" s="254"/>
      <c r="I17" s="254">
        <v>0</v>
      </c>
      <c r="J17" s="254">
        <v>0</v>
      </c>
      <c r="K17" s="255"/>
      <c r="L17" s="254">
        <v>21.291</v>
      </c>
      <c r="M17" s="254">
        <v>1</v>
      </c>
    </row>
    <row r="18" spans="1:13" s="192" customFormat="1" ht="19.5" customHeight="1">
      <c r="A18" s="91"/>
      <c r="B18" s="125" t="s">
        <v>50</v>
      </c>
      <c r="C18" s="254">
        <v>0</v>
      </c>
      <c r="D18" s="254">
        <v>0</v>
      </c>
      <c r="E18" s="254"/>
      <c r="F18" s="254">
        <v>0</v>
      </c>
      <c r="G18" s="254">
        <v>0</v>
      </c>
      <c r="H18" s="254"/>
      <c r="I18" s="254">
        <v>0</v>
      </c>
      <c r="J18" s="254">
        <v>0</v>
      </c>
      <c r="K18" s="255"/>
      <c r="L18" s="254">
        <v>0</v>
      </c>
      <c r="M18" s="254">
        <v>0</v>
      </c>
    </row>
    <row r="19" spans="1:13" s="192" customFormat="1" ht="19.5" customHeight="1">
      <c r="A19" s="91"/>
      <c r="B19" s="125" t="s">
        <v>65</v>
      </c>
      <c r="C19" s="254">
        <v>7810.7776</v>
      </c>
      <c r="D19" s="254">
        <v>116</v>
      </c>
      <c r="E19" s="254"/>
      <c r="F19" s="254">
        <v>5308.7587</v>
      </c>
      <c r="G19" s="254">
        <v>81</v>
      </c>
      <c r="H19" s="254"/>
      <c r="I19" s="254">
        <v>0</v>
      </c>
      <c r="J19" s="254">
        <v>0</v>
      </c>
      <c r="K19" s="255"/>
      <c r="L19" s="254">
        <v>0</v>
      </c>
      <c r="M19" s="254">
        <v>0</v>
      </c>
    </row>
    <row r="20" spans="1:13" s="192" customFormat="1" ht="19.5" customHeight="1">
      <c r="A20" s="91"/>
      <c r="B20" s="125" t="s">
        <v>54</v>
      </c>
      <c r="C20" s="254">
        <v>0</v>
      </c>
      <c r="D20" s="254">
        <v>0</v>
      </c>
      <c r="E20" s="254"/>
      <c r="F20" s="254">
        <v>0</v>
      </c>
      <c r="G20" s="254">
        <v>0</v>
      </c>
      <c r="H20" s="254"/>
      <c r="I20" s="254">
        <v>0</v>
      </c>
      <c r="J20" s="254">
        <v>0</v>
      </c>
      <c r="K20" s="255"/>
      <c r="L20" s="254">
        <v>0</v>
      </c>
      <c r="M20" s="254">
        <v>0</v>
      </c>
    </row>
    <row r="21" spans="1:13" s="192" customFormat="1" ht="20.25" customHeight="1" thickBot="1">
      <c r="A21" s="173"/>
      <c r="B21" s="174" t="s">
        <v>51</v>
      </c>
      <c r="C21" s="256">
        <v>0</v>
      </c>
      <c r="D21" s="256">
        <v>0</v>
      </c>
      <c r="E21" s="256"/>
      <c r="F21" s="256">
        <v>0</v>
      </c>
      <c r="G21" s="256">
        <v>0</v>
      </c>
      <c r="H21" s="256"/>
      <c r="I21" s="256">
        <v>0</v>
      </c>
      <c r="J21" s="256">
        <v>0</v>
      </c>
      <c r="K21" s="257"/>
      <c r="L21" s="256">
        <v>0</v>
      </c>
      <c r="M21" s="256">
        <v>0</v>
      </c>
    </row>
    <row r="22" spans="1:13" s="114" customFormat="1" ht="19.5" customHeight="1">
      <c r="A22" s="31"/>
      <c r="B22" s="175" t="s">
        <v>64</v>
      </c>
      <c r="C22" s="183">
        <f>SUM(C7:C21)</f>
        <v>17196.3913</v>
      </c>
      <c r="D22" s="183">
        <f>SUM(D7:D21)</f>
        <v>395</v>
      </c>
      <c r="E22" s="183"/>
      <c r="F22" s="183">
        <f>SUM(F7:F21)</f>
        <v>5909.8046</v>
      </c>
      <c r="G22" s="183">
        <f>SUM(G7:G21)</f>
        <v>104</v>
      </c>
      <c r="H22" s="183"/>
      <c r="I22" s="183">
        <f>SUM(I7:I21)</f>
        <v>0</v>
      </c>
      <c r="J22" s="183">
        <f>SUM(J7:J21)</f>
        <v>0</v>
      </c>
      <c r="K22" s="183"/>
      <c r="L22" s="183">
        <f>SUM(L7:L21)</f>
        <v>115.5683</v>
      </c>
      <c r="M22" s="183">
        <f>SUM(M7:M21)</f>
        <v>5</v>
      </c>
    </row>
    <row r="23" spans="2:13" ht="18.75" customHeight="1">
      <c r="B23" s="7"/>
      <c r="C23" s="258"/>
      <c r="D23" s="251"/>
      <c r="E23" s="251"/>
      <c r="F23" s="258"/>
      <c r="G23" s="251"/>
      <c r="H23" s="251"/>
      <c r="I23" s="251"/>
      <c r="J23" s="251"/>
      <c r="K23" s="251"/>
      <c r="L23" s="251"/>
      <c r="M23" s="251"/>
    </row>
    <row r="24" spans="2:13" ht="20.25" customHeight="1">
      <c r="B24" s="289" t="s">
        <v>90</v>
      </c>
      <c r="C24" s="289"/>
      <c r="D24" s="289"/>
      <c r="E24" s="289"/>
      <c r="F24" s="289"/>
      <c r="G24" s="289"/>
      <c r="H24" s="289"/>
      <c r="I24" s="289"/>
      <c r="J24" s="289"/>
      <c r="K24" s="289"/>
      <c r="L24" s="289"/>
      <c r="M24" s="289"/>
    </row>
    <row r="25" spans="2:13" ht="20.25" customHeight="1">
      <c r="B25" s="289"/>
      <c r="C25" s="289"/>
      <c r="D25" s="289"/>
      <c r="E25" s="289"/>
      <c r="F25" s="289"/>
      <c r="G25" s="289"/>
      <c r="H25" s="289"/>
      <c r="I25" s="289"/>
      <c r="J25" s="289"/>
      <c r="K25" s="289"/>
      <c r="L25" s="289"/>
      <c r="M25" s="289"/>
    </row>
    <row r="26" spans="2:13" ht="20.25" customHeight="1">
      <c r="B26" s="289"/>
      <c r="C26" s="289"/>
      <c r="D26" s="289"/>
      <c r="E26" s="289"/>
      <c r="F26" s="289"/>
      <c r="G26" s="289"/>
      <c r="H26" s="289"/>
      <c r="I26" s="289"/>
      <c r="J26" s="289"/>
      <c r="K26" s="289"/>
      <c r="L26" s="289"/>
      <c r="M26" s="289"/>
    </row>
    <row r="27" spans="3:13" ht="19.5" customHeight="1">
      <c r="C27" s="261"/>
      <c r="D27" s="261"/>
      <c r="E27" s="261"/>
      <c r="F27" s="261"/>
      <c r="G27" s="261"/>
      <c r="H27" s="261"/>
      <c r="I27" s="261"/>
      <c r="J27" s="262"/>
      <c r="K27" s="262"/>
      <c r="L27" s="262"/>
      <c r="M27" s="262"/>
    </row>
    <row r="32" spans="1:13" ht="19.5" customHeight="1">
      <c r="A32" s="122"/>
      <c r="M32" s="122"/>
    </row>
    <row r="33" spans="1:13" ht="19.5" customHeight="1">
      <c r="A33" s="122"/>
      <c r="M33" s="122"/>
    </row>
    <row r="34" spans="1:13" ht="19.5" customHeight="1">
      <c r="A34" s="122"/>
      <c r="M34" s="122"/>
    </row>
    <row r="35" spans="1:13" ht="19.5" customHeight="1">
      <c r="A35" s="122"/>
      <c r="M35" s="122"/>
    </row>
    <row r="36" spans="1:13" ht="19.5" customHeight="1">
      <c r="A36" s="122"/>
      <c r="M36" s="122"/>
    </row>
    <row r="37" spans="1:13" ht="19.5" customHeight="1">
      <c r="A37" s="122"/>
      <c r="M37" s="122"/>
    </row>
    <row r="38" spans="1:13" ht="19.5" customHeight="1">
      <c r="A38" s="122"/>
      <c r="M38" s="122"/>
    </row>
    <row r="39" spans="1:13" ht="19.5" customHeight="1">
      <c r="A39" s="122"/>
      <c r="M39" s="122"/>
    </row>
    <row r="40" spans="1:13" ht="19.5" customHeight="1">
      <c r="A40" s="122"/>
      <c r="M40" s="122"/>
    </row>
    <row r="41" spans="1:13" ht="19.5" customHeight="1">
      <c r="A41" s="122"/>
      <c r="M41" s="122"/>
    </row>
    <row r="42" spans="1:13" ht="19.5" customHeight="1">
      <c r="A42" s="122"/>
      <c r="M42" s="122"/>
    </row>
    <row r="43" spans="1:13" ht="19.5" customHeight="1">
      <c r="A43" s="122"/>
      <c r="M43" s="122"/>
    </row>
    <row r="44" spans="1:13" ht="19.5" customHeight="1">
      <c r="A44" s="122"/>
      <c r="M44" s="122"/>
    </row>
    <row r="45" spans="1:13" ht="19.5" customHeight="1">
      <c r="A45" s="122"/>
      <c r="M45" s="122"/>
    </row>
    <row r="46" spans="1:13" ht="19.5" customHeight="1">
      <c r="A46" s="122"/>
      <c r="M46" s="122"/>
    </row>
    <row r="47" spans="1:13" ht="19.5" customHeight="1">
      <c r="A47" s="122"/>
      <c r="M47" s="122"/>
    </row>
    <row r="63" ht="17.25" customHeight="1"/>
    <row r="64" ht="42.75" customHeight="1"/>
  </sheetData>
  <sheetProtection/>
  <mergeCells count="9">
    <mergeCell ref="C1:I1"/>
    <mergeCell ref="C2:I2"/>
    <mergeCell ref="B24:M26"/>
    <mergeCell ref="L4:M5"/>
    <mergeCell ref="B4:B6"/>
    <mergeCell ref="C5:D5"/>
    <mergeCell ref="F5:G5"/>
    <mergeCell ref="I5:J5"/>
    <mergeCell ref="C4:J4"/>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18"/>
    </row>
    <row r="2" spans="4:9" ht="12.75">
      <c r="D2" s="23" t="s">
        <v>29</v>
      </c>
      <c r="G2" s="18"/>
      <c r="I2" s="24" t="s">
        <v>26</v>
      </c>
    </row>
    <row r="3" spans="4:9" ht="15">
      <c r="D3" s="16"/>
      <c r="G3" s="18"/>
      <c r="H3" s="19"/>
      <c r="I3" s="20"/>
    </row>
    <row r="4" ht="5.25" customHeight="1"/>
    <row r="5" spans="2:9" ht="28.5" customHeight="1">
      <c r="B5" s="292" t="s">
        <v>88</v>
      </c>
      <c r="C5" s="293"/>
      <c r="D5" s="293"/>
      <c r="E5" s="293"/>
      <c r="F5" s="293"/>
      <c r="G5" s="293"/>
      <c r="H5" s="293"/>
      <c r="I5" s="293"/>
    </row>
    <row r="6" spans="2:9" ht="54.75" customHeight="1">
      <c r="B6" s="290" t="s">
        <v>32</v>
      </c>
      <c r="C6" s="291"/>
      <c r="D6" s="291"/>
      <c r="E6" s="291"/>
      <c r="F6" s="291"/>
      <c r="G6" s="291"/>
      <c r="H6" s="291"/>
      <c r="I6" s="291"/>
    </row>
    <row r="7" spans="2:9" ht="87" customHeight="1">
      <c r="B7" s="290" t="s">
        <v>33</v>
      </c>
      <c r="C7" s="291"/>
      <c r="D7" s="291"/>
      <c r="E7" s="291"/>
      <c r="F7" s="291"/>
      <c r="G7" s="291"/>
      <c r="H7" s="291"/>
      <c r="I7" s="291"/>
    </row>
    <row r="8" spans="2:9" ht="37.5" customHeight="1">
      <c r="B8" s="290" t="s">
        <v>34</v>
      </c>
      <c r="C8" s="290"/>
      <c r="D8" s="290"/>
      <c r="E8" s="290"/>
      <c r="F8" s="290"/>
      <c r="G8" s="290"/>
      <c r="H8" s="290"/>
      <c r="I8" s="290"/>
    </row>
    <row r="9" spans="2:9" ht="35.25" customHeight="1">
      <c r="B9" s="290" t="s">
        <v>35</v>
      </c>
      <c r="C9" s="290"/>
      <c r="D9" s="290"/>
      <c r="E9" s="290"/>
      <c r="F9" s="290"/>
      <c r="G9" s="290"/>
      <c r="H9" s="290"/>
      <c r="I9" s="290"/>
    </row>
    <row r="10" spans="2:9" ht="42" customHeight="1">
      <c r="B10" s="290" t="s">
        <v>36</v>
      </c>
      <c r="C10" s="291"/>
      <c r="D10" s="291"/>
      <c r="E10" s="291"/>
      <c r="F10" s="291"/>
      <c r="G10" s="291"/>
      <c r="H10" s="291"/>
      <c r="I10" s="291"/>
    </row>
    <row r="11" spans="2:9" s="21" customFormat="1" ht="78.75" customHeight="1">
      <c r="B11" s="290" t="s">
        <v>37</v>
      </c>
      <c r="C11" s="291"/>
      <c r="D11" s="291"/>
      <c r="E11" s="291"/>
      <c r="F11" s="291"/>
      <c r="G11" s="291"/>
      <c r="H11" s="291"/>
      <c r="I11" s="291"/>
    </row>
    <row r="12" spans="2:9" ht="98.25" customHeight="1">
      <c r="B12" s="290" t="s">
        <v>38</v>
      </c>
      <c r="C12" s="291"/>
      <c r="D12" s="291"/>
      <c r="E12" s="291"/>
      <c r="F12" s="291"/>
      <c r="G12" s="291"/>
      <c r="H12" s="291"/>
      <c r="I12" s="291"/>
    </row>
    <row r="13" spans="2:9" ht="12.75">
      <c r="B13" s="63"/>
      <c r="C13" s="63"/>
      <c r="D13" s="63"/>
      <c r="E13" s="63"/>
      <c r="F13" s="63"/>
      <c r="G13" s="63"/>
      <c r="H13" s="63"/>
      <c r="I13" s="63"/>
    </row>
    <row r="14" spans="2:9" ht="39" customHeight="1">
      <c r="B14" s="292" t="s">
        <v>39</v>
      </c>
      <c r="C14" s="293"/>
      <c r="D14" s="293"/>
      <c r="E14" s="293"/>
      <c r="F14" s="293"/>
      <c r="G14" s="293"/>
      <c r="H14" s="293"/>
      <c r="I14" s="293"/>
    </row>
    <row r="15" spans="2:9" ht="6" customHeight="1">
      <c r="B15" s="63"/>
      <c r="C15" s="63"/>
      <c r="D15" s="63"/>
      <c r="E15" s="63"/>
      <c r="F15" s="63"/>
      <c r="G15" s="63"/>
      <c r="H15" s="63"/>
      <c r="I15" s="63"/>
    </row>
    <row r="16" spans="2:9" ht="27.75" customHeight="1">
      <c r="B16" s="292" t="s">
        <v>40</v>
      </c>
      <c r="C16" s="293"/>
      <c r="D16" s="293"/>
      <c r="E16" s="293"/>
      <c r="F16" s="293"/>
      <c r="G16" s="293"/>
      <c r="H16" s="293"/>
      <c r="I16" s="293"/>
    </row>
    <row r="17" spans="2:9" ht="12.75">
      <c r="B17" s="63"/>
      <c r="C17" s="63"/>
      <c r="D17" s="63"/>
      <c r="E17" s="63"/>
      <c r="F17" s="63"/>
      <c r="G17" s="63"/>
      <c r="H17" s="63"/>
      <c r="I17" s="63"/>
    </row>
    <row r="18" spans="2:9" ht="12.75">
      <c r="B18" s="63"/>
      <c r="C18" s="63"/>
      <c r="D18" s="63"/>
      <c r="E18" s="63"/>
      <c r="F18" s="63"/>
      <c r="G18" s="63"/>
      <c r="H18" s="63"/>
      <c r="I18" s="63"/>
    </row>
    <row r="19" spans="2:9" ht="12.75">
      <c r="B19" s="63"/>
      <c r="C19" s="63"/>
      <c r="D19" s="63"/>
      <c r="E19" s="63"/>
      <c r="F19" s="63"/>
      <c r="G19" s="63"/>
      <c r="H19" s="63"/>
      <c r="I19" s="63"/>
    </row>
    <row r="20" spans="2:9" ht="12.75">
      <c r="B20" s="63"/>
      <c r="C20" s="63"/>
      <c r="D20" s="63"/>
      <c r="E20" s="63"/>
      <c r="F20" s="63"/>
      <c r="G20" s="63"/>
      <c r="H20" s="63"/>
      <c r="I20" s="63"/>
    </row>
    <row r="21" spans="2:9" ht="12.75">
      <c r="B21" s="63"/>
      <c r="C21" s="63"/>
      <c r="D21" s="63"/>
      <c r="E21" s="63"/>
      <c r="F21" s="63"/>
      <c r="G21" s="63"/>
      <c r="H21" s="63"/>
      <c r="I21" s="63"/>
    </row>
    <row r="22" spans="2:9" ht="12.75">
      <c r="B22" s="63"/>
      <c r="C22" s="63"/>
      <c r="D22" s="63"/>
      <c r="E22" s="63"/>
      <c r="F22" s="63"/>
      <c r="G22" s="63"/>
      <c r="H22" s="63"/>
      <c r="I22" s="63"/>
    </row>
    <row r="23" spans="2:9" ht="12.75">
      <c r="B23" s="63"/>
      <c r="C23" s="63"/>
      <c r="D23" s="63"/>
      <c r="E23" s="63"/>
      <c r="F23" s="63"/>
      <c r="G23" s="63"/>
      <c r="H23" s="63"/>
      <c r="I23" s="63"/>
    </row>
    <row r="24" spans="2:9" ht="12.75">
      <c r="B24" s="63"/>
      <c r="C24" s="63"/>
      <c r="D24" s="63"/>
      <c r="E24" s="63"/>
      <c r="F24" s="63"/>
      <c r="G24" s="63"/>
      <c r="H24" s="63"/>
      <c r="I24" s="63"/>
    </row>
    <row r="25" spans="2:9" ht="12.75">
      <c r="B25" s="63"/>
      <c r="C25" s="63"/>
      <c r="D25" s="63"/>
      <c r="E25" s="63"/>
      <c r="F25" s="63"/>
      <c r="G25" s="63"/>
      <c r="H25" s="63"/>
      <c r="I25" s="63"/>
    </row>
    <row r="26" spans="2:9" ht="12.75">
      <c r="B26" s="63"/>
      <c r="C26" s="63"/>
      <c r="D26" s="63"/>
      <c r="E26" s="63"/>
      <c r="F26" s="63"/>
      <c r="G26" s="63"/>
      <c r="H26" s="63"/>
      <c r="I26" s="63"/>
    </row>
    <row r="27" spans="2:9" ht="12.75">
      <c r="B27" s="63"/>
      <c r="C27" s="63"/>
      <c r="D27" s="63"/>
      <c r="E27" s="63"/>
      <c r="F27" s="63"/>
      <c r="G27" s="63"/>
      <c r="H27" s="63"/>
      <c r="I27" s="63"/>
    </row>
    <row r="28" spans="2:9" ht="12.75">
      <c r="B28" s="63"/>
      <c r="C28" s="63"/>
      <c r="D28" s="63"/>
      <c r="E28" s="63"/>
      <c r="F28" s="63"/>
      <c r="G28" s="63"/>
      <c r="H28" s="63"/>
      <c r="I28" s="63"/>
    </row>
    <row r="29" spans="2:9" ht="12.75">
      <c r="B29" s="63"/>
      <c r="C29" s="63"/>
      <c r="D29" s="63"/>
      <c r="E29" s="63"/>
      <c r="F29" s="63"/>
      <c r="G29" s="63"/>
      <c r="H29" s="63"/>
      <c r="I29" s="63"/>
    </row>
    <row r="30" spans="2:9" ht="12.75">
      <c r="B30" s="63"/>
      <c r="C30" s="63"/>
      <c r="D30" s="63"/>
      <c r="E30" s="63"/>
      <c r="F30" s="63"/>
      <c r="G30" s="63"/>
      <c r="H30" s="63"/>
      <c r="I30" s="63"/>
    </row>
    <row r="31" spans="2:9" ht="12.75">
      <c r="B31" s="63"/>
      <c r="C31" s="63"/>
      <c r="D31" s="63"/>
      <c r="E31" s="63"/>
      <c r="F31" s="63"/>
      <c r="G31" s="63"/>
      <c r="H31" s="63"/>
      <c r="I31" s="63"/>
    </row>
    <row r="32" spans="2:9" ht="12.75">
      <c r="B32" s="63"/>
      <c r="C32" s="63"/>
      <c r="D32" s="63"/>
      <c r="E32" s="63"/>
      <c r="F32" s="63"/>
      <c r="G32" s="63"/>
      <c r="H32" s="63"/>
      <c r="I32" s="63"/>
    </row>
    <row r="33" spans="2:9" ht="12.75">
      <c r="B33" s="63"/>
      <c r="C33" s="63"/>
      <c r="D33" s="63"/>
      <c r="E33" s="63"/>
      <c r="F33" s="63"/>
      <c r="G33" s="63"/>
      <c r="H33" s="63"/>
      <c r="I33" s="63"/>
    </row>
    <row r="34" spans="2:9" ht="12.75">
      <c r="B34" s="63"/>
      <c r="C34" s="63"/>
      <c r="D34" s="63"/>
      <c r="E34" s="63"/>
      <c r="F34" s="63"/>
      <c r="G34" s="63"/>
      <c r="H34" s="63"/>
      <c r="I34" s="63"/>
    </row>
    <row r="35" spans="2:9" ht="12.75">
      <c r="B35" s="63"/>
      <c r="C35" s="63"/>
      <c r="D35" s="63"/>
      <c r="E35" s="63"/>
      <c r="F35" s="63"/>
      <c r="G35" s="63"/>
      <c r="H35" s="63"/>
      <c r="I35" s="63"/>
    </row>
    <row r="36" spans="2:9" ht="12.75">
      <c r="B36" s="63"/>
      <c r="C36" s="63"/>
      <c r="D36" s="63"/>
      <c r="E36" s="63"/>
      <c r="F36" s="63"/>
      <c r="G36" s="63"/>
      <c r="H36" s="63"/>
      <c r="I36" s="63"/>
    </row>
    <row r="37" spans="2:9" ht="12.75">
      <c r="B37" s="63"/>
      <c r="C37" s="63"/>
      <c r="D37" s="63"/>
      <c r="E37" s="63"/>
      <c r="F37" s="63"/>
      <c r="G37" s="63"/>
      <c r="H37" s="63"/>
      <c r="I37" s="63"/>
    </row>
    <row r="38" spans="2:9" ht="12.75">
      <c r="B38" s="63"/>
      <c r="C38" s="63"/>
      <c r="D38" s="63"/>
      <c r="E38" s="63"/>
      <c r="F38" s="63"/>
      <c r="G38" s="63"/>
      <c r="H38" s="63"/>
      <c r="I38" s="63"/>
    </row>
    <row r="39" spans="2:9" ht="12.75">
      <c r="B39" s="63"/>
      <c r="C39" s="63"/>
      <c r="D39" s="63"/>
      <c r="E39" s="63"/>
      <c r="F39" s="63"/>
      <c r="G39" s="63"/>
      <c r="H39" s="63"/>
      <c r="I39" s="63"/>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2013-08-26T13:44:37Z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