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05" windowWidth="12075" windowHeight="5910"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(I.F.)'!$B$1:$M$26</definedName>
    <definedName name="_xlnm.Print_Area" localSheetId="2">'FLUJO (S)'!$A$1:$O$152</definedName>
    <definedName name="_xlnm.Print_Area" localSheetId="6">'GLOSARIO'!$A$1:$I$16</definedName>
    <definedName name="_xlnm.Print_Area" localSheetId="0">'INDICE'!$B$1:$B$39</definedName>
    <definedName name="_xlnm.Print_Area" localSheetId="4">'STOCK (I.F.)'!$A$1:$P$29</definedName>
    <definedName name="_xlnm.Print_Area" localSheetId="1">'STOCK (S)'!$B$1:$Q$151</definedName>
    <definedName name="_xlnm.Print_Area" localSheetId="3">'TASAS (S)'!$B$1:$L$155</definedName>
    <definedName name="Glosario">'GLOSARIO'!$D$2</definedName>
  </definedNames>
  <calcPr fullCalcOnLoad="1"/>
</workbook>
</file>

<file path=xl/sharedStrings.xml><?xml version="1.0" encoding="utf-8"?>
<sst xmlns="http://schemas.openxmlformats.org/spreadsheetml/2006/main" count="206" uniqueCount="76">
  <si>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</si>
  <si>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</si>
  <si>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</si>
  <si>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</si>
  <si>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</si>
  <si>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</si>
  <si>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</si>
  <si>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</si>
  <si>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</si>
  <si>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</si>
  <si>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</si>
  <si>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</si>
  <si>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</si>
  <si>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</si>
  <si>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</si>
  <si>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</si>
  <si>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</si>
  <si>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</si>
  <si>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</si>
  <si>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</si>
  <si>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</si>
  <si>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</si>
  <si>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</si>
  <si>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</si>
  <si>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</si>
  <si>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</si>
  <si>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</si>
  <si>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</si>
  <si>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</si>
  <si>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</si>
  <si>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</si>
  <si>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</si>
  <si>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</si>
  <si>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</si>
  <si>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</si>
  <si>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</si>
  <si>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</si>
  <si>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</si>
  <si>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</si>
  <si>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</si>
  <si>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</si>
  <si>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</si>
  <si>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</si>
  <si>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</si>
  <si>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</si>
  <si>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</si>
  <si>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</si>
  <si>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</si>
  <si>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</si>
  <si>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</si>
  <si>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</si>
  <si>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</si>
  <si>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</si>
  <si>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</si>
  <si>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</si>
  <si>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</si>
  <si>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</si>
  <si>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</si>
  <si>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</si>
  <si>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</si>
  <si>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</si>
  <si>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</si>
  <si>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</si>
  <si>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</si>
  <si>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</si>
  <si>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</si>
  <si>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</si>
  <si>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</si>
  <si>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</si>
  <si>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</si>
  <si>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</si>
  <si>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31   HSBC Bank (Chile)</t>
  </si>
  <si>
    <t>14   Scotiabank Chile</t>
  </si>
  <si>
    <t>(4)</t>
  </si>
  <si>
    <t>Información actualizada a Julio de 2012</t>
  </si>
  <si>
    <t>Publicado: 28/08/2012</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</si>
</sst>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_-* #,##0_-;\-* #,##0_-;_-* &quot;-&quot;??_-;_-@_-"/>
    <numFmt numFmtId="188" formatCode="[$-340A]dddd\,\ d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
    <numFmt numFmtId="195" formatCode="0.0"/>
    <numFmt numFmtId="196" formatCode="#,##0.000"/>
    <numFmt numFmtId="197" formatCode="#,##0.0000"/>
    <numFmt numFmtId="198" formatCode="#,##0.000000"/>
    <numFmt numFmtId="199" formatCode="0.000000"/>
    <numFmt numFmtId="200" formatCode="[$-10409]#,##0;\-#,##0"/>
    <numFmt numFmtId="201" formatCode="#,##0.00000"/>
    <numFmt numFmtId="202" formatCode="_-* #,##0.000_-;\-* #,##0.000_-;_-* &quot;-&quot;??_-;_-@_-"/>
    <numFmt numFmtId="203" formatCode="_-* #,##0.0000_-;\-* #,##0.0000_-;_-* &quot;-&quot;??_-;_-@_-"/>
    <numFmt numFmtId="204" formatCode="_-* #,##0.00000_-;\-* #,##0.00000_-;_-* &quot;-&quot;??_-;_-@_-"/>
    <numFmt numFmtId="205" formatCode="_-* #,##0.000000_-;\-* #,##0.000000_-;_-* &quot;-&quot;??_-;_-@_-"/>
  </numFmts>
  <fonts count="49">
    <font>
      <sz val="10"/>
      <name val="Arial"/>
      <family val="0"/>
    </font>
    <font>
      <sz val="8"/>
      <name val="Arial"/>
      <family val="2"/>
    </font>
    <font>
      <u val="single"/>
      <sz val="10"/>
      <color indexed="12"/>
      <name val="Arial"/>
      <family val="2"/>
    </font>
    <font>
      <u val="single"/>
      <sz val="10"/>
      <color indexed="20"/>
      <name val="Arial"/>
      <family val="2"/>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2"/>
    </font>
    <font>
      <sz val="10"/>
      <color indexed="10"/>
      <name val="Verdana"/>
      <family val="2"/>
    </font>
    <font>
      <sz val="11"/>
      <color indexed="10"/>
      <name val="Verdana"/>
      <family val="2"/>
    </font>
    <font>
      <b/>
      <sz val="10"/>
      <color indexed="21"/>
      <name val="Arial"/>
      <family val="2"/>
    </font>
    <font>
      <sz val="10"/>
      <color indexed="9"/>
      <name val="Arial"/>
      <family val="2"/>
    </font>
    <font>
      <sz val="11"/>
      <color indexed="9"/>
      <name val="Verdana"/>
      <family val="2"/>
    </font>
    <font>
      <sz val="12"/>
      <color indexed="9"/>
      <name val="Verdana"/>
      <family val="2"/>
    </font>
    <font>
      <sz val="12"/>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sz val="10"/>
      <color indexed="8"/>
      <name val="Verdana"/>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2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thin"/>
      <bottom style="hair">
        <color indexed="23"/>
      </bottom>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2" fillId="10" borderId="0" applyNumberFormat="0" applyBorder="0" applyAlignment="0" applyProtection="0"/>
    <xf numFmtId="0" fontId="33" fillId="11" borderId="1" applyNumberFormat="0" applyAlignment="0" applyProtection="0"/>
    <xf numFmtId="0" fontId="34" fillId="1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9" borderId="0" applyNumberFormat="0" applyBorder="0" applyAlignment="0" applyProtection="0"/>
    <xf numFmtId="0" fontId="31" fillId="16" borderId="0" applyNumberFormat="0" applyBorder="0" applyAlignment="0" applyProtection="0"/>
    <xf numFmtId="0" fontId="37"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8"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0" fillId="1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68">
    <xf numFmtId="0" fontId="0" fillId="0" borderId="0" xfId="0" applyAlignment="1">
      <alignment/>
    </xf>
    <xf numFmtId="0" fontId="5" fillId="0" borderId="0" xfId="45" applyFont="1" applyBorder="1" applyAlignment="1" applyProtection="1">
      <alignment horizontal="left" vertical="center"/>
      <protection/>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45" applyFont="1" applyBorder="1" applyAlignment="1" applyProtection="1">
      <alignment horizontal="left" vertical="center"/>
      <protection/>
    </xf>
    <xf numFmtId="0" fontId="9" fillId="18"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18" borderId="10"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11" borderId="0" xfId="0" applyFont="1" applyFill="1" applyBorder="1" applyAlignment="1">
      <alignment horizontal="left" vertical="center"/>
    </xf>
    <xf numFmtId="0" fontId="12" fillId="11" borderId="0" xfId="0" applyFont="1" applyFill="1" applyAlignment="1">
      <alignment vertical="center"/>
    </xf>
    <xf numFmtId="0" fontId="12" fillId="11" borderId="0" xfId="0" applyFont="1" applyFill="1" applyAlignment="1">
      <alignment horizontal="right" vertical="center"/>
    </xf>
    <xf numFmtId="0" fontId="12" fillId="11" borderId="0" xfId="0" applyFont="1" applyFill="1" applyAlignment="1">
      <alignment horizontal="left" vertical="center"/>
    </xf>
    <xf numFmtId="0" fontId="13" fillId="11" borderId="0" xfId="45" applyFont="1" applyFill="1" applyAlignment="1" applyProtection="1">
      <alignment horizontal="right" vertical="center"/>
      <protection/>
    </xf>
    <xf numFmtId="0" fontId="12" fillId="11" borderId="0" xfId="0" applyFont="1" applyFill="1" applyAlignment="1">
      <alignment horizontal="justify" vertical="center"/>
    </xf>
    <xf numFmtId="0" fontId="14" fillId="11" borderId="0" xfId="0" applyFont="1" applyFill="1" applyAlignment="1">
      <alignment vertical="center"/>
    </xf>
    <xf numFmtId="0" fontId="7" fillId="11" borderId="0" xfId="0" applyFont="1" applyFill="1" applyBorder="1" applyAlignment="1">
      <alignment horizontal="left" vertical="center"/>
    </xf>
    <xf numFmtId="0" fontId="10" fillId="11" borderId="0" xfId="45" applyFont="1" applyFill="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11" xfId="0"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11" xfId="0" applyFont="1" applyBorder="1" applyAlignment="1">
      <alignment horizontal="right" vertical="center"/>
    </xf>
    <xf numFmtId="3" fontId="11" fillId="0" borderId="12" xfId="0" applyNumberFormat="1" applyFont="1" applyBorder="1" applyAlignment="1">
      <alignment horizontal="center" vertical="center"/>
    </xf>
    <xf numFmtId="3" fontId="11" fillId="0" borderId="15" xfId="0" applyNumberFormat="1" applyFont="1" applyBorder="1" applyAlignment="1">
      <alignment horizontal="right" vertical="center"/>
    </xf>
    <xf numFmtId="3" fontId="11" fillId="0" borderId="15" xfId="0" applyNumberFormat="1" applyFont="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vertical="center"/>
    </xf>
    <xf numFmtId="3" fontId="8" fillId="0" borderId="15" xfId="0" applyNumberFormat="1" applyFont="1" applyBorder="1" applyAlignment="1">
      <alignment horizontal="righ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15" xfId="0" applyNumberFormat="1" applyFont="1" applyBorder="1" applyAlignment="1">
      <alignment horizontal="left" vertical="center"/>
    </xf>
    <xf numFmtId="17" fontId="8" fillId="0" borderId="12" xfId="0" applyNumberFormat="1" applyFont="1" applyBorder="1" applyAlignment="1">
      <alignment horizontal="left" vertical="center"/>
    </xf>
    <xf numFmtId="17" fontId="8" fillId="0" borderId="13"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11" xfId="0" applyFont="1" applyBorder="1" applyAlignment="1">
      <alignment vertical="center"/>
    </xf>
    <xf numFmtId="0" fontId="15" fillId="0" borderId="11" xfId="0" applyFont="1" applyBorder="1" applyAlignment="1">
      <alignment horizontal="right" vertical="center"/>
    </xf>
    <xf numFmtId="193" fontId="7" fillId="0" borderId="11" xfId="0" applyNumberFormat="1" applyFont="1" applyBorder="1" applyAlignment="1">
      <alignment horizontal="center" vertical="center"/>
    </xf>
    <xf numFmtId="0" fontId="11" fillId="11" borderId="0" xfId="0" applyFont="1" applyFill="1" applyAlignment="1">
      <alignment vertical="center"/>
    </xf>
    <xf numFmtId="193" fontId="11" fillId="0" borderId="15" xfId="0" applyNumberFormat="1" applyFont="1" applyBorder="1" applyAlignment="1">
      <alignment horizontal="center" vertical="center"/>
    </xf>
    <xf numFmtId="193" fontId="11" fillId="0" borderId="12" xfId="0" applyNumberFormat="1" applyFont="1" applyBorder="1" applyAlignment="1">
      <alignment horizontal="center" vertical="center"/>
    </xf>
    <xf numFmtId="193" fontId="11" fillId="0" borderId="13" xfId="0" applyNumberFormat="1" applyFont="1" applyBorder="1" applyAlignment="1">
      <alignment horizontal="center" vertical="center"/>
    </xf>
    <xf numFmtId="0" fontId="15" fillId="0" borderId="11" xfId="0" applyFont="1" applyBorder="1" applyAlignment="1">
      <alignment horizontal="left" vertical="center"/>
    </xf>
    <xf numFmtId="17" fontId="8" fillId="0" borderId="16" xfId="0" applyNumberFormat="1" applyFont="1" applyBorder="1" applyAlignment="1">
      <alignment horizontal="left" vertical="center"/>
    </xf>
    <xf numFmtId="193" fontId="11" fillId="0" borderId="16" xfId="0" applyNumberFormat="1" applyFont="1" applyBorder="1" applyAlignment="1">
      <alignment horizontal="center"/>
    </xf>
    <xf numFmtId="193" fontId="11" fillId="0" borderId="16" xfId="0" applyNumberFormat="1" applyFont="1" applyBorder="1" applyAlignment="1">
      <alignment horizontal="center" vertical="center"/>
    </xf>
    <xf numFmtId="0" fontId="6" fillId="0" borderId="0" xfId="0" applyFont="1" applyFill="1" applyBorder="1" applyAlignment="1">
      <alignment vertical="center"/>
    </xf>
    <xf numFmtId="0" fontId="7" fillId="0" borderId="17" xfId="0" applyFont="1" applyFill="1" applyBorder="1" applyAlignment="1">
      <alignment vertical="center"/>
    </xf>
    <xf numFmtId="0" fontId="11" fillId="0" borderId="0" xfId="0" applyFont="1" applyFill="1" applyBorder="1" applyAlignment="1">
      <alignment horizontal="right" vertical="center"/>
    </xf>
    <xf numFmtId="0" fontId="8" fillId="0" borderId="18" xfId="0" applyFont="1" applyFill="1" applyBorder="1" applyAlignment="1">
      <alignment vertical="center"/>
    </xf>
    <xf numFmtId="17" fontId="8" fillId="0" borderId="11" xfId="0" applyNumberFormat="1" applyFont="1" applyBorder="1" applyAlignment="1">
      <alignment horizontal="left" vertical="center"/>
    </xf>
    <xf numFmtId="0" fontId="11" fillId="0" borderId="11" xfId="0" applyFont="1" applyBorder="1" applyAlignment="1">
      <alignment vertical="center"/>
    </xf>
    <xf numFmtId="3" fontId="11" fillId="0" borderId="19" xfId="0" applyNumberFormat="1" applyFont="1" applyBorder="1" applyAlignment="1">
      <alignment horizontal="right"/>
    </xf>
    <xf numFmtId="3" fontId="11" fillId="0" borderId="19" xfId="0" applyNumberFormat="1" applyFont="1" applyBorder="1" applyAlignment="1">
      <alignment horizontal="right" vertical="center"/>
    </xf>
    <xf numFmtId="17" fontId="8" fillId="0" borderId="20" xfId="0" applyNumberFormat="1" applyFont="1" applyBorder="1" applyAlignment="1">
      <alignment horizontal="left" vertical="center"/>
    </xf>
    <xf numFmtId="3" fontId="11"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3" fontId="11" fillId="0" borderId="21" xfId="0" applyNumberFormat="1" applyFont="1" applyBorder="1" applyAlignment="1">
      <alignment horizontal="right" vertical="center"/>
    </xf>
    <xf numFmtId="3" fontId="8"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9" xfId="0" applyNumberFormat="1" applyFont="1" applyBorder="1" applyAlignment="1">
      <alignment/>
    </xf>
    <xf numFmtId="17" fontId="8" fillId="0" borderId="19" xfId="0" applyNumberFormat="1" applyFont="1" applyBorder="1" applyAlignment="1">
      <alignment horizontal="left" vertical="center"/>
    </xf>
    <xf numFmtId="193" fontId="11" fillId="0" borderId="20" xfId="0" applyNumberFormat="1" applyFont="1" applyBorder="1" applyAlignment="1">
      <alignment horizontal="center" vertical="center"/>
    </xf>
    <xf numFmtId="193" fontId="11" fillId="0" borderId="11" xfId="0" applyNumberFormat="1" applyFont="1" applyBorder="1" applyAlignment="1">
      <alignment horizontal="center"/>
    </xf>
    <xf numFmtId="0" fontId="8" fillId="0" borderId="18" xfId="0" applyFont="1" applyBorder="1" applyAlignment="1">
      <alignment vertical="center"/>
    </xf>
    <xf numFmtId="0" fontId="11" fillId="0" borderId="18"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11"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21"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11" xfId="0" applyFont="1" applyFill="1" applyBorder="1" applyAlignment="1">
      <alignment horizontal="right" vertical="center"/>
    </xf>
    <xf numFmtId="0" fontId="8" fillId="0" borderId="22" xfId="0" applyFont="1" applyFill="1" applyBorder="1" applyAlignment="1">
      <alignment horizontal="right" vertical="center"/>
    </xf>
    <xf numFmtId="3" fontId="11" fillId="0" borderId="14"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14" xfId="0" applyNumberFormat="1" applyFont="1" applyBorder="1" applyAlignment="1">
      <alignment horizontal="left" vertical="center"/>
    </xf>
    <xf numFmtId="3" fontId="0" fillId="0" borderId="0" xfId="0" applyNumberFormat="1" applyAlignment="1">
      <alignment/>
    </xf>
    <xf numFmtId="193" fontId="11" fillId="0" borderId="14" xfId="0" applyNumberFormat="1" applyFont="1" applyBorder="1" applyAlignment="1">
      <alignment horizontal="center"/>
    </xf>
    <xf numFmtId="17" fontId="7" fillId="0" borderId="11" xfId="0" applyNumberFormat="1" applyFont="1" applyBorder="1" applyAlignment="1">
      <alignment vertical="center"/>
    </xf>
    <xf numFmtId="193" fontId="11" fillId="0" borderId="19" xfId="0" applyNumberFormat="1" applyFont="1" applyBorder="1" applyAlignment="1">
      <alignment horizontal="center"/>
    </xf>
    <xf numFmtId="0" fontId="7" fillId="0" borderId="11" xfId="0" applyFont="1" applyBorder="1" applyAlignment="1">
      <alignment vertical="center"/>
    </xf>
    <xf numFmtId="0" fontId="7" fillId="11" borderId="0" xfId="0" applyFont="1" applyFill="1" applyBorder="1" applyAlignment="1">
      <alignment vertical="center"/>
    </xf>
    <xf numFmtId="0" fontId="6" fillId="11" borderId="0" xfId="0" applyFont="1" applyFill="1" applyBorder="1" applyAlignment="1">
      <alignment horizontal="right" vertical="center"/>
    </xf>
    <xf numFmtId="0" fontId="7" fillId="11" borderId="0" xfId="0" applyFont="1" applyFill="1" applyBorder="1" applyAlignment="1">
      <alignment horizontal="right" vertical="center"/>
    </xf>
    <xf numFmtId="0" fontId="6" fillId="11" borderId="0" xfId="0" applyFont="1" applyFill="1" applyBorder="1" applyAlignment="1">
      <alignment vertical="center"/>
    </xf>
    <xf numFmtId="0" fontId="10" fillId="11" borderId="0" xfId="45" applyFont="1" applyFill="1" applyBorder="1" applyAlignment="1" applyProtection="1">
      <alignment horizontal="right" vertical="center"/>
      <protection/>
    </xf>
    <xf numFmtId="0" fontId="15" fillId="11" borderId="11" xfId="0" applyFont="1" applyFill="1" applyBorder="1" applyAlignment="1">
      <alignment horizontal="left" vertical="center"/>
    </xf>
    <xf numFmtId="0" fontId="15" fillId="11" borderId="11" xfId="0" applyFont="1" applyFill="1" applyBorder="1" applyAlignment="1">
      <alignment horizontal="right" vertical="center"/>
    </xf>
    <xf numFmtId="0" fontId="15" fillId="11" borderId="11" xfId="0" applyFont="1" applyFill="1" applyBorder="1" applyAlignment="1">
      <alignment vertical="center"/>
    </xf>
    <xf numFmtId="0" fontId="16" fillId="11" borderId="11" xfId="0" applyFont="1" applyFill="1" applyBorder="1" applyAlignment="1">
      <alignment horizontal="right" vertical="center"/>
    </xf>
    <xf numFmtId="0" fontId="15" fillId="11" borderId="0" xfId="0" applyFont="1" applyFill="1" applyBorder="1" applyAlignment="1">
      <alignment vertical="center"/>
    </xf>
    <xf numFmtId="0" fontId="11" fillId="11" borderId="22" xfId="0" applyFont="1" applyFill="1" applyBorder="1" applyAlignment="1">
      <alignment horizontal="right" vertical="center"/>
    </xf>
    <xf numFmtId="0" fontId="11" fillId="11" borderId="11" xfId="0" applyFont="1" applyFill="1" applyBorder="1" applyAlignment="1">
      <alignment horizontal="right" vertical="center"/>
    </xf>
    <xf numFmtId="0" fontId="20" fillId="11" borderId="18" xfId="0" applyFont="1" applyFill="1" applyBorder="1" applyAlignment="1">
      <alignment/>
    </xf>
    <xf numFmtId="187" fontId="20" fillId="11" borderId="18" xfId="48" applyNumberFormat="1" applyFont="1" applyFill="1" applyBorder="1" applyAlignment="1">
      <alignment/>
    </xf>
    <xf numFmtId="3" fontId="19" fillId="11" borderId="18" xfId="0" applyNumberFormat="1" applyFont="1" applyFill="1" applyBorder="1" applyAlignment="1">
      <alignment horizontal="right" vertical="center"/>
    </xf>
    <xf numFmtId="0" fontId="19" fillId="11" borderId="0" xfId="0" applyFont="1" applyFill="1" applyBorder="1" applyAlignment="1">
      <alignment vertical="center"/>
    </xf>
    <xf numFmtId="0" fontId="19" fillId="11" borderId="18" xfId="0" applyFont="1" applyFill="1" applyBorder="1" applyAlignment="1">
      <alignment vertical="center"/>
    </xf>
    <xf numFmtId="0" fontId="20" fillId="11" borderId="0" xfId="0" applyFont="1" applyFill="1" applyBorder="1" applyAlignment="1">
      <alignment vertical="center"/>
    </xf>
    <xf numFmtId="0" fontId="20" fillId="11" borderId="18" xfId="0" applyFont="1" applyFill="1" applyBorder="1" applyAlignment="1">
      <alignment vertical="center"/>
    </xf>
    <xf numFmtId="187" fontId="22" fillId="11" borderId="18" xfId="48" applyNumberFormat="1" applyFont="1" applyFill="1" applyBorder="1" applyAlignment="1">
      <alignment/>
    </xf>
    <xf numFmtId="3" fontId="20" fillId="11" borderId="0" xfId="0" applyNumberFormat="1" applyFont="1" applyFill="1" applyBorder="1" applyAlignment="1">
      <alignment vertical="center"/>
    </xf>
    <xf numFmtId="0" fontId="17" fillId="11" borderId="0" xfId="0" applyFont="1" applyFill="1" applyBorder="1" applyAlignment="1">
      <alignment horizontal="left" vertical="center"/>
    </xf>
    <xf numFmtId="0" fontId="15" fillId="11" borderId="0" xfId="0" applyFont="1" applyFill="1" applyBorder="1" applyAlignment="1">
      <alignment horizontal="right" vertical="center"/>
    </xf>
    <xf numFmtId="0" fontId="21" fillId="11" borderId="0" xfId="0" applyFont="1" applyFill="1" applyBorder="1" applyAlignment="1">
      <alignment horizontal="right" vertical="center"/>
    </xf>
    <xf numFmtId="0" fontId="20" fillId="0" borderId="18" xfId="0" applyFont="1" applyFill="1" applyBorder="1" applyAlignment="1">
      <alignment/>
    </xf>
    <xf numFmtId="0" fontId="0" fillId="0" borderId="0" xfId="0" applyNumberFormat="1" applyAlignment="1">
      <alignment/>
    </xf>
    <xf numFmtId="187" fontId="20" fillId="0" borderId="18" xfId="48" applyNumberFormat="1" applyFont="1" applyFill="1" applyBorder="1" applyAlignment="1">
      <alignment/>
    </xf>
    <xf numFmtId="3" fontId="19" fillId="0" borderId="18"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18" xfId="0" applyFont="1" applyFill="1" applyBorder="1" applyAlignment="1">
      <alignment vertical="center"/>
    </xf>
    <xf numFmtId="187" fontId="11" fillId="0" borderId="13" xfId="0" applyNumberFormat="1" applyFont="1" applyBorder="1" applyAlignment="1">
      <alignment horizontal="right" vertical="center"/>
    </xf>
    <xf numFmtId="0" fontId="7" fillId="0" borderId="0" xfId="0" applyFont="1" applyBorder="1" applyAlignment="1">
      <alignment horizontal="right" vertical="justify"/>
    </xf>
    <xf numFmtId="187" fontId="11" fillId="0" borderId="19" xfId="0" applyNumberFormat="1" applyFont="1" applyBorder="1" applyAlignment="1">
      <alignment horizontal="right" vertical="center"/>
    </xf>
    <xf numFmtId="187" fontId="11" fillId="0" borderId="14" xfId="0" applyNumberFormat="1" applyFont="1" applyBorder="1" applyAlignment="1">
      <alignment horizontal="right" vertical="center"/>
    </xf>
    <xf numFmtId="193" fontId="11" fillId="0" borderId="23" xfId="0" applyNumberFormat="1" applyFont="1" applyBorder="1" applyAlignment="1">
      <alignment horizontal="center"/>
    </xf>
    <xf numFmtId="195" fontId="0" fillId="0" borderId="0" xfId="0" applyNumberFormat="1" applyAlignment="1">
      <alignment/>
    </xf>
    <xf numFmtId="17" fontId="8" fillId="11" borderId="13" xfId="0" applyNumberFormat="1" applyFont="1" applyFill="1" applyBorder="1" applyAlignment="1">
      <alignment horizontal="left" vertical="center"/>
    </xf>
    <xf numFmtId="3" fontId="11" fillId="11" borderId="12" xfId="0" applyNumberFormat="1" applyFont="1" applyFill="1" applyBorder="1" applyAlignment="1">
      <alignment horizontal="right" vertical="center"/>
    </xf>
    <xf numFmtId="3" fontId="11" fillId="11" borderId="14"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11" borderId="0" xfId="0" applyNumberFormat="1" applyFont="1" applyFill="1" applyBorder="1" applyAlignment="1">
      <alignment horizontal="right" vertical="center"/>
    </xf>
    <xf numFmtId="3" fontId="11" fillId="11"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95" fontId="26" fillId="0" borderId="0" xfId="0" applyNumberFormat="1" applyFont="1" applyAlignment="1">
      <alignment/>
    </xf>
    <xf numFmtId="3" fontId="11" fillId="11" borderId="15" xfId="0" applyNumberFormat="1" applyFont="1" applyFill="1" applyBorder="1" applyAlignment="1">
      <alignment horizontal="right" vertical="center"/>
    </xf>
    <xf numFmtId="3" fontId="11" fillId="11" borderId="20" xfId="0" applyNumberFormat="1" applyFont="1" applyFill="1" applyBorder="1" applyAlignment="1">
      <alignment horizontal="right" vertical="center"/>
    </xf>
    <xf numFmtId="3" fontId="11" fillId="11" borderId="11" xfId="0" applyNumberFormat="1" applyFont="1" applyFill="1" applyBorder="1" applyAlignment="1">
      <alignment horizontal="right" vertical="center"/>
    </xf>
    <xf numFmtId="187" fontId="11" fillId="0" borderId="2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93" fontId="11" fillId="0" borderId="19" xfId="0" applyNumberFormat="1" applyFont="1" applyFill="1" applyBorder="1" applyAlignment="1">
      <alignment horizontal="center"/>
    </xf>
    <xf numFmtId="0" fontId="0" fillId="11" borderId="0" xfId="0" applyFill="1" applyAlignment="1">
      <alignment/>
    </xf>
    <xf numFmtId="3" fontId="0" fillId="11" borderId="0" xfId="0" applyNumberFormat="1" applyFill="1" applyAlignment="1">
      <alignment/>
    </xf>
    <xf numFmtId="0" fontId="26" fillId="11"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93"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xf>
    <xf numFmtId="17" fontId="8" fillId="0" borderId="23"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18" xfId="0" applyFont="1" applyFill="1" applyBorder="1" applyAlignment="1">
      <alignment vertical="center"/>
    </xf>
    <xf numFmtId="3" fontId="6" fillId="0" borderId="0" xfId="0" applyNumberFormat="1" applyFont="1" applyBorder="1" applyAlignment="1">
      <alignment horizontal="left" vertical="center"/>
    </xf>
    <xf numFmtId="0" fontId="11" fillId="0" borderId="24" xfId="0" applyFont="1" applyBorder="1" applyAlignment="1">
      <alignment vertical="center"/>
    </xf>
    <xf numFmtId="187" fontId="20" fillId="11" borderId="24" xfId="48" applyNumberFormat="1" applyFont="1" applyFill="1" applyBorder="1" applyAlignment="1">
      <alignment/>
    </xf>
    <xf numFmtId="187" fontId="25" fillId="0" borderId="0" xfId="48" applyNumberFormat="1" applyFont="1" applyFill="1" applyBorder="1" applyAlignment="1">
      <alignment/>
    </xf>
    <xf numFmtId="0" fontId="15" fillId="0" borderId="25" xfId="0" applyFont="1" applyBorder="1" applyAlignment="1">
      <alignment vertical="center"/>
    </xf>
    <xf numFmtId="0" fontId="7" fillId="0" borderId="25" xfId="0" applyFont="1" applyBorder="1" applyAlignment="1">
      <alignment vertical="center"/>
    </xf>
    <xf numFmtId="0" fontId="21" fillId="11" borderId="0" xfId="0" applyFont="1" applyFill="1" applyBorder="1" applyAlignment="1">
      <alignment horizontal="left" vertical="center"/>
    </xf>
    <xf numFmtId="3" fontId="21" fillId="11"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11" borderId="24" xfId="0" applyFont="1" applyFill="1" applyBorder="1" applyAlignment="1">
      <alignment/>
    </xf>
    <xf numFmtId="0" fontId="19" fillId="11" borderId="24" xfId="0" applyFont="1" applyFill="1" applyBorder="1" applyAlignment="1">
      <alignment vertical="center"/>
    </xf>
    <xf numFmtId="187" fontId="25" fillId="0" borderId="0" xfId="48" applyNumberFormat="1" applyFont="1" applyFill="1" applyBorder="1" applyAlignment="1">
      <alignment horizontal="right" wrapText="1"/>
    </xf>
    <xf numFmtId="3" fontId="11" fillId="11" borderId="21" xfId="0" applyNumberFormat="1" applyFont="1" applyFill="1" applyBorder="1" applyAlignment="1">
      <alignment horizontal="right" vertical="center"/>
    </xf>
    <xf numFmtId="187" fontId="0" fillId="11" borderId="0" xfId="48" applyNumberFormat="1" applyFill="1" applyBorder="1" applyAlignment="1">
      <alignment wrapText="1"/>
    </xf>
    <xf numFmtId="0" fontId="0" fillId="11" borderId="0" xfId="0" applyFill="1" applyBorder="1" applyAlignment="1">
      <alignment/>
    </xf>
    <xf numFmtId="0" fontId="8" fillId="11" borderId="0" xfId="0" applyFont="1" applyFill="1" applyBorder="1" applyAlignment="1">
      <alignment vertical="center"/>
    </xf>
    <xf numFmtId="0" fontId="7" fillId="11" borderId="0" xfId="0" applyFont="1" applyFill="1" applyBorder="1" applyAlignment="1">
      <alignment horizontal="center" vertical="center"/>
    </xf>
    <xf numFmtId="3" fontId="8" fillId="11" borderId="0" xfId="0" applyNumberFormat="1" applyFont="1" applyFill="1" applyBorder="1" applyAlignment="1">
      <alignment vertical="center"/>
    </xf>
    <xf numFmtId="3" fontId="11" fillId="11" borderId="0" xfId="0" applyNumberFormat="1" applyFont="1" applyFill="1" applyBorder="1" applyAlignment="1">
      <alignment vertical="center"/>
    </xf>
    <xf numFmtId="3" fontId="15" fillId="11" borderId="0" xfId="0" applyNumberFormat="1" applyFont="1" applyFill="1" applyBorder="1" applyAlignment="1">
      <alignment vertical="center"/>
    </xf>
    <xf numFmtId="3" fontId="7" fillId="11" borderId="0" xfId="0" applyNumberFormat="1" applyFont="1" applyFill="1" applyBorder="1" applyAlignment="1">
      <alignment vertical="center"/>
    </xf>
    <xf numFmtId="0" fontId="12" fillId="11" borderId="0" xfId="0" applyFont="1" applyFill="1" applyBorder="1" applyAlignment="1">
      <alignment vertical="center"/>
    </xf>
    <xf numFmtId="0" fontId="11" fillId="11" borderId="0" xfId="0" applyFont="1" applyFill="1" applyBorder="1" applyAlignment="1">
      <alignment vertical="center"/>
    </xf>
    <xf numFmtId="17" fontId="8" fillId="11" borderId="0" xfId="0" applyNumberFormat="1" applyFont="1" applyFill="1" applyBorder="1" applyAlignment="1">
      <alignment horizontal="left" vertical="center"/>
    </xf>
    <xf numFmtId="187" fontId="11" fillId="11" borderId="0" xfId="0" applyNumberFormat="1" applyFont="1" applyFill="1" applyBorder="1" applyAlignment="1">
      <alignment horizontal="right" vertical="center"/>
    </xf>
    <xf numFmtId="0" fontId="6" fillId="11" borderId="0" xfId="0" applyFont="1" applyFill="1" applyBorder="1" applyAlignment="1">
      <alignment horizontal="left" vertical="center"/>
    </xf>
    <xf numFmtId="193" fontId="7" fillId="11" borderId="0" xfId="0" applyNumberFormat="1" applyFont="1" applyFill="1" applyBorder="1" applyAlignment="1">
      <alignment horizontal="center" vertical="center"/>
    </xf>
    <xf numFmtId="0" fontId="0" fillId="11" borderId="0" xfId="0" applyNumberFormat="1" applyFill="1" applyBorder="1" applyAlignment="1">
      <alignment/>
    </xf>
    <xf numFmtId="3" fontId="0" fillId="11" borderId="0" xfId="0" applyNumberFormat="1" applyFill="1" applyBorder="1" applyAlignment="1">
      <alignment/>
    </xf>
    <xf numFmtId="17" fontId="7" fillId="0" borderId="25" xfId="0" applyNumberFormat="1" applyFont="1" applyBorder="1" applyAlignment="1">
      <alignment horizontal="left" vertical="center"/>
    </xf>
    <xf numFmtId="187" fontId="7" fillId="0" borderId="25" xfId="0" applyNumberFormat="1" applyFont="1" applyBorder="1" applyAlignment="1">
      <alignment horizontal="right" vertical="center" wrapText="1"/>
    </xf>
    <xf numFmtId="187" fontId="7" fillId="0" borderId="25" xfId="0" applyNumberFormat="1" applyFont="1" applyBorder="1" applyAlignment="1">
      <alignment horizontal="center" vertical="center"/>
    </xf>
    <xf numFmtId="187" fontId="7" fillId="0" borderId="25" xfId="0" applyNumberFormat="1" applyFont="1" applyBorder="1" applyAlignment="1">
      <alignment horizontal="left" vertical="center" wrapText="1"/>
    </xf>
    <xf numFmtId="17" fontId="8" fillId="0" borderId="21" xfId="0" applyNumberFormat="1" applyFont="1" applyBorder="1" applyAlignment="1">
      <alignment horizontal="left" vertical="center"/>
    </xf>
    <xf numFmtId="17" fontId="7" fillId="0" borderId="24" xfId="0" applyNumberFormat="1" applyFont="1" applyBorder="1" applyAlignment="1">
      <alignment horizontal="left" vertical="center"/>
    </xf>
    <xf numFmtId="3" fontId="7" fillId="11" borderId="24" xfId="0" applyNumberFormat="1" applyFont="1" applyFill="1" applyBorder="1" applyAlignment="1">
      <alignment horizontal="right" vertical="center"/>
    </xf>
    <xf numFmtId="187" fontId="20" fillId="11" borderId="18" xfId="48" applyNumberFormat="1" applyFont="1" applyFill="1" applyBorder="1" applyAlignment="1">
      <alignment horizontal="right"/>
    </xf>
    <xf numFmtId="187" fontId="20" fillId="11" borderId="24" xfId="48" applyNumberFormat="1" applyFont="1" applyFill="1" applyBorder="1" applyAlignment="1">
      <alignment horizontal="right"/>
    </xf>
    <xf numFmtId="198" fontId="7" fillId="11" borderId="0" xfId="0" applyNumberFormat="1" applyFont="1" applyFill="1" applyBorder="1" applyAlignment="1">
      <alignment horizontal="right" vertical="center"/>
    </xf>
    <xf numFmtId="198" fontId="7" fillId="0" borderId="0" xfId="0" applyNumberFormat="1" applyFont="1" applyBorder="1" applyAlignment="1">
      <alignment horizontal="right" vertical="center"/>
    </xf>
    <xf numFmtId="193" fontId="11" fillId="0" borderId="23" xfId="0" applyNumberFormat="1" applyFont="1" applyFill="1" applyBorder="1" applyAlignment="1">
      <alignment horizontal="center"/>
    </xf>
    <xf numFmtId="49" fontId="15" fillId="11" borderId="0" xfId="0" applyNumberFormat="1" applyFont="1" applyFill="1" applyBorder="1" applyAlignment="1">
      <alignment vertical="center"/>
    </xf>
    <xf numFmtId="3" fontId="11" fillId="0" borderId="16" xfId="0" applyNumberFormat="1" applyFont="1" applyBorder="1" applyAlignment="1">
      <alignment horizontal="right" vertical="center"/>
    </xf>
    <xf numFmtId="187" fontId="11" fillId="0" borderId="16" xfId="0" applyNumberFormat="1" applyFont="1" applyBorder="1" applyAlignment="1">
      <alignment horizontal="right" vertical="center"/>
    </xf>
    <xf numFmtId="193" fontId="7" fillId="0" borderId="25" xfId="0" applyNumberFormat="1" applyFont="1" applyBorder="1" applyAlignment="1">
      <alignment horizontal="center"/>
    </xf>
    <xf numFmtId="193" fontId="11" fillId="0" borderId="25" xfId="0" applyNumberFormat="1" applyFont="1" applyBorder="1" applyAlignment="1">
      <alignment horizontal="center"/>
    </xf>
    <xf numFmtId="17" fontId="8" fillId="0" borderId="16" xfId="0" applyNumberFormat="1" applyFont="1" applyBorder="1" applyAlignment="1" applyProtection="1">
      <alignment horizontal="left" vertical="center"/>
      <protection/>
    </xf>
    <xf numFmtId="193" fontId="11" fillId="0" borderId="16" xfId="0" applyNumberFormat="1" applyFont="1" applyBorder="1" applyAlignment="1" applyProtection="1">
      <alignment horizontal="center"/>
      <protection/>
    </xf>
    <xf numFmtId="199" fontId="15" fillId="0" borderId="0" xfId="0" applyNumberFormat="1" applyFont="1" applyBorder="1" applyAlignment="1">
      <alignment horizontal="right" vertical="center"/>
    </xf>
    <xf numFmtId="17" fontId="8" fillId="0" borderId="26" xfId="0" applyNumberFormat="1" applyFont="1" applyBorder="1" applyAlignment="1">
      <alignment horizontal="left" vertical="center"/>
    </xf>
    <xf numFmtId="3" fontId="11" fillId="0" borderId="26" xfId="0" applyNumberFormat="1" applyFont="1" applyBorder="1" applyAlignment="1">
      <alignment horizontal="right" vertical="center"/>
    </xf>
    <xf numFmtId="187" fontId="11" fillId="0" borderId="26" xfId="0" applyNumberFormat="1" applyFont="1" applyBorder="1" applyAlignment="1">
      <alignment horizontal="right" vertical="center"/>
    </xf>
    <xf numFmtId="187" fontId="6" fillId="11" borderId="0" xfId="0" applyNumberFormat="1" applyFont="1" applyFill="1" applyBorder="1" applyAlignment="1">
      <alignment vertical="center"/>
    </xf>
    <xf numFmtId="187" fontId="15" fillId="0" borderId="0" xfId="0" applyNumberFormat="1" applyFont="1" applyBorder="1" applyAlignment="1">
      <alignment horizontal="right" vertical="center"/>
    </xf>
    <xf numFmtId="205" fontId="15" fillId="0" borderId="0" xfId="0" applyNumberFormat="1" applyFont="1" applyBorder="1" applyAlignment="1">
      <alignment horizontal="right" vertical="center"/>
    </xf>
    <xf numFmtId="0" fontId="11" fillId="11" borderId="0" xfId="0" applyFont="1" applyFill="1" applyAlignment="1">
      <alignment horizontal="left" vertical="center" wrapText="1"/>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27" xfId="0" applyFont="1" applyFill="1" applyBorder="1" applyAlignment="1">
      <alignment horizontal="center" vertical="center"/>
    </xf>
    <xf numFmtId="0" fontId="0" fillId="0" borderId="27"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center" vertical="center" wrapText="1"/>
    </xf>
    <xf numFmtId="0" fontId="0" fillId="0" borderId="27" xfId="0" applyBorder="1" applyAlignment="1">
      <alignment horizontal="center" vertical="center" wrapText="1"/>
    </xf>
    <xf numFmtId="0" fontId="7" fillId="0" borderId="27" xfId="0"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11" borderId="0" xfId="0" applyFont="1" applyFill="1" applyBorder="1" applyAlignment="1">
      <alignment horizontal="center" vertical="center"/>
    </xf>
    <xf numFmtId="0" fontId="7" fillId="11" borderId="27" xfId="0" applyFont="1" applyFill="1" applyBorder="1" applyAlignment="1">
      <alignment horizontal="center" vertical="center"/>
    </xf>
    <xf numFmtId="0" fontId="7" fillId="11" borderId="17" xfId="0" applyFont="1" applyFill="1" applyBorder="1" applyAlignment="1">
      <alignment horizontal="center" vertical="center"/>
    </xf>
    <xf numFmtId="0" fontId="7" fillId="11" borderId="0" xfId="0" applyFont="1" applyFill="1" applyBorder="1" applyAlignment="1">
      <alignment horizontal="right" vertical="center"/>
    </xf>
    <xf numFmtId="0" fontId="7" fillId="11" borderId="27" xfId="0" applyFont="1" applyFill="1" applyBorder="1" applyAlignment="1">
      <alignment horizontal="right" vertical="center"/>
    </xf>
    <xf numFmtId="0" fontId="7" fillId="11" borderId="0" xfId="0" applyFont="1" applyFill="1" applyBorder="1" applyAlignment="1">
      <alignment horizontal="left" vertical="center"/>
    </xf>
    <xf numFmtId="0" fontId="7" fillId="11" borderId="11" xfId="0" applyFont="1" applyFill="1" applyBorder="1" applyAlignment="1">
      <alignment horizontal="left" vertical="center"/>
    </xf>
    <xf numFmtId="0" fontId="7" fillId="11" borderId="17" xfId="0" applyFont="1" applyFill="1" applyBorder="1" applyAlignment="1">
      <alignment horizontal="center" vertical="center" wrapText="1"/>
    </xf>
    <xf numFmtId="0" fontId="8" fillId="11" borderId="0" xfId="0" applyFont="1" applyFill="1" applyAlignment="1">
      <alignment horizontal="justify" vertical="center" wrapText="1"/>
    </xf>
    <xf numFmtId="0" fontId="11" fillId="11" borderId="0" xfId="0" applyFont="1" applyFill="1" applyAlignment="1">
      <alignment horizontal="justify" vertical="center" wrapText="1"/>
    </xf>
    <xf numFmtId="0" fontId="8" fillId="11"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descr="logo-color_pantalla"/>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fLocksText="0">
      <xdr:nvSpPr>
        <xdr:cNvPr id="1" name="Text Box 3"/>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95250" cy="209550"/>
    <xdr:sp fLocksText="0">
      <xdr:nvSpPr>
        <xdr:cNvPr id="2" name="Text Box 21"/>
        <xdr:cNvSpPr txBox="1">
          <a:spLocks noChangeArrowheads="1"/>
        </xdr:cNvSpPr>
      </xdr:nvSpPr>
      <xdr:spPr>
        <a:xfrm>
          <a:off x="12049125" y="35147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942975</xdr:colOff>
      <xdr:row>1</xdr:row>
      <xdr:rowOff>19050</xdr:rowOff>
    </xdr:from>
    <xdr:to>
      <xdr:col>13</xdr:col>
      <xdr:colOff>123825</xdr:colOff>
      <xdr:row>1</xdr:row>
      <xdr:rowOff>209550</xdr:rowOff>
    </xdr:to>
    <xdr:pic>
      <xdr:nvPicPr>
        <xdr:cNvPr id="3" name="Picture 24" descr="up2">
          <a:hlinkClick r:id="rId3"/>
        </xdr:cNvPr>
        <xdr:cNvPicPr preferRelativeResize="1">
          <a:picLocks noChangeAspect="1"/>
        </xdr:cNvPicPr>
      </xdr:nvPicPr>
      <xdr:blipFill>
        <a:blip r:embed="rId1"/>
        <a:stretch>
          <a:fillRect/>
        </a:stretch>
      </xdr:blipFill>
      <xdr:spPr>
        <a:xfrm>
          <a:off x="10763250" y="266700"/>
          <a:ext cx="228600" cy="190500"/>
        </a:xfrm>
        <a:prstGeom prst="rect">
          <a:avLst/>
        </a:prstGeom>
        <a:noFill/>
        <a:ln w="9525" cmpd="sng">
          <a:noFill/>
        </a:ln>
      </xdr:spPr>
    </xdr:pic>
    <xdr:clientData/>
  </xdr:twoCellAnchor>
  <xdr:oneCellAnchor>
    <xdr:from>
      <xdr:col>6</xdr:col>
      <xdr:colOff>0</xdr:colOff>
      <xdr:row>3</xdr:row>
      <xdr:rowOff>0</xdr:rowOff>
    </xdr:from>
    <xdr:ext cx="104775" cy="209550"/>
    <xdr:sp fLocksText="0">
      <xdr:nvSpPr>
        <xdr:cNvPr id="4" name="Text Box 25"/>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fLocksText="0">
      <xdr:nvSpPr>
        <xdr:cNvPr id="5" name="Text Box 26"/>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xdr:colOff>
      <xdr:row>146</xdr:row>
      <xdr:rowOff>142875</xdr:rowOff>
    </xdr:from>
    <xdr:ext cx="8181975" cy="904875"/>
    <xdr:sp>
      <xdr:nvSpPr>
        <xdr:cNvPr id="6" name="Text Box 27"/>
        <xdr:cNvSpPr txBox="1">
          <a:spLocks noChangeArrowheads="1"/>
        </xdr:cNvSpPr>
      </xdr:nvSpPr>
      <xdr:spPr>
        <a:xfrm>
          <a:off x="57150" y="36652200"/>
          <a:ext cx="8181975" cy="904875"/>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Notas:
</a:t>
          </a:r>
          <a:r>
            <a:rPr lang="en-US" cap="none" sz="1000" b="0" i="0" u="none" baseline="0">
              <a:solidFill>
                <a:srgbClr val="808080"/>
              </a:solidFill>
              <a:latin typeface="Verdana"/>
              <a:ea typeface="Verdana"/>
              <a:cs typeface="Verdana"/>
            </a:rPr>
            <a:t>(1) Se informan sólo operaciones y montos de créditos vigentes.
</a:t>
          </a:r>
          <a:r>
            <a:rPr lang="en-US" cap="none" sz="1000" b="0" i="0" u="none" baseline="0">
              <a:solidFill>
                <a:srgbClr val="808080"/>
              </a:solidFill>
              <a:latin typeface="Verdana"/>
              <a:ea typeface="Verdana"/>
              <a:cs typeface="Verdana"/>
            </a:rPr>
            <a:t>(2)  Información basada en datos entregados por las instituciones financieras.  
</a:t>
          </a:r>
          <a:r>
            <a:rPr lang="en-US" cap="none" sz="1000" b="0" i="0" u="none" baseline="0">
              <a:solidFill>
                <a:srgbClr val="808080"/>
              </a:solidFill>
              <a:latin typeface="Verdana"/>
              <a:ea typeface="Verdana"/>
              <a:cs typeface="Verdana"/>
            </a:rPr>
            <a:t>(3) Los datos provenientes del Sistema de Productos SBIF utilizados en este reporte pueden presentar diferencias.  
</a:t>
          </a:r>
          <a:r>
            <a:rPr lang="en-US" cap="none" sz="1000" b="0" i="0" u="none" baseline="0">
              <a:solidFill>
                <a:srgbClr val="808080"/>
              </a:solidFill>
              <a:latin typeface="Verdana"/>
              <a:ea typeface="Verdana"/>
              <a:cs typeface="Verdana"/>
            </a:rPr>
            <a:t>(4) Se ha rectificado el Número de Operaciones de los Mutuos Hipotecarios No Endosables para mayo de 2009.</a:t>
          </a:r>
        </a:p>
      </xdr:txBody>
    </xdr:sp>
    <xdr:clientData/>
  </xdr:oneCellAnchor>
  <xdr:twoCellAnchor editAs="oneCell">
    <xdr:from>
      <xdr:col>0</xdr:col>
      <xdr:colOff>114300</xdr:colOff>
      <xdr:row>0</xdr:row>
      <xdr:rowOff>19050</xdr:rowOff>
    </xdr:from>
    <xdr:to>
      <xdr:col>2</xdr:col>
      <xdr:colOff>180975</xdr:colOff>
      <xdr:row>2</xdr:row>
      <xdr:rowOff>19050</xdr:rowOff>
    </xdr:to>
    <xdr:pic>
      <xdr:nvPicPr>
        <xdr:cNvPr id="7" name="Picture 30" descr="logo-color_pantalla"/>
        <xdr:cNvPicPr preferRelativeResize="1">
          <a:picLocks noChangeAspect="1"/>
        </xdr:cNvPicPr>
      </xdr:nvPicPr>
      <xdr:blipFill>
        <a:blip r:embed="rId4"/>
        <a:stretch>
          <a:fillRect/>
        </a:stretch>
      </xdr:blipFill>
      <xdr:spPr>
        <a:xfrm>
          <a:off x="114300" y="19050"/>
          <a:ext cx="1057275" cy="495300"/>
        </a:xfrm>
        <a:prstGeom prst="rect">
          <a:avLst/>
        </a:prstGeom>
        <a:noFill/>
        <a:ln w="9525" cmpd="sng">
          <a:noFill/>
        </a:ln>
      </xdr:spPr>
    </xdr:pic>
    <xdr:clientData/>
  </xdr:twoCellAnchor>
  <xdr:oneCellAnchor>
    <xdr:from>
      <xdr:col>2</xdr:col>
      <xdr:colOff>381000</xdr:colOff>
      <xdr:row>0</xdr:row>
      <xdr:rowOff>95250</xdr:rowOff>
    </xdr:from>
    <xdr:ext cx="6296025" cy="342900"/>
    <xdr:sp>
      <xdr:nvSpPr>
        <xdr:cNvPr id="8" name="Text Box 31"/>
        <xdr:cNvSpPr txBox="1">
          <a:spLocks noChangeArrowheads="1"/>
        </xdr:cNvSpPr>
      </xdr:nvSpPr>
      <xdr:spPr>
        <a:xfrm>
          <a:off x="1371600" y="95250"/>
          <a:ext cx="6296025" cy="342900"/>
        </a:xfrm>
        <a:prstGeom prst="rect">
          <a:avLst/>
        </a:prstGeom>
        <a:no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oneCellAnchor>
    <xdr:from>
      <xdr:col>16</xdr:col>
      <xdr:colOff>0</xdr:colOff>
      <xdr:row>5</xdr:row>
      <xdr:rowOff>142875</xdr:rowOff>
    </xdr:from>
    <xdr:ext cx="104775" cy="219075"/>
    <xdr:sp fLocksText="0">
      <xdr:nvSpPr>
        <xdr:cNvPr id="9" name="Text Box 35"/>
        <xdr:cNvSpPr txBox="1">
          <a:spLocks noChangeArrowheads="1"/>
        </xdr:cNvSpPr>
      </xdr:nvSpPr>
      <xdr:spPr>
        <a:xfrm>
          <a:off x="12192000" y="13811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104775" cy="209550"/>
    <xdr:sp fLocksText="0">
      <xdr:nvSpPr>
        <xdr:cNvPr id="1" name="Text Box 3"/>
        <xdr:cNvSpPr txBox="1">
          <a:spLocks noChangeArrowheads="1"/>
        </xdr:cNvSpPr>
      </xdr:nvSpPr>
      <xdr:spPr>
        <a:xfrm>
          <a:off x="144780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xdr:row>
      <xdr:rowOff>123825</xdr:rowOff>
    </xdr:from>
    <xdr:ext cx="104775" cy="219075"/>
    <xdr:sp fLocksText="0">
      <xdr:nvSpPr>
        <xdr:cNvPr id="2" name="Text Box 10"/>
        <xdr:cNvSpPr txBox="1">
          <a:spLocks noChangeArrowheads="1"/>
        </xdr:cNvSpPr>
      </xdr:nvSpPr>
      <xdr:spPr>
        <a:xfrm>
          <a:off x="10477500" y="16478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219075</xdr:colOff>
      <xdr:row>1</xdr:row>
      <xdr:rowOff>19050</xdr:rowOff>
    </xdr:from>
    <xdr:to>
      <xdr:col>14</xdr:col>
      <xdr:colOff>438150</xdr:colOff>
      <xdr:row>1</xdr:row>
      <xdr:rowOff>209550</xdr:rowOff>
    </xdr:to>
    <xdr:pic>
      <xdr:nvPicPr>
        <xdr:cNvPr id="3" name="Picture 13" descr="up2">
          <a:hlinkClick r:id="rId3"/>
        </xdr:cNvPr>
        <xdr:cNvPicPr preferRelativeResize="1">
          <a:picLocks noChangeAspect="1"/>
        </xdr:cNvPicPr>
      </xdr:nvPicPr>
      <xdr:blipFill>
        <a:blip r:embed="rId1"/>
        <a:stretch>
          <a:fillRect/>
        </a:stretch>
      </xdr:blipFill>
      <xdr:spPr>
        <a:xfrm>
          <a:off x="10248900" y="266700"/>
          <a:ext cx="219075" cy="190500"/>
        </a:xfrm>
        <a:prstGeom prst="rect">
          <a:avLst/>
        </a:prstGeom>
        <a:noFill/>
        <a:ln w="9525" cmpd="sng">
          <a:noFill/>
        </a:ln>
      </xdr:spPr>
    </xdr:pic>
    <xdr:clientData/>
  </xdr:twoCellAnchor>
  <xdr:oneCellAnchor>
    <xdr:from>
      <xdr:col>1</xdr:col>
      <xdr:colOff>295275</xdr:colOff>
      <xdr:row>57</xdr:row>
      <xdr:rowOff>85725</xdr:rowOff>
    </xdr:from>
    <xdr:ext cx="95250" cy="219075"/>
    <xdr:sp fLocksText="0">
      <xdr:nvSpPr>
        <xdr:cNvPr id="4" name="Text Box 14"/>
        <xdr:cNvSpPr txBox="1">
          <a:spLocks noChangeArrowheads="1"/>
        </xdr:cNvSpPr>
      </xdr:nvSpPr>
      <xdr:spPr>
        <a:xfrm>
          <a:off x="428625" y="142398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146</xdr:row>
      <xdr:rowOff>161925</xdr:rowOff>
    </xdr:from>
    <xdr:ext cx="7620000" cy="571500"/>
    <xdr:sp>
      <xdr:nvSpPr>
        <xdr:cNvPr id="5" name="Text Box 15"/>
        <xdr:cNvSpPr txBox="1">
          <a:spLocks noChangeArrowheads="1"/>
        </xdr:cNvSpPr>
      </xdr:nvSpPr>
      <xdr:spPr>
        <a:xfrm>
          <a:off x="76200" y="35861625"/>
          <a:ext cx="7620000"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descr="logo-color_pantalla"/>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152400</xdr:colOff>
      <xdr:row>0</xdr:row>
      <xdr:rowOff>76200</xdr:rowOff>
    </xdr:from>
    <xdr:ext cx="6267450" cy="381000"/>
    <xdr:sp>
      <xdr:nvSpPr>
        <xdr:cNvPr id="7" name="Text Box 17"/>
        <xdr:cNvSpPr txBox="1">
          <a:spLocks noChangeArrowheads="1"/>
        </xdr:cNvSpPr>
      </xdr:nvSpPr>
      <xdr:spPr>
        <a:xfrm>
          <a:off x="1362075" y="76200"/>
          <a:ext cx="6267450" cy="381000"/>
        </a:xfrm>
        <a:prstGeom prst="rect">
          <a:avLst/>
        </a:prstGeom>
        <a:noFill/>
        <a:ln w="9525" cmpd="sng">
          <a:noFill/>
        </a:ln>
      </xdr:spPr>
      <xdr:txBody>
        <a:bodyPr vertOverflow="clip" wrap="square" lIns="18288" tIns="18288" rIns="0" bIns="0"/>
        <a:p>
          <a:pPr algn="l">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fLocksText="0">
      <xdr:nvSpPr>
        <xdr:cNvPr id="1" name="Text Box 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104775" cy="209550"/>
    <xdr:sp fLocksText="0">
      <xdr:nvSpPr>
        <xdr:cNvPr id="2" name="Text Box 10"/>
        <xdr:cNvSpPr txBox="1">
          <a:spLocks noChangeArrowheads="1"/>
        </xdr:cNvSpPr>
      </xdr:nvSpPr>
      <xdr:spPr>
        <a:xfrm>
          <a:off x="6877050" y="18478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fLocksText="0">
      <xdr:nvSpPr>
        <xdr:cNvPr id="3" name="Text Box 1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104775" cy="209550"/>
    <xdr:sp fLocksText="0">
      <xdr:nvSpPr>
        <xdr:cNvPr id="4" name="Text Box 15"/>
        <xdr:cNvSpPr txBox="1">
          <a:spLocks noChangeArrowheads="1"/>
        </xdr:cNvSpPr>
      </xdr:nvSpPr>
      <xdr:spPr>
        <a:xfrm>
          <a:off x="1485900"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104775" cy="209550"/>
    <xdr:sp fLocksText="0">
      <xdr:nvSpPr>
        <xdr:cNvPr id="5" name="Text Box 16"/>
        <xdr:cNvSpPr txBox="1">
          <a:spLocks noChangeArrowheads="1"/>
        </xdr:cNvSpPr>
      </xdr:nvSpPr>
      <xdr:spPr>
        <a:xfrm>
          <a:off x="6067425"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800100</xdr:colOff>
      <xdr:row>0</xdr:row>
      <xdr:rowOff>133350</xdr:rowOff>
    </xdr:from>
    <xdr:to>
      <xdr:col>10</xdr:col>
      <xdr:colOff>1038225</xdr:colOff>
      <xdr:row>0</xdr:row>
      <xdr:rowOff>333375</xdr:rowOff>
    </xdr:to>
    <xdr:pic>
      <xdr:nvPicPr>
        <xdr:cNvPr id="6" name="Picture 17" descr="up2">
          <a:hlinkClick r:id="rId3"/>
        </xdr:cNvPr>
        <xdr:cNvPicPr preferRelativeResize="1">
          <a:picLocks noChangeAspect="1"/>
        </xdr:cNvPicPr>
      </xdr:nvPicPr>
      <xdr:blipFill>
        <a:blip r:embed="rId1"/>
        <a:stretch>
          <a:fillRect/>
        </a:stretch>
      </xdr:blipFill>
      <xdr:spPr>
        <a:xfrm>
          <a:off x="8724900" y="133350"/>
          <a:ext cx="238125" cy="200025"/>
        </a:xfrm>
        <a:prstGeom prst="rect">
          <a:avLst/>
        </a:prstGeom>
        <a:noFill/>
        <a:ln w="9525" cmpd="sng">
          <a:noFill/>
        </a:ln>
      </xdr:spPr>
    </xdr:pic>
    <xdr:clientData/>
  </xdr:twoCellAnchor>
  <xdr:oneCellAnchor>
    <xdr:from>
      <xdr:col>0</xdr:col>
      <xdr:colOff>38100</xdr:colOff>
      <xdr:row>146</xdr:row>
      <xdr:rowOff>123825</xdr:rowOff>
    </xdr:from>
    <xdr:ext cx="10201275" cy="695325"/>
    <xdr:sp>
      <xdr:nvSpPr>
        <xdr:cNvPr id="7" name="Text Box 18"/>
        <xdr:cNvSpPr txBox="1">
          <a:spLocks noChangeArrowheads="1"/>
        </xdr:cNvSpPr>
      </xdr:nvSpPr>
      <xdr:spPr>
        <a:xfrm>
          <a:off x="38100" y="36442650"/>
          <a:ext cx="10201275" cy="695325"/>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solidFill>
                <a:srgbClr val="808080"/>
              </a:solidFill>
              <a:latin typeface="Verdana"/>
              <a:ea typeface="Verdana"/>
              <a:cs typeface="Verdana"/>
            </a:rPr>
            <a:t>(2)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descr="logo-color_pantalla"/>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3</xdr:col>
      <xdr:colOff>219075</xdr:colOff>
      <xdr:row>0</xdr:row>
      <xdr:rowOff>142875</xdr:rowOff>
    </xdr:from>
    <xdr:ext cx="4676775" cy="504825"/>
    <xdr:sp>
      <xdr:nvSpPr>
        <xdr:cNvPr id="9" name="Text Box 21"/>
        <xdr:cNvSpPr txBox="1">
          <a:spLocks noChangeArrowheads="1"/>
        </xdr:cNvSpPr>
      </xdr:nvSpPr>
      <xdr:spPr>
        <a:xfrm>
          <a:off x="1466850" y="142875"/>
          <a:ext cx="4676775" cy="504825"/>
        </a:xfrm>
        <a:prstGeom prst="rect">
          <a:avLst/>
        </a:prstGeom>
        <a:noFill/>
        <a:ln w="9525" cmpd="sng">
          <a:noFill/>
        </a:ln>
      </xdr:spPr>
      <xdr:txBody>
        <a:bodyPr vertOverflow="clip" wrap="square" lIns="18288" tIns="18288" rIns="0" bIns="0">
          <a:spAutoFit/>
        </a:bodyPr>
        <a:p>
          <a:pPr algn="l">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104775" cy="209550"/>
    <xdr:sp fLocksText="0">
      <xdr:nvSpPr>
        <xdr:cNvPr id="1" name="Text Box 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123825</xdr:rowOff>
    </xdr:from>
    <xdr:ext cx="104775" cy="219075"/>
    <xdr:sp fLocksText="0">
      <xdr:nvSpPr>
        <xdr:cNvPr id="2" name="Text Box 10"/>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104775" cy="209550"/>
    <xdr:sp fLocksText="0">
      <xdr:nvSpPr>
        <xdr:cNvPr id="3" name="Text Box 1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685800</xdr:colOff>
      <xdr:row>0</xdr:row>
      <xdr:rowOff>247650</xdr:rowOff>
    </xdr:from>
    <xdr:to>
      <xdr:col>12</xdr:col>
      <xdr:colOff>923925</xdr:colOff>
      <xdr:row>2</xdr:row>
      <xdr:rowOff>19050</xdr:rowOff>
    </xdr:to>
    <xdr:pic>
      <xdr:nvPicPr>
        <xdr:cNvPr id="4" name="Picture 14" descr="up2">
          <a:hlinkClick r:id="rId3"/>
        </xdr:cNvPr>
        <xdr:cNvPicPr preferRelativeResize="1">
          <a:picLocks noChangeAspect="1"/>
        </xdr:cNvPicPr>
      </xdr:nvPicPr>
      <xdr:blipFill>
        <a:blip r:embed="rId1"/>
        <a:stretch>
          <a:fillRect/>
        </a:stretch>
      </xdr:blipFill>
      <xdr:spPr>
        <a:xfrm>
          <a:off x="11706225" y="247650"/>
          <a:ext cx="238125" cy="180975"/>
        </a:xfrm>
        <a:prstGeom prst="rect">
          <a:avLst/>
        </a:prstGeom>
        <a:noFill/>
        <a:ln w="9525" cmpd="sng">
          <a:noFill/>
        </a:ln>
      </xdr:spPr>
    </xdr:pic>
    <xdr:clientData/>
  </xdr:twoCellAnchor>
  <xdr:oneCellAnchor>
    <xdr:from>
      <xdr:col>0</xdr:col>
      <xdr:colOff>28575</xdr:colOff>
      <xdr:row>24</xdr:row>
      <xdr:rowOff>28575</xdr:rowOff>
    </xdr:from>
    <xdr:ext cx="10401300" cy="1123950"/>
    <xdr:sp>
      <xdr:nvSpPr>
        <xdr:cNvPr id="5" name="Text Box 15"/>
        <xdr:cNvSpPr txBox="1">
          <a:spLocks noChangeArrowheads="1"/>
        </xdr:cNvSpPr>
      </xdr:nvSpPr>
      <xdr:spPr>
        <a:xfrm>
          <a:off x="28575" y="5876925"/>
          <a:ext cx="10401300" cy="112395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Notas:
</a:t>
          </a:r>
          <a:r>
            <a:rPr lang="en-US" cap="none" sz="1000" b="0" i="0" u="none" baseline="0">
              <a:solidFill>
                <a:srgbClr val="808080"/>
              </a:solidFill>
              <a:latin typeface="Verdana"/>
              <a:ea typeface="Verdana"/>
              <a:cs typeface="Verdana"/>
            </a:rPr>
            <a:t>(1) Se informan sólo operaciones y montos de créditos vigentes.
</a:t>
          </a:r>
          <a:r>
            <a:rPr lang="en-US" cap="none" sz="1000" b="0" i="0" u="none" baseline="0">
              <a:solidFill>
                <a:srgbClr val="808080"/>
              </a:solidFill>
              <a:latin typeface="Verdana"/>
              <a:ea typeface="Verdana"/>
              <a:cs typeface="Verdana"/>
            </a:rPr>
            <a:t>(2) Información basada en datos entregados por las instituciones financieras. 
</a:t>
          </a:r>
          <a:r>
            <a:rPr lang="en-US" cap="none" sz="1000" b="0" i="0" u="none" baseline="0">
              <a:solidFill>
                <a:srgbClr val="808080"/>
              </a:solidFill>
              <a:latin typeface="Verdana"/>
              <a:ea typeface="Verdana"/>
              <a:cs typeface="Verdana"/>
            </a:rPr>
            <a:t>(3) Información extraída del Sistema de Productos-SBIF, basado en información entregada por las instituciones financieras.
</a:t>
          </a:r>
          <a:r>
            <a:rPr lang="en-US" cap="none" sz="1000" b="0" i="0" u="none" baseline="0">
              <a:solidFill>
                <a:srgbClr val="808080"/>
              </a:solidFill>
              <a:latin typeface="Verdana"/>
              <a:ea typeface="Verdana"/>
              <a:cs typeface="Verdana"/>
            </a:rPr>
            <a:t>(4) Informaciones provenientes del de Productos SBIF pueden presentar diferencias. La suma  entregada es sólo referencial, e incluye operaciones que ya no forman parte del activo de la institución (MHE Administrados por la institución).</a:t>
          </a:r>
          <a:r>
            <a:rPr lang="en-US" cap="none" sz="1000" b="0" i="0" u="none" baseline="0">
              <a:solidFill>
                <a:srgbClr val="000000"/>
              </a:solidFill>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descr="logo-color_pantalla"/>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1</xdr:col>
      <xdr:colOff>1314450</xdr:colOff>
      <xdr:row>0</xdr:row>
      <xdr:rowOff>38100</xdr:rowOff>
    </xdr:from>
    <xdr:ext cx="5686425" cy="542925"/>
    <xdr:sp>
      <xdr:nvSpPr>
        <xdr:cNvPr id="7" name="Text Box 17"/>
        <xdr:cNvSpPr txBox="1">
          <a:spLocks noChangeArrowheads="1"/>
        </xdr:cNvSpPr>
      </xdr:nvSpPr>
      <xdr:spPr>
        <a:xfrm>
          <a:off x="1476375" y="38100"/>
          <a:ext cx="5686425" cy="542925"/>
        </a:xfrm>
        <a:prstGeom prst="rect">
          <a:avLst/>
        </a:prstGeom>
        <a:no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Julio 2012</a:t>
          </a:r>
          <a:r>
            <a:rPr lang="en-US" cap="none" sz="1000" b="0" i="0" u="none" baseline="0">
              <a:solidFill>
                <a:srgbClr val="000000"/>
              </a:solidFill>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123825</xdr:rowOff>
    </xdr:from>
    <xdr:ext cx="104775" cy="219075"/>
    <xdr:sp fLocksText="0">
      <xdr:nvSpPr>
        <xdr:cNvPr id="8" name="Text Box 133"/>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104775" cy="209550"/>
    <xdr:sp fLocksText="0">
      <xdr:nvSpPr>
        <xdr:cNvPr id="1" name="Text Box 3"/>
        <xdr:cNvSpPr txBox="1">
          <a:spLocks noChangeArrowheads="1"/>
        </xdr:cNvSpPr>
      </xdr:nvSpPr>
      <xdr:spPr>
        <a:xfrm>
          <a:off x="260985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561975</xdr:colOff>
      <xdr:row>1</xdr:row>
      <xdr:rowOff>76200</xdr:rowOff>
    </xdr:from>
    <xdr:to>
      <xdr:col>12</xdr:col>
      <xdr:colOff>781050</xdr:colOff>
      <xdr:row>1</xdr:row>
      <xdr:rowOff>276225</xdr:rowOff>
    </xdr:to>
    <xdr:pic>
      <xdr:nvPicPr>
        <xdr:cNvPr id="2" name="Picture 13" descr="up2">
          <a:hlinkClick r:id="rId3"/>
        </xdr:cNvPr>
        <xdr:cNvPicPr preferRelativeResize="1">
          <a:picLocks noChangeAspect="1"/>
        </xdr:cNvPicPr>
      </xdr:nvPicPr>
      <xdr:blipFill>
        <a:blip r:embed="rId1"/>
        <a:stretch>
          <a:fillRect/>
        </a:stretch>
      </xdr:blipFill>
      <xdr:spPr>
        <a:xfrm>
          <a:off x="10353675" y="323850"/>
          <a:ext cx="219075" cy="200025"/>
        </a:xfrm>
        <a:prstGeom prst="rect">
          <a:avLst/>
        </a:prstGeom>
        <a:noFill/>
        <a:ln w="9525" cmpd="sng">
          <a:noFill/>
        </a:ln>
      </xdr:spPr>
    </xdr:pic>
    <xdr:clientData/>
  </xdr:twoCellAnchor>
  <xdr:oneCellAnchor>
    <xdr:from>
      <xdr:col>0</xdr:col>
      <xdr:colOff>0</xdr:colOff>
      <xdr:row>22</xdr:row>
      <xdr:rowOff>219075</xdr:rowOff>
    </xdr:from>
    <xdr:ext cx="7972425" cy="876300"/>
    <xdr:sp>
      <xdr:nvSpPr>
        <xdr:cNvPr id="3" name="Text Box 14"/>
        <xdr:cNvSpPr txBox="1">
          <a:spLocks noChangeArrowheads="1"/>
        </xdr:cNvSpPr>
      </xdr:nvSpPr>
      <xdr:spPr>
        <a:xfrm>
          <a:off x="0" y="6010275"/>
          <a:ext cx="7972425" cy="87630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solidFill>
                <a:srgbClr val="000000"/>
              </a:solidFill>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28575</xdr:rowOff>
    </xdr:to>
    <xdr:pic>
      <xdr:nvPicPr>
        <xdr:cNvPr id="4" name="Picture 15" descr="logo-color_pantalla"/>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26</xdr:row>
      <xdr:rowOff>28575</xdr:rowOff>
    </xdr:from>
    <xdr:ext cx="95250" cy="200025"/>
    <xdr:sp fLocksText="0">
      <xdr:nvSpPr>
        <xdr:cNvPr id="5" name="Text Box 16"/>
        <xdr:cNvSpPr txBox="1">
          <a:spLocks noChangeArrowheads="1"/>
        </xdr:cNvSpPr>
      </xdr:nvSpPr>
      <xdr:spPr>
        <a:xfrm>
          <a:off x="3486150" y="68103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1209675</xdr:colOff>
      <xdr:row>0</xdr:row>
      <xdr:rowOff>57150</xdr:rowOff>
    </xdr:from>
    <xdr:to>
      <xdr:col>8</xdr:col>
      <xdr:colOff>657225</xdr:colOff>
      <xdr:row>2</xdr:row>
      <xdr:rowOff>57150</xdr:rowOff>
    </xdr:to>
    <xdr:sp>
      <xdr:nvSpPr>
        <xdr:cNvPr id="6" name="Text Box 17"/>
        <xdr:cNvSpPr txBox="1">
          <a:spLocks noChangeArrowheads="1"/>
        </xdr:cNvSpPr>
      </xdr:nvSpPr>
      <xdr:spPr>
        <a:xfrm>
          <a:off x="1323975" y="57150"/>
          <a:ext cx="6162675" cy="561975"/>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a:t>
          </a:r>
          <a:r>
            <a:rPr lang="en-US" cap="none" sz="1000" b="1" i="0" u="none" baseline="0">
              <a:solidFill>
                <a:srgbClr val="008080"/>
              </a:solidFill>
              <a:latin typeface="Verdana"/>
              <a:ea typeface="Verdana"/>
              <a:cs typeface="Verdana"/>
            </a:rPr>
            <a:t>Julio 2012</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descr="up2">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descr="logo-color_pantalla"/>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sheetPr>
  <dimension ref="B2:B41"/>
  <sheetViews>
    <sheetView showGridLines="0" showRowColHeaders="0" tabSelected="1" zoomScalePageLayoutView="0" workbookViewId="0" topLeftCell="A1">
      <pane ySplit="5" topLeftCell="BM6" activePane="bottomLeft" state="frozen"/>
      <selection pane="topLeft" activeCell="N11" sqref="N11"/>
      <selection pane="bottomLeft" activeCell="B44" sqref="B44"/>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75">
      <c r="B5" s="15" t="s">
        <v>74</v>
      </c>
    </row>
    <row r="7" ht="19.5" customHeight="1">
      <c r="B7" s="10" t="s">
        <v>64</v>
      </c>
    </row>
    <row r="8" ht="4.5" customHeight="1">
      <c r="B8" s="1"/>
    </row>
    <row r="9" s="6" customFormat="1" ht="12.75">
      <c r="B9" s="5" t="s">
        <v>20</v>
      </c>
    </row>
    <row r="10" ht="12.75">
      <c r="B10" s="34" t="s">
        <v>18</v>
      </c>
    </row>
    <row r="11" ht="4.5" customHeight="1">
      <c r="B11" s="8"/>
    </row>
    <row r="12" s="6" customFormat="1" ht="12.75">
      <c r="B12" s="5" t="s">
        <v>19</v>
      </c>
    </row>
    <row r="13" ht="12.75">
      <c r="B13" s="34" t="s">
        <v>24</v>
      </c>
    </row>
    <row r="14" ht="4.5" customHeight="1">
      <c r="B14" s="7"/>
    </row>
    <row r="15" s="6" customFormat="1" ht="12.75">
      <c r="B15" s="5" t="s">
        <v>22</v>
      </c>
    </row>
    <row r="16" ht="12.75">
      <c r="B16" s="34" t="s">
        <v>25</v>
      </c>
    </row>
    <row r="17" ht="4.5" customHeight="1">
      <c r="B17" s="11"/>
    </row>
    <row r="18" ht="12.75">
      <c r="B18" s="12"/>
    </row>
    <row r="19" ht="19.5" customHeight="1">
      <c r="B19" s="13" t="s">
        <v>63</v>
      </c>
    </row>
    <row r="20" ht="4.5" customHeight="1">
      <c r="B20" s="1"/>
    </row>
    <row r="21" s="6" customFormat="1" ht="12.75">
      <c r="B21" s="5" t="s">
        <v>20</v>
      </c>
    </row>
    <row r="22" ht="12.75">
      <c r="B22" s="34" t="s">
        <v>18</v>
      </c>
    </row>
    <row r="23" ht="4.5" customHeight="1">
      <c r="B23" s="8"/>
    </row>
    <row r="24" s="6" customFormat="1" ht="12.75">
      <c r="B24" s="5" t="s">
        <v>19</v>
      </c>
    </row>
    <row r="25" ht="12.75">
      <c r="B25" s="34" t="s">
        <v>24</v>
      </c>
    </row>
    <row r="26" ht="4.5" customHeight="1">
      <c r="B26" s="7"/>
    </row>
    <row r="27" ht="12.75">
      <c r="B27" s="12"/>
    </row>
    <row r="28" ht="12.75">
      <c r="B28" s="13" t="s">
        <v>28</v>
      </c>
    </row>
    <row r="29" ht="12.75">
      <c r="B29" s="1"/>
    </row>
    <row r="30" ht="12.75">
      <c r="B30" s="9"/>
    </row>
    <row r="31" ht="12.75">
      <c r="B31" s="8"/>
    </row>
    <row r="32" ht="12.75">
      <c r="B32" s="9" t="s">
        <v>31</v>
      </c>
    </row>
    <row r="33" ht="12.75">
      <c r="B33" s="7"/>
    </row>
    <row r="34" ht="12.75">
      <c r="B34" s="14" t="s">
        <v>26</v>
      </c>
    </row>
    <row r="39" ht="12.75">
      <c r="B39" s="2" t="s">
        <v>75</v>
      </c>
    </row>
    <row r="41" ht="12.75">
      <c r="B41" s="186"/>
    </row>
    <row r="84" ht="17.25" customHeight="1"/>
    <row r="85" ht="42.75" customHeight="1"/>
  </sheetData>
  <sheetProtection/>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tabColor indexed="21"/>
  </sheetPr>
  <dimension ref="A1:Q157"/>
  <sheetViews>
    <sheetView showGridLines="0" zoomScale="75" zoomScaleNormal="75" zoomScalePageLayoutView="0" workbookViewId="0" topLeftCell="A1">
      <pane ySplit="6" topLeftCell="BM133" activePane="bottomLeft" state="frozen"/>
      <selection pane="topLeft" activeCell="N11" sqref="N11"/>
      <selection pane="bottomLeft" activeCell="D155" sqref="D155"/>
    </sheetView>
  </sheetViews>
  <sheetFormatPr defaultColWidth="11.421875" defaultRowHeight="19.5" customHeight="1"/>
  <cols>
    <col min="1" max="1" width="3.00390625" style="29" customWidth="1"/>
    <col min="2" max="2" width="11.8515625" style="57"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4"/>
    </row>
    <row r="2" spans="3:16" ht="19.5" customHeight="1">
      <c r="C2" s="61"/>
      <c r="D2" s="61"/>
      <c r="E2" s="61"/>
      <c r="F2" s="61"/>
      <c r="G2" s="61"/>
      <c r="H2" s="61"/>
      <c r="I2" s="61"/>
      <c r="J2" s="61"/>
      <c r="K2" s="61"/>
      <c r="L2" s="61"/>
      <c r="N2" s="30"/>
      <c r="O2" s="9" t="s">
        <v>15</v>
      </c>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49" t="s">
        <v>6</v>
      </c>
      <c r="C4" s="251" t="s">
        <v>60</v>
      </c>
      <c r="D4" s="251"/>
      <c r="E4" s="27"/>
      <c r="F4" s="248" t="s">
        <v>65</v>
      </c>
      <c r="G4" s="248"/>
      <c r="H4" s="248"/>
      <c r="I4" s="248"/>
      <c r="J4" s="248"/>
      <c r="K4" s="27"/>
      <c r="L4" s="248" t="s">
        <v>67</v>
      </c>
      <c r="M4" s="248"/>
      <c r="N4" s="27"/>
      <c r="O4" s="244" t="s">
        <v>66</v>
      </c>
      <c r="P4" s="245"/>
      <c r="Q4" s="245"/>
    </row>
    <row r="5" spans="1:17" s="119" customFormat="1" ht="19.5" customHeight="1">
      <c r="A5" s="31"/>
      <c r="B5" s="249"/>
      <c r="C5" s="252"/>
      <c r="D5" s="252"/>
      <c r="E5" s="27"/>
      <c r="F5" s="246" t="s">
        <v>30</v>
      </c>
      <c r="G5" s="246"/>
      <c r="H5" s="27"/>
      <c r="I5" s="246" t="s">
        <v>3</v>
      </c>
      <c r="J5" s="246"/>
      <c r="K5" s="27"/>
      <c r="L5" s="246"/>
      <c r="M5" s="246"/>
      <c r="N5" s="27"/>
      <c r="O5" s="246"/>
      <c r="P5" s="247"/>
      <c r="Q5" s="247"/>
    </row>
    <row r="6" spans="1:17" s="119" customFormat="1" ht="22.5" customHeight="1">
      <c r="A6" s="31"/>
      <c r="B6" s="250"/>
      <c r="C6" s="109" t="s">
        <v>2</v>
      </c>
      <c r="D6" s="108" t="s">
        <v>1</v>
      </c>
      <c r="E6" s="48"/>
      <c r="F6" s="48" t="s">
        <v>2</v>
      </c>
      <c r="G6" s="48" t="s">
        <v>1</v>
      </c>
      <c r="H6" s="49"/>
      <c r="I6" s="48" t="s">
        <v>2</v>
      </c>
      <c r="J6" s="48" t="s">
        <v>1</v>
      </c>
      <c r="K6" s="49"/>
      <c r="L6" s="48" t="s">
        <v>2</v>
      </c>
      <c r="M6" s="48" t="s">
        <v>1</v>
      </c>
      <c r="N6" s="48"/>
      <c r="O6" s="48" t="s">
        <v>2</v>
      </c>
      <c r="P6" s="101"/>
      <c r="Q6" s="48" t="s">
        <v>1</v>
      </c>
    </row>
    <row r="7" spans="1:17" s="205"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170">
        <f>+L7+F7+C7</f>
        <v>4540354.611977</v>
      </c>
      <c r="P7" s="170"/>
      <c r="Q7" s="170">
        <f>+M7+G7+D7</f>
        <v>541744</v>
      </c>
    </row>
    <row r="8" spans="1:17" s="206"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170">
        <f aca="true" t="shared" si="0" ref="O8:O71">+L8+F8+C8</f>
        <v>4554119.503206</v>
      </c>
      <c r="P8" s="170"/>
      <c r="Q8" s="170">
        <f aca="true" t="shared" si="1" ref="Q8:Q71">+M8+G8+D8</f>
        <v>541868</v>
      </c>
    </row>
    <row r="9" spans="1:17" s="206"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170">
        <f t="shared" si="0"/>
        <v>4561178.232215</v>
      </c>
      <c r="P9" s="170"/>
      <c r="Q9" s="170">
        <f t="shared" si="1"/>
        <v>541709</v>
      </c>
    </row>
    <row r="10" spans="1:17" s="206"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170">
        <f t="shared" si="0"/>
        <v>4574119.937832</v>
      </c>
      <c r="P10" s="170"/>
      <c r="Q10" s="170">
        <f t="shared" si="1"/>
        <v>552374</v>
      </c>
    </row>
    <row r="11" spans="1:17" s="206"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170">
        <f t="shared" si="0"/>
        <v>4615558.348381001</v>
      </c>
      <c r="P11" s="170"/>
      <c r="Q11" s="170">
        <f t="shared" si="1"/>
        <v>549911</v>
      </c>
    </row>
    <row r="12" spans="1:17" s="206"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170">
        <f t="shared" si="0"/>
        <v>4631051.783816</v>
      </c>
      <c r="P12" s="170"/>
      <c r="Q12" s="170">
        <f t="shared" si="1"/>
        <v>550895</v>
      </c>
    </row>
    <row r="13" spans="1:17" s="206"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170">
        <f t="shared" si="0"/>
        <v>4699273.59237</v>
      </c>
      <c r="P13" s="170"/>
      <c r="Q13" s="170">
        <f t="shared" si="1"/>
        <v>554406</v>
      </c>
    </row>
    <row r="14" spans="1:17" s="206"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170">
        <f t="shared" si="0"/>
        <v>4609638.894713</v>
      </c>
      <c r="P14" s="170"/>
      <c r="Q14" s="170">
        <f t="shared" si="1"/>
        <v>550078</v>
      </c>
    </row>
    <row r="15" spans="1:17" s="206"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170">
        <f t="shared" si="0"/>
        <v>4780949.43388</v>
      </c>
      <c r="P15" s="170"/>
      <c r="Q15" s="170">
        <f t="shared" si="1"/>
        <v>560624</v>
      </c>
    </row>
    <row r="16" spans="1:17" s="206"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170">
        <f t="shared" si="0"/>
        <v>4767774.403775999</v>
      </c>
      <c r="P16" s="170"/>
      <c r="Q16" s="170">
        <f t="shared" si="1"/>
        <v>559277</v>
      </c>
    </row>
    <row r="17" spans="1:17" s="206"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170">
        <f t="shared" si="0"/>
        <v>4832840.719487</v>
      </c>
      <c r="P17" s="170"/>
      <c r="Q17" s="170">
        <f t="shared" si="1"/>
        <v>561988</v>
      </c>
    </row>
    <row r="18" spans="1:17" s="206"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170">
        <f t="shared" si="0"/>
        <v>4885008.272543</v>
      </c>
      <c r="P18" s="170"/>
      <c r="Q18" s="170">
        <f t="shared" si="1"/>
        <v>563373</v>
      </c>
    </row>
    <row r="19" spans="1:17" s="206"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171">
        <f t="shared" si="0"/>
        <v>4860102.871657001</v>
      </c>
      <c r="P19" s="171"/>
      <c r="Q19" s="171">
        <f t="shared" si="1"/>
        <v>552457</v>
      </c>
    </row>
    <row r="20" spans="1:17" s="206"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170">
        <f t="shared" si="0"/>
        <v>4867670.251336</v>
      </c>
      <c r="P20" s="170"/>
      <c r="Q20" s="170">
        <f t="shared" si="1"/>
        <v>553905</v>
      </c>
    </row>
    <row r="21" spans="1:17" s="206"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170">
        <f t="shared" si="0"/>
        <v>4866629.044525</v>
      </c>
      <c r="P21" s="170"/>
      <c r="Q21" s="170">
        <f t="shared" si="1"/>
        <v>554342</v>
      </c>
    </row>
    <row r="22" spans="1:17" s="206"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170">
        <f t="shared" si="0"/>
        <v>4876430.599204</v>
      </c>
      <c r="P22" s="170"/>
      <c r="Q22" s="170">
        <f t="shared" si="1"/>
        <v>556606</v>
      </c>
    </row>
    <row r="23" spans="1:17" s="206"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170">
        <f t="shared" si="0"/>
        <v>4902882.987482999</v>
      </c>
      <c r="P23" s="170"/>
      <c r="Q23" s="170">
        <f t="shared" si="1"/>
        <v>559774</v>
      </c>
    </row>
    <row r="24" spans="1:17" s="206"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170">
        <f t="shared" si="0"/>
        <v>4946511.934314</v>
      </c>
      <c r="P24" s="170"/>
      <c r="Q24" s="170">
        <f t="shared" si="1"/>
        <v>563307</v>
      </c>
    </row>
    <row r="25" spans="1:17" s="206"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170">
        <f t="shared" si="0"/>
        <v>5002504.555254</v>
      </c>
      <c r="P25" s="170"/>
      <c r="Q25" s="170">
        <f t="shared" si="1"/>
        <v>566170</v>
      </c>
    </row>
    <row r="26" spans="1:17" s="206"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170">
        <f t="shared" si="0"/>
        <v>5064311.947686001</v>
      </c>
      <c r="P26" s="170"/>
      <c r="Q26" s="170">
        <f t="shared" si="1"/>
        <v>571274</v>
      </c>
    </row>
    <row r="27" spans="1:17" s="206"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170">
        <f t="shared" si="0"/>
        <v>5108616.997997</v>
      </c>
      <c r="P27" s="170"/>
      <c r="Q27" s="170">
        <f t="shared" si="1"/>
        <v>574545</v>
      </c>
    </row>
    <row r="28" spans="1:17" s="206"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170">
        <f t="shared" si="0"/>
        <v>4983291.872451999</v>
      </c>
      <c r="P28" s="170"/>
      <c r="Q28" s="170">
        <f t="shared" si="1"/>
        <v>554741</v>
      </c>
    </row>
    <row r="29" spans="1:17" s="206"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170">
        <f t="shared" si="0"/>
        <v>5221741.298718001</v>
      </c>
      <c r="P29" s="170"/>
      <c r="Q29" s="170">
        <f t="shared" si="1"/>
        <v>583319</v>
      </c>
    </row>
    <row r="30" spans="1:17" s="206"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170">
        <f t="shared" si="0"/>
        <v>5298453.4323929995</v>
      </c>
      <c r="P30" s="170"/>
      <c r="Q30" s="170">
        <f t="shared" si="1"/>
        <v>584483</v>
      </c>
    </row>
    <row r="31" spans="1:17" s="206"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171">
        <f t="shared" si="0"/>
        <v>5296737.388735999</v>
      </c>
      <c r="P31" s="171"/>
      <c r="Q31" s="171">
        <f t="shared" si="1"/>
        <v>575445</v>
      </c>
    </row>
    <row r="32" spans="1:17" s="206"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170">
        <f t="shared" si="0"/>
        <v>5325441.8747769995</v>
      </c>
      <c r="P32" s="170"/>
      <c r="Q32" s="170">
        <f t="shared" si="1"/>
        <v>579733</v>
      </c>
    </row>
    <row r="33" spans="1:17" s="206"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170">
        <f t="shared" si="0"/>
        <v>5350618.577955999</v>
      </c>
      <c r="P33" s="170"/>
      <c r="Q33" s="170">
        <f t="shared" si="1"/>
        <v>581533</v>
      </c>
    </row>
    <row r="34" spans="1:17" s="206"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170">
        <f t="shared" si="0"/>
        <v>5472907.533068</v>
      </c>
      <c r="P34" s="170"/>
      <c r="Q34" s="170">
        <f t="shared" si="1"/>
        <v>589429</v>
      </c>
    </row>
    <row r="35" spans="1:17" s="206"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170">
        <f t="shared" si="0"/>
        <v>5585652.464884</v>
      </c>
      <c r="P35" s="170"/>
      <c r="Q35" s="170">
        <f t="shared" si="1"/>
        <v>596760</v>
      </c>
    </row>
    <row r="36" spans="1:17" s="206"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170">
        <f t="shared" si="0"/>
        <v>5818542.361251</v>
      </c>
      <c r="P36" s="170"/>
      <c r="Q36" s="170">
        <f t="shared" si="1"/>
        <v>605964</v>
      </c>
    </row>
    <row r="37" spans="1:17" s="206"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170">
        <f t="shared" si="0"/>
        <v>5736685.208287001</v>
      </c>
      <c r="P37" s="170"/>
      <c r="Q37" s="170">
        <f t="shared" si="1"/>
        <v>607814</v>
      </c>
    </row>
    <row r="38" spans="1:17" s="206"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170">
        <f t="shared" si="0"/>
        <v>5939277.716302</v>
      </c>
      <c r="P38" s="170"/>
      <c r="Q38" s="170">
        <f t="shared" si="1"/>
        <v>620549</v>
      </c>
    </row>
    <row r="39" spans="1:17" s="206"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170">
        <f t="shared" si="0"/>
        <v>5967233.656034</v>
      </c>
      <c r="P39" s="170"/>
      <c r="Q39" s="170">
        <f t="shared" si="1"/>
        <v>623811</v>
      </c>
    </row>
    <row r="40" spans="1:17" s="206"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170">
        <f t="shared" si="0"/>
        <v>5773023.645682001</v>
      </c>
      <c r="P40" s="170"/>
      <c r="Q40" s="170">
        <f t="shared" si="1"/>
        <v>622294</v>
      </c>
    </row>
    <row r="41" spans="1:17" s="206"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170">
        <f t="shared" si="0"/>
        <v>6068085.117855</v>
      </c>
      <c r="P41" s="170"/>
      <c r="Q41" s="170">
        <f t="shared" si="1"/>
        <v>637933</v>
      </c>
    </row>
    <row r="42" spans="1:17" s="206"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170">
        <f t="shared" si="0"/>
        <v>5936950.974998</v>
      </c>
      <c r="P42" s="170"/>
      <c r="Q42" s="170">
        <f t="shared" si="1"/>
        <v>636280</v>
      </c>
    </row>
    <row r="43" spans="1:17" s="206"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171">
        <f t="shared" si="0"/>
        <v>5996428.850329</v>
      </c>
      <c r="P43" s="171"/>
      <c r="Q43" s="171">
        <f t="shared" si="1"/>
        <v>633472</v>
      </c>
    </row>
    <row r="44" spans="1:17" s="206"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170">
        <f t="shared" si="0"/>
        <v>5949518.375383</v>
      </c>
      <c r="P44" s="170"/>
      <c r="Q44" s="170">
        <f t="shared" si="1"/>
        <v>632358</v>
      </c>
    </row>
    <row r="45" spans="1:17" s="206"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170">
        <f t="shared" si="0"/>
        <v>5964215.590031</v>
      </c>
      <c r="P45" s="170"/>
      <c r="Q45" s="170">
        <f t="shared" si="1"/>
        <v>634646</v>
      </c>
    </row>
    <row r="46" spans="1:17" s="206"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170">
        <f t="shared" si="0"/>
        <v>6072164.887742</v>
      </c>
      <c r="P46" s="170"/>
      <c r="Q46" s="170">
        <f t="shared" si="1"/>
        <v>642439</v>
      </c>
    </row>
    <row r="47" spans="1:17" s="206"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170">
        <f t="shared" si="0"/>
        <v>6138508.191514</v>
      </c>
      <c r="P47" s="170"/>
      <c r="Q47" s="170">
        <f t="shared" si="1"/>
        <v>645452</v>
      </c>
    </row>
    <row r="48" spans="1:17" s="206"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170">
        <f t="shared" si="0"/>
        <v>6249185.127952</v>
      </c>
      <c r="P48" s="170"/>
      <c r="Q48" s="170">
        <f t="shared" si="1"/>
        <v>649712</v>
      </c>
    </row>
    <row r="49" spans="1:17" s="206"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170">
        <f t="shared" si="0"/>
        <v>6449182.426268</v>
      </c>
      <c r="P49" s="170"/>
      <c r="Q49" s="170">
        <f t="shared" si="1"/>
        <v>657319</v>
      </c>
    </row>
    <row r="50" spans="1:17" s="206"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170">
        <f t="shared" si="0"/>
        <v>6664391.836993899</v>
      </c>
      <c r="P50" s="170"/>
      <c r="Q50" s="170">
        <f t="shared" si="1"/>
        <v>663790</v>
      </c>
    </row>
    <row r="51" spans="1:17" s="206"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170">
        <f t="shared" si="0"/>
        <v>6768772.23419</v>
      </c>
      <c r="P51" s="170"/>
      <c r="Q51" s="170">
        <f t="shared" si="1"/>
        <v>666241</v>
      </c>
    </row>
    <row r="52" spans="1:17" s="206"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170">
        <f t="shared" si="0"/>
        <v>6953188.4141099</v>
      </c>
      <c r="P52" s="170"/>
      <c r="Q52" s="170">
        <f t="shared" si="1"/>
        <v>670457</v>
      </c>
    </row>
    <row r="53" spans="1:17" s="206"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170">
        <f t="shared" si="0"/>
        <v>7086713.312558901</v>
      </c>
      <c r="P53" s="170"/>
      <c r="Q53" s="170">
        <f t="shared" si="1"/>
        <v>673845</v>
      </c>
    </row>
    <row r="54" spans="1:17" s="206"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170">
        <f t="shared" si="0"/>
        <v>7214427.0628629</v>
      </c>
      <c r="P54" s="170"/>
      <c r="Q54" s="170">
        <f t="shared" si="1"/>
        <v>675973</v>
      </c>
    </row>
    <row r="55" spans="1:17" s="206"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171">
        <f t="shared" si="0"/>
        <v>7400422.317539999</v>
      </c>
      <c r="P55" s="171"/>
      <c r="Q55" s="171">
        <f t="shared" si="1"/>
        <v>674433</v>
      </c>
    </row>
    <row r="56" spans="1:17" s="207"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170">
        <f t="shared" si="0"/>
        <v>7446944.83663</v>
      </c>
      <c r="P56" s="170"/>
      <c r="Q56" s="170">
        <f t="shared" si="1"/>
        <v>676177</v>
      </c>
    </row>
    <row r="57" spans="1:17" s="207"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170">
        <f t="shared" si="0"/>
        <v>7871743.094682001</v>
      </c>
      <c r="P57" s="170"/>
      <c r="Q57" s="170">
        <f t="shared" si="1"/>
        <v>691015</v>
      </c>
    </row>
    <row r="58" spans="1:17" s="208"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170">
        <f t="shared" si="0"/>
        <v>7607489.452</v>
      </c>
      <c r="P58" s="170"/>
      <c r="Q58" s="170">
        <f t="shared" si="1"/>
        <v>686102</v>
      </c>
    </row>
    <row r="59" spans="1:17" s="207"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170">
        <f t="shared" si="0"/>
        <v>7675907</v>
      </c>
      <c r="P59" s="170"/>
      <c r="Q59" s="170">
        <f t="shared" si="1"/>
        <v>691436</v>
      </c>
    </row>
    <row r="60" spans="1:17" s="207"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170">
        <f t="shared" si="0"/>
        <v>7760375</v>
      </c>
      <c r="P60" s="170"/>
      <c r="Q60" s="170">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70">
        <f t="shared" si="0"/>
        <v>7966809</v>
      </c>
      <c r="P61" s="170"/>
      <c r="Q61" s="170">
        <f t="shared" si="1"/>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170">
        <f t="shared" si="0"/>
        <v>7929859</v>
      </c>
      <c r="P62" s="170"/>
      <c r="Q62" s="170">
        <f t="shared" si="1"/>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170">
        <f t="shared" si="0"/>
        <v>8320975</v>
      </c>
      <c r="P63" s="170"/>
      <c r="Q63" s="170">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70">
        <f t="shared" si="0"/>
        <v>8546841</v>
      </c>
      <c r="P64" s="170"/>
      <c r="Q64" s="170">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70">
        <f t="shared" si="0"/>
        <v>8702131</v>
      </c>
      <c r="P65" s="170"/>
      <c r="Q65" s="170">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70">
        <f t="shared" si="0"/>
        <v>8920923</v>
      </c>
      <c r="P66" s="170"/>
      <c r="Q66" s="170">
        <f t="shared" si="1"/>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171">
        <f t="shared" si="0"/>
        <v>9049391</v>
      </c>
      <c r="P67" s="171"/>
      <c r="Q67" s="171">
        <f t="shared" si="1"/>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170">
        <f t="shared" si="0"/>
        <v>9138871.512742</v>
      </c>
      <c r="P68" s="170"/>
      <c r="Q68" s="170">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70">
        <f t="shared" si="0"/>
        <v>9216404.664161</v>
      </c>
      <c r="P69" s="170"/>
      <c r="Q69" s="170">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70">
        <f t="shared" si="0"/>
        <v>9348239.789547</v>
      </c>
      <c r="P70" s="170"/>
      <c r="Q70" s="170">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70">
        <f t="shared" si="0"/>
        <v>9451695</v>
      </c>
      <c r="P71" s="170"/>
      <c r="Q71" s="170">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70">
        <f aca="true" t="shared" si="2" ref="O72:O91">+L72+F72+C72</f>
        <v>9558978</v>
      </c>
      <c r="P72" s="170"/>
      <c r="Q72" s="170">
        <f aca="true" t="shared" si="3" ref="Q72:Q91">+M72+G72+D72</f>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70">
        <f t="shared" si="2"/>
        <v>9773820</v>
      </c>
      <c r="P73" s="170"/>
      <c r="Q73" s="170">
        <f t="shared" si="3"/>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70">
        <f t="shared" si="2"/>
        <v>9899567</v>
      </c>
      <c r="P74" s="170"/>
      <c r="Q74" s="170">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70">
        <f t="shared" si="2"/>
        <v>10154372</v>
      </c>
      <c r="P75" s="170"/>
      <c r="Q75" s="170">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70">
        <f t="shared" si="2"/>
        <v>10168830.640514001</v>
      </c>
      <c r="P76" s="170"/>
      <c r="Q76" s="170">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70">
        <f t="shared" si="2"/>
        <v>10195147.61296</v>
      </c>
      <c r="P77" s="170"/>
      <c r="Q77" s="170">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70">
        <f t="shared" si="2"/>
        <v>10295997.614238001</v>
      </c>
      <c r="P78" s="170"/>
      <c r="Q78" s="170">
        <f t="shared" si="3"/>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171">
        <f t="shared" si="2"/>
        <v>10448660</v>
      </c>
      <c r="P79" s="171"/>
      <c r="Q79" s="171">
        <f t="shared" si="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170">
        <f t="shared" si="2"/>
        <v>10503205</v>
      </c>
      <c r="P80" s="170"/>
      <c r="Q80" s="170">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70">
        <f t="shared" si="2"/>
        <v>10637687</v>
      </c>
      <c r="P81" s="170"/>
      <c r="Q81" s="170">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70">
        <f t="shared" si="2"/>
        <v>10854655</v>
      </c>
      <c r="P82" s="170"/>
      <c r="Q82" s="170">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70">
        <f t="shared" si="2"/>
        <v>10998935.780655999</v>
      </c>
      <c r="P83" s="170"/>
      <c r="Q83" s="170">
        <f t="shared" si="3"/>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70">
        <f t="shared" si="2"/>
        <v>11141035.214628</v>
      </c>
      <c r="P84" s="170"/>
      <c r="Q84" s="170">
        <f t="shared" si="3"/>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70">
        <f t="shared" si="2"/>
        <v>11218528.141384</v>
      </c>
      <c r="P85" s="170"/>
      <c r="Q85" s="170">
        <f t="shared" si="3"/>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70">
        <f t="shared" si="2"/>
        <v>11620614.381777</v>
      </c>
      <c r="P86" s="170"/>
      <c r="Q86" s="170">
        <f t="shared" si="3"/>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70">
        <f t="shared" si="2"/>
        <v>11873114.690086</v>
      </c>
      <c r="P87" s="170"/>
      <c r="Q87" s="170">
        <f t="shared" si="3"/>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70">
        <f t="shared" si="2"/>
        <v>12250270.468389</v>
      </c>
      <c r="P88" s="170"/>
      <c r="Q88" s="170">
        <f t="shared" si="3"/>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70">
        <f t="shared" si="2"/>
        <v>12423123</v>
      </c>
      <c r="P89" s="170"/>
      <c r="Q89" s="170">
        <f t="shared" si="3"/>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70">
        <f t="shared" si="2"/>
        <v>12679637</v>
      </c>
      <c r="P90" s="170"/>
      <c r="Q90" s="170">
        <f t="shared" si="3"/>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 t="shared" si="2"/>
        <v>12923781</v>
      </c>
      <c r="P91" s="171"/>
      <c r="Q91" s="171">
        <f t="shared" si="3"/>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 aca="true" t="shared" si="4" ref="O92:O115">+L92+F92+C92</f>
        <v>12967259.46623</v>
      </c>
      <c r="P92" s="170"/>
      <c r="Q92" s="170">
        <f aca="true" t="shared" si="5" ref="Q92:Q115">+M92+G92+D92</f>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 t="shared" si="4"/>
        <v>13101802.617395999</v>
      </c>
      <c r="P93" s="170"/>
      <c r="Q93" s="170">
        <f t="shared" si="5"/>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4"/>
        <v>13278172.179875</v>
      </c>
      <c r="P94" s="170"/>
      <c r="Q94" s="170">
        <f t="shared" si="5"/>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4"/>
        <v>13520580.386749</v>
      </c>
      <c r="P95" s="170"/>
      <c r="Q95" s="170">
        <f t="shared" si="5"/>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4"/>
        <v>13795215.596854001</v>
      </c>
      <c r="P96" s="170"/>
      <c r="Q96" s="170">
        <f t="shared" si="5"/>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4"/>
        <v>14018387.965177</v>
      </c>
      <c r="P97" s="170"/>
      <c r="Q97" s="170">
        <f t="shared" si="5"/>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4"/>
        <v>14350332.365655001</v>
      </c>
      <c r="P98" s="170"/>
      <c r="Q98" s="170">
        <f t="shared" si="5"/>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4"/>
        <v>14650802.651357997</v>
      </c>
      <c r="P99" s="170"/>
      <c r="Q99" s="170">
        <f t="shared" si="5"/>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 t="shared" si="4"/>
        <v>14784259.352016</v>
      </c>
      <c r="P100" s="170"/>
      <c r="Q100" s="170">
        <f t="shared" si="5"/>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4"/>
        <v>15130341.904372</v>
      </c>
      <c r="P101" s="170"/>
      <c r="Q101" s="170">
        <f t="shared" si="5"/>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4"/>
        <v>15395874.290935</v>
      </c>
      <c r="P102" s="170"/>
      <c r="Q102" s="170">
        <f t="shared" si="5"/>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4"/>
        <v>15476016.286485</v>
      </c>
      <c r="P103" s="171"/>
      <c r="Q103" s="171">
        <f t="shared" si="5"/>
        <v>837929</v>
      </c>
    </row>
    <row r="104" spans="1:17" ht="19.5" customHeight="1">
      <c r="A104" s="128"/>
      <c r="B104" s="60">
        <v>39814</v>
      </c>
      <c r="C104" s="156">
        <v>11226209.073906</v>
      </c>
      <c r="D104" s="156">
        <v>505344</v>
      </c>
      <c r="E104" s="157"/>
      <c r="F104" s="156">
        <v>1070943.662368</v>
      </c>
      <c r="G104" s="156">
        <v>70213</v>
      </c>
      <c r="H104" s="156"/>
      <c r="I104" s="156">
        <v>163786.220881</v>
      </c>
      <c r="J104" s="156">
        <v>10165</v>
      </c>
      <c r="K104" s="156"/>
      <c r="L104" s="156">
        <v>2588231.296348</v>
      </c>
      <c r="M104" s="156">
        <v>375838</v>
      </c>
      <c r="N104" s="156"/>
      <c r="O104" s="170">
        <f t="shared" si="4"/>
        <v>14885384.032622</v>
      </c>
      <c r="P104" s="170"/>
      <c r="Q104" s="170">
        <f t="shared" si="5"/>
        <v>951395</v>
      </c>
    </row>
    <row r="105" spans="1:17" ht="19.5" customHeight="1">
      <c r="A105" s="128"/>
      <c r="B105" s="60">
        <v>39845</v>
      </c>
      <c r="C105" s="156">
        <v>11196378.836508</v>
      </c>
      <c r="D105" s="156">
        <v>514224</v>
      </c>
      <c r="E105" s="157"/>
      <c r="F105" s="156">
        <v>1290510.701835</v>
      </c>
      <c r="G105" s="156">
        <v>69906</v>
      </c>
      <c r="H105" s="156"/>
      <c r="I105" s="156">
        <v>181976.690282</v>
      </c>
      <c r="J105" s="156">
        <v>9809</v>
      </c>
      <c r="K105" s="156"/>
      <c r="L105" s="156">
        <v>2720904.016764</v>
      </c>
      <c r="M105" s="156">
        <v>340522</v>
      </c>
      <c r="N105" s="156"/>
      <c r="O105" s="170">
        <f t="shared" si="4"/>
        <v>15207793.555107001</v>
      </c>
      <c r="P105" s="170"/>
      <c r="Q105" s="170">
        <f t="shared" si="5"/>
        <v>924652</v>
      </c>
    </row>
    <row r="106" spans="1:17" ht="19.5" customHeight="1">
      <c r="A106" s="128"/>
      <c r="B106" s="104">
        <v>39873</v>
      </c>
      <c r="C106" s="200">
        <v>11162647.098818</v>
      </c>
      <c r="D106" s="200">
        <v>535936</v>
      </c>
      <c r="E106" s="160"/>
      <c r="F106" s="200">
        <v>1871839.7639</v>
      </c>
      <c r="G106" s="200">
        <v>84639</v>
      </c>
      <c r="H106" s="200"/>
      <c r="I106" s="200">
        <v>179455.441117</v>
      </c>
      <c r="J106" s="200">
        <v>9777</v>
      </c>
      <c r="K106" s="200"/>
      <c r="L106" s="200">
        <v>2686990.234431</v>
      </c>
      <c r="M106" s="200">
        <v>339383</v>
      </c>
      <c r="N106" s="200"/>
      <c r="O106" s="170">
        <f t="shared" si="4"/>
        <v>15721477.097149</v>
      </c>
      <c r="P106" s="170"/>
      <c r="Q106" s="170">
        <f t="shared" si="5"/>
        <v>959958</v>
      </c>
    </row>
    <row r="107" spans="1:17" ht="19.5" customHeight="1">
      <c r="A107" s="229"/>
      <c r="B107" s="60">
        <v>39904</v>
      </c>
      <c r="C107" s="200">
        <v>11236932.58486</v>
      </c>
      <c r="D107" s="200">
        <v>537134</v>
      </c>
      <c r="E107" s="160"/>
      <c r="F107" s="200">
        <v>1849280.071312</v>
      </c>
      <c r="G107" s="200">
        <v>86480</v>
      </c>
      <c r="H107" s="200"/>
      <c r="I107" s="200">
        <v>180058.723592</v>
      </c>
      <c r="J107" s="200">
        <v>9932</v>
      </c>
      <c r="K107" s="200"/>
      <c r="L107" s="200">
        <v>2671841.808003</v>
      </c>
      <c r="M107" s="200">
        <v>338845</v>
      </c>
      <c r="N107" s="200"/>
      <c r="O107" s="170">
        <f t="shared" si="4"/>
        <v>15758054.464175</v>
      </c>
      <c r="P107" s="170"/>
      <c r="Q107" s="170">
        <f t="shared" si="5"/>
        <v>962459</v>
      </c>
    </row>
    <row r="108" spans="1:17" ht="19.5" customHeight="1">
      <c r="A108" s="229" t="s">
        <v>73</v>
      </c>
      <c r="B108" s="60">
        <v>39934</v>
      </c>
      <c r="C108" s="200">
        <v>11298085.461482</v>
      </c>
      <c r="D108" s="200">
        <v>542336</v>
      </c>
      <c r="E108" s="160"/>
      <c r="F108" s="200">
        <v>1856137.178427</v>
      </c>
      <c r="G108" s="200">
        <v>85292</v>
      </c>
      <c r="H108" s="200"/>
      <c r="I108" s="200">
        <v>175089.200538</v>
      </c>
      <c r="J108" s="200">
        <v>9640</v>
      </c>
      <c r="K108" s="200"/>
      <c r="L108" s="200">
        <v>2633258.278093</v>
      </c>
      <c r="M108" s="200">
        <v>336518</v>
      </c>
      <c r="N108" s="200"/>
      <c r="O108" s="170">
        <f t="shared" si="4"/>
        <v>15787480.918002</v>
      </c>
      <c r="P108" s="170"/>
      <c r="Q108" s="170">
        <f t="shared" si="5"/>
        <v>964146</v>
      </c>
    </row>
    <row r="109" spans="1:17" ht="19.5" customHeight="1">
      <c r="A109" s="128"/>
      <c r="B109" s="60">
        <v>39973</v>
      </c>
      <c r="C109" s="200">
        <v>11385711.888078</v>
      </c>
      <c r="D109" s="200">
        <v>580216</v>
      </c>
      <c r="E109" s="160"/>
      <c r="F109" s="200">
        <v>1883972.848585</v>
      </c>
      <c r="G109" s="200">
        <v>86674</v>
      </c>
      <c r="H109" s="200"/>
      <c r="I109" s="200">
        <v>172993.067764</v>
      </c>
      <c r="J109" s="200">
        <v>9597</v>
      </c>
      <c r="K109" s="200"/>
      <c r="L109" s="200">
        <v>2620861.169811</v>
      </c>
      <c r="M109" s="200">
        <v>338897</v>
      </c>
      <c r="N109" s="200"/>
      <c r="O109" s="170">
        <f t="shared" si="4"/>
        <v>15890545.906474002</v>
      </c>
      <c r="P109" s="170"/>
      <c r="Q109" s="170">
        <f t="shared" si="5"/>
        <v>1005787</v>
      </c>
    </row>
    <row r="110" spans="1:17" ht="19.5" customHeight="1">
      <c r="A110" s="128"/>
      <c r="B110" s="60">
        <v>40003</v>
      </c>
      <c r="C110" s="200">
        <v>11521032.389767</v>
      </c>
      <c r="D110" s="200">
        <v>548439</v>
      </c>
      <c r="E110" s="160"/>
      <c r="F110" s="200">
        <v>1883646.698816</v>
      </c>
      <c r="G110" s="200">
        <v>86627</v>
      </c>
      <c r="H110" s="200"/>
      <c r="I110" s="200">
        <v>170859.276481</v>
      </c>
      <c r="J110" s="200">
        <v>9505</v>
      </c>
      <c r="K110" s="200"/>
      <c r="L110" s="200">
        <v>2600994.8994710003</v>
      </c>
      <c r="M110" s="200">
        <v>338345</v>
      </c>
      <c r="N110" s="200"/>
      <c r="O110" s="170">
        <f t="shared" si="4"/>
        <v>16005673.988054</v>
      </c>
      <c r="P110" s="170"/>
      <c r="Q110" s="170">
        <f t="shared" si="5"/>
        <v>973411</v>
      </c>
    </row>
    <row r="111" spans="1:17" ht="19.5" customHeight="1">
      <c r="A111" s="128"/>
      <c r="B111" s="60">
        <v>40034</v>
      </c>
      <c r="C111" s="200">
        <v>11650679.315149</v>
      </c>
      <c r="D111" s="200">
        <v>552630</v>
      </c>
      <c r="E111" s="160"/>
      <c r="F111" s="200">
        <v>1289105.864996</v>
      </c>
      <c r="G111" s="200">
        <v>70603</v>
      </c>
      <c r="H111" s="200"/>
      <c r="I111" s="200">
        <v>168639.371267</v>
      </c>
      <c r="J111" s="200">
        <v>9458</v>
      </c>
      <c r="K111" s="200"/>
      <c r="L111" s="200">
        <v>2552487.513983</v>
      </c>
      <c r="M111" s="200">
        <v>337800</v>
      </c>
      <c r="N111" s="200"/>
      <c r="O111" s="170">
        <f t="shared" si="4"/>
        <v>15492272.694128</v>
      </c>
      <c r="P111" s="170"/>
      <c r="Q111" s="170">
        <f t="shared" si="5"/>
        <v>961033</v>
      </c>
    </row>
    <row r="112" spans="1:17" ht="19.5" customHeight="1">
      <c r="A112" s="128"/>
      <c r="B112" s="60">
        <v>40065</v>
      </c>
      <c r="C112" s="200">
        <v>11778888.229199</v>
      </c>
      <c r="D112" s="200">
        <v>560254</v>
      </c>
      <c r="E112" s="160"/>
      <c r="F112" s="200">
        <v>1257833.890596</v>
      </c>
      <c r="G112" s="200">
        <v>71482</v>
      </c>
      <c r="H112" s="200"/>
      <c r="I112" s="200">
        <v>166260.360701</v>
      </c>
      <c r="J112" s="200">
        <v>9409</v>
      </c>
      <c r="K112" s="200"/>
      <c r="L112" s="200">
        <v>2522607.127034</v>
      </c>
      <c r="M112" s="200">
        <v>337776</v>
      </c>
      <c r="N112" s="200"/>
      <c r="O112" s="170">
        <f t="shared" si="4"/>
        <v>15559329.246829</v>
      </c>
      <c r="P112" s="170"/>
      <c r="Q112" s="170">
        <f t="shared" si="5"/>
        <v>969512</v>
      </c>
    </row>
    <row r="113" spans="1:17" ht="19.5" customHeight="1">
      <c r="A113" s="128"/>
      <c r="B113" s="60">
        <v>40095</v>
      </c>
      <c r="C113" s="200">
        <v>12037549.667742</v>
      </c>
      <c r="D113" s="200">
        <v>564064</v>
      </c>
      <c r="E113" s="160"/>
      <c r="F113" s="200">
        <v>1266712.134009</v>
      </c>
      <c r="G113" s="200">
        <v>72121</v>
      </c>
      <c r="H113" s="200"/>
      <c r="I113" s="200">
        <v>165156.027946</v>
      </c>
      <c r="J113" s="200">
        <v>9368</v>
      </c>
      <c r="K113" s="200"/>
      <c r="L113" s="200">
        <v>2497282.698654</v>
      </c>
      <c r="M113" s="200">
        <v>336117</v>
      </c>
      <c r="N113" s="200"/>
      <c r="O113" s="170">
        <f t="shared" si="4"/>
        <v>15801544.500405</v>
      </c>
      <c r="P113" s="170"/>
      <c r="Q113" s="170">
        <f t="shared" si="5"/>
        <v>972302</v>
      </c>
    </row>
    <row r="114" spans="1:17" ht="19.5" customHeight="1">
      <c r="A114" s="128"/>
      <c r="B114" s="60">
        <v>40126</v>
      </c>
      <c r="C114" s="200">
        <v>12420926.295837</v>
      </c>
      <c r="D114" s="200">
        <v>577008</v>
      </c>
      <c r="E114" s="160"/>
      <c r="F114" s="200">
        <v>1276027.293112</v>
      </c>
      <c r="G114" s="200">
        <v>71475</v>
      </c>
      <c r="H114" s="200"/>
      <c r="I114" s="200">
        <v>163072.181572</v>
      </c>
      <c r="J114" s="200">
        <v>9283</v>
      </c>
      <c r="K114" s="200"/>
      <c r="L114" s="200">
        <v>2418165.114388</v>
      </c>
      <c r="M114" s="200">
        <v>329689</v>
      </c>
      <c r="N114" s="200"/>
      <c r="O114" s="170">
        <f t="shared" si="4"/>
        <v>16115118.703337</v>
      </c>
      <c r="P114" s="170"/>
      <c r="Q114" s="170">
        <f t="shared" si="5"/>
        <v>978172</v>
      </c>
    </row>
    <row r="115" spans="1:17" ht="20.25" customHeight="1">
      <c r="A115" s="126"/>
      <c r="B115" s="82">
        <v>40156</v>
      </c>
      <c r="C115" s="171">
        <v>12645886.802546</v>
      </c>
      <c r="D115" s="171">
        <v>586790</v>
      </c>
      <c r="E115" s="172"/>
      <c r="F115" s="171">
        <v>1260236.79</v>
      </c>
      <c r="G115" s="171">
        <v>71597</v>
      </c>
      <c r="H115" s="171"/>
      <c r="I115" s="171">
        <v>160747.65</v>
      </c>
      <c r="J115" s="171">
        <v>9287</v>
      </c>
      <c r="K115" s="171"/>
      <c r="L115" s="171">
        <v>2387187</v>
      </c>
      <c r="M115" s="171">
        <v>316640</v>
      </c>
      <c r="N115" s="171"/>
      <c r="O115" s="171">
        <f t="shared" si="4"/>
        <v>16293310.592546001</v>
      </c>
      <c r="P115" s="171"/>
      <c r="Q115" s="171">
        <f t="shared" si="5"/>
        <v>975027</v>
      </c>
    </row>
    <row r="116" spans="1:17" ht="18.75" customHeight="1">
      <c r="A116" s="128"/>
      <c r="B116" s="221">
        <v>40187</v>
      </c>
      <c r="C116" s="200">
        <v>12738399.461565</v>
      </c>
      <c r="D116" s="200">
        <v>595255</v>
      </c>
      <c r="E116" s="160"/>
      <c r="F116" s="200">
        <v>1128995.562651</v>
      </c>
      <c r="G116" s="200">
        <v>63543</v>
      </c>
      <c r="H116" s="200"/>
      <c r="I116" s="200">
        <v>141359.798487</v>
      </c>
      <c r="J116" s="200">
        <v>8132</v>
      </c>
      <c r="K116" s="200"/>
      <c r="L116" s="200">
        <v>2170715.40249</v>
      </c>
      <c r="M116" s="200">
        <v>299203</v>
      </c>
      <c r="N116" s="200"/>
      <c r="O116" s="170">
        <f>+L116+F116+C116</f>
        <v>16038110.426706</v>
      </c>
      <c r="P116" s="170"/>
      <c r="Q116" s="170">
        <f>+M116+G116+D116</f>
        <v>958001</v>
      </c>
    </row>
    <row r="117" spans="1:17" ht="20.25" customHeight="1">
      <c r="A117" s="128"/>
      <c r="B117" s="60">
        <v>40218</v>
      </c>
      <c r="C117" s="200">
        <v>12869993.342606</v>
      </c>
      <c r="D117" s="200">
        <v>599396</v>
      </c>
      <c r="E117" s="160"/>
      <c r="F117" s="200">
        <v>1271731.671727</v>
      </c>
      <c r="G117" s="200">
        <v>73619</v>
      </c>
      <c r="H117" s="200"/>
      <c r="I117" s="200">
        <v>156412.912134</v>
      </c>
      <c r="J117" s="200">
        <v>9132</v>
      </c>
      <c r="K117" s="200"/>
      <c r="L117" s="200">
        <v>2306653.662746</v>
      </c>
      <c r="M117" s="200">
        <v>310738</v>
      </c>
      <c r="N117" s="200"/>
      <c r="O117" s="170">
        <f>+L117+F117+C117</f>
        <v>16448378.677079</v>
      </c>
      <c r="P117" s="170"/>
      <c r="Q117" s="170">
        <f>+M117+G117+D117</f>
        <v>983753</v>
      </c>
    </row>
    <row r="118" spans="1:17" ht="20.25" customHeight="1">
      <c r="A118" s="128"/>
      <c r="B118" s="60">
        <v>40246</v>
      </c>
      <c r="C118" s="200">
        <v>12951919.848006</v>
      </c>
      <c r="D118" s="200">
        <v>610655</v>
      </c>
      <c r="E118" s="160"/>
      <c r="F118" s="200">
        <v>1273852.281932</v>
      </c>
      <c r="G118" s="200">
        <v>74449</v>
      </c>
      <c r="H118" s="200"/>
      <c r="I118" s="200">
        <v>155282.587255</v>
      </c>
      <c r="J118" s="200">
        <v>9137</v>
      </c>
      <c r="K118" s="200"/>
      <c r="L118" s="200">
        <v>2297820.309345</v>
      </c>
      <c r="M118" s="200">
        <v>312058</v>
      </c>
      <c r="N118" s="200"/>
      <c r="O118" s="170">
        <f>+L118+F118+C118</f>
        <v>16523592.439283</v>
      </c>
      <c r="P118" s="170"/>
      <c r="Q118" s="170">
        <f>+M118+G118+D118</f>
        <v>997162</v>
      </c>
    </row>
    <row r="119" spans="1:17" ht="20.25" customHeight="1">
      <c r="A119" s="128"/>
      <c r="B119" s="60">
        <v>40277</v>
      </c>
      <c r="C119" s="200">
        <v>13159732.389048</v>
      </c>
      <c r="D119" s="200">
        <v>604778</v>
      </c>
      <c r="E119" s="160"/>
      <c r="F119" s="200">
        <v>1279120.18856</v>
      </c>
      <c r="G119" s="200">
        <v>75646</v>
      </c>
      <c r="H119" s="200"/>
      <c r="I119" s="200">
        <v>154590.240731</v>
      </c>
      <c r="J119" s="200">
        <v>9221</v>
      </c>
      <c r="K119" s="200"/>
      <c r="L119" s="200">
        <v>2271914.132884</v>
      </c>
      <c r="M119" s="200">
        <v>310991</v>
      </c>
      <c r="N119" s="200"/>
      <c r="O119" s="170">
        <f>+L119+F119+C119</f>
        <v>16710766.710492</v>
      </c>
      <c r="P119" s="170"/>
      <c r="Q119" s="170">
        <f>+M119+G119+D119</f>
        <v>991415</v>
      </c>
    </row>
    <row r="120" spans="1:17" ht="20.25" customHeight="1">
      <c r="A120" s="128"/>
      <c r="B120" s="60">
        <v>40307</v>
      </c>
      <c r="C120" s="200">
        <v>13341733.293922</v>
      </c>
      <c r="D120" s="200">
        <v>600015</v>
      </c>
      <c r="E120" s="160"/>
      <c r="F120" s="200">
        <v>1277017.699436</v>
      </c>
      <c r="G120" s="200">
        <v>75560</v>
      </c>
      <c r="H120" s="200"/>
      <c r="I120" s="200">
        <v>390979.183026</v>
      </c>
      <c r="J120" s="200">
        <v>14750</v>
      </c>
      <c r="K120" s="200"/>
      <c r="L120" s="200">
        <v>2199720.060385</v>
      </c>
      <c r="M120" s="200">
        <v>300622</v>
      </c>
      <c r="N120" s="200"/>
      <c r="O120" s="170">
        <f aca="true" t="shared" si="6" ref="O120:O126">+L120+F120+C120</f>
        <v>16818471.053743</v>
      </c>
      <c r="P120" s="170"/>
      <c r="Q120" s="170">
        <f aca="true" t="shared" si="7" ref="Q120:Q126">+M120+G120+D120</f>
        <v>976197</v>
      </c>
    </row>
    <row r="121" spans="1:17" ht="20.25" customHeight="1">
      <c r="A121" s="128"/>
      <c r="B121" s="60">
        <v>40338</v>
      </c>
      <c r="C121" s="200">
        <v>13613003.753603</v>
      </c>
      <c r="D121" s="200">
        <v>598739</v>
      </c>
      <c r="E121" s="160"/>
      <c r="F121" s="200">
        <v>1280185.028824</v>
      </c>
      <c r="G121" s="200">
        <v>76091</v>
      </c>
      <c r="H121" s="200"/>
      <c r="I121" s="200">
        <v>389707.754931</v>
      </c>
      <c r="J121" s="200">
        <v>14723</v>
      </c>
      <c r="K121" s="200"/>
      <c r="L121" s="200">
        <v>2185918.256482</v>
      </c>
      <c r="M121" s="200">
        <v>296961</v>
      </c>
      <c r="N121" s="200"/>
      <c r="O121" s="170">
        <f t="shared" si="6"/>
        <v>17079107.038909</v>
      </c>
      <c r="P121" s="170"/>
      <c r="Q121" s="170">
        <f t="shared" si="7"/>
        <v>971791</v>
      </c>
    </row>
    <row r="122" spans="1:17" ht="20.25" customHeight="1">
      <c r="A122" s="128"/>
      <c r="B122" s="60">
        <v>40368</v>
      </c>
      <c r="C122" s="200">
        <v>13752911.154965</v>
      </c>
      <c r="D122" s="200">
        <v>597616</v>
      </c>
      <c r="E122" s="160"/>
      <c r="F122" s="200">
        <v>1294322.684942</v>
      </c>
      <c r="G122" s="200">
        <v>78148</v>
      </c>
      <c r="H122" s="200"/>
      <c r="I122" s="200">
        <v>387800.707914</v>
      </c>
      <c r="J122" s="200">
        <v>14705</v>
      </c>
      <c r="K122" s="200"/>
      <c r="L122" s="200">
        <v>2151683.533289</v>
      </c>
      <c r="M122" s="200">
        <v>294600</v>
      </c>
      <c r="N122" s="200"/>
      <c r="O122" s="170">
        <f t="shared" si="6"/>
        <v>17198917.373196</v>
      </c>
      <c r="P122" s="170"/>
      <c r="Q122" s="170">
        <f t="shared" si="7"/>
        <v>970364</v>
      </c>
    </row>
    <row r="123" spans="1:17" ht="20.25" customHeight="1">
      <c r="A123" s="128"/>
      <c r="B123" s="60">
        <v>40399</v>
      </c>
      <c r="C123" s="200">
        <v>13972302.567043</v>
      </c>
      <c r="D123" s="200">
        <v>648719</v>
      </c>
      <c r="E123" s="160"/>
      <c r="F123" s="200">
        <v>1361723.34044</v>
      </c>
      <c r="G123" s="200">
        <v>85608</v>
      </c>
      <c r="H123" s="200"/>
      <c r="I123" s="200">
        <v>385658.245511</v>
      </c>
      <c r="J123" s="200">
        <v>14691</v>
      </c>
      <c r="K123" s="200"/>
      <c r="L123" s="200">
        <v>2234951.564723</v>
      </c>
      <c r="M123" s="200">
        <v>312309</v>
      </c>
      <c r="N123" s="200"/>
      <c r="O123" s="170">
        <f t="shared" si="6"/>
        <v>17568977.472206</v>
      </c>
      <c r="P123" s="170"/>
      <c r="Q123" s="170">
        <f t="shared" si="7"/>
        <v>1046636</v>
      </c>
    </row>
    <row r="124" spans="1:17" ht="20.25" customHeight="1">
      <c r="A124" s="128"/>
      <c r="B124" s="60">
        <v>40430</v>
      </c>
      <c r="C124" s="200">
        <v>14160899.725496</v>
      </c>
      <c r="D124" s="200">
        <v>666717</v>
      </c>
      <c r="E124" s="160"/>
      <c r="F124" s="200">
        <v>1379806.037131</v>
      </c>
      <c r="G124" s="200">
        <v>87882</v>
      </c>
      <c r="H124" s="200"/>
      <c r="I124" s="200">
        <v>382680.840933</v>
      </c>
      <c r="J124" s="200">
        <v>14641</v>
      </c>
      <c r="K124" s="200"/>
      <c r="L124" s="200">
        <v>2222507.943085</v>
      </c>
      <c r="M124" s="200">
        <v>311870</v>
      </c>
      <c r="N124" s="200"/>
      <c r="O124" s="170">
        <f t="shared" si="6"/>
        <v>17763213.705711998</v>
      </c>
      <c r="P124" s="170"/>
      <c r="Q124" s="170">
        <f t="shared" si="7"/>
        <v>1066469</v>
      </c>
    </row>
    <row r="125" spans="1:17" ht="20.25" customHeight="1">
      <c r="A125" s="128"/>
      <c r="B125" s="60">
        <v>40460</v>
      </c>
      <c r="C125" s="200">
        <v>14352807.786833</v>
      </c>
      <c r="D125" s="200">
        <v>669111</v>
      </c>
      <c r="E125" s="160"/>
      <c r="F125" s="200">
        <v>1394364.602651</v>
      </c>
      <c r="G125" s="200">
        <v>89895</v>
      </c>
      <c r="H125" s="200"/>
      <c r="I125" s="200">
        <v>381748.814787</v>
      </c>
      <c r="J125" s="200">
        <v>14575</v>
      </c>
      <c r="K125" s="200"/>
      <c r="L125" s="200">
        <v>2183190.209617</v>
      </c>
      <c r="M125" s="200">
        <v>309424</v>
      </c>
      <c r="N125" s="200"/>
      <c r="O125" s="170">
        <f t="shared" si="6"/>
        <v>17930362.599101</v>
      </c>
      <c r="P125" s="170"/>
      <c r="Q125" s="170">
        <f t="shared" si="7"/>
        <v>1068430</v>
      </c>
    </row>
    <row r="126" spans="1:17" ht="20.25" customHeight="1">
      <c r="A126" s="128"/>
      <c r="B126" s="60">
        <v>40483</v>
      </c>
      <c r="C126" s="200">
        <v>14542899.475496</v>
      </c>
      <c r="D126" s="200">
        <v>733052</v>
      </c>
      <c r="E126" s="160"/>
      <c r="F126" s="200">
        <v>1409642.025393</v>
      </c>
      <c r="G126" s="200">
        <v>92159</v>
      </c>
      <c r="H126" s="200"/>
      <c r="I126" s="200">
        <v>377859.428219</v>
      </c>
      <c r="J126" s="200">
        <v>14474</v>
      </c>
      <c r="K126" s="200"/>
      <c r="L126" s="200">
        <v>2154717.423123</v>
      </c>
      <c r="M126" s="200">
        <v>307085</v>
      </c>
      <c r="N126" s="200"/>
      <c r="O126" s="170">
        <f t="shared" si="6"/>
        <v>18107258.924011998</v>
      </c>
      <c r="P126" s="170"/>
      <c r="Q126" s="170">
        <f t="shared" si="7"/>
        <v>1132296</v>
      </c>
    </row>
    <row r="127" spans="1:17" ht="20.25" customHeight="1">
      <c r="A127" s="126"/>
      <c r="B127" s="82">
        <v>40513</v>
      </c>
      <c r="C127" s="171">
        <v>14934704.319051</v>
      </c>
      <c r="D127" s="171">
        <v>732411</v>
      </c>
      <c r="E127" s="172"/>
      <c r="F127" s="171">
        <v>1429555.876541</v>
      </c>
      <c r="G127" s="171">
        <v>94840</v>
      </c>
      <c r="H127" s="171"/>
      <c r="I127" s="171">
        <v>375763.530088</v>
      </c>
      <c r="J127" s="171">
        <v>14435</v>
      </c>
      <c r="K127" s="171"/>
      <c r="L127" s="171">
        <v>2137325.370097</v>
      </c>
      <c r="M127" s="171">
        <v>293052</v>
      </c>
      <c r="N127" s="171"/>
      <c r="O127" s="171">
        <f aca="true" t="shared" si="8" ref="O127:O138">+L127+F127+C127</f>
        <v>18501585.565688998</v>
      </c>
      <c r="P127" s="171"/>
      <c r="Q127" s="171">
        <f aca="true" t="shared" si="9" ref="Q127:Q137">+M127+G127+D127</f>
        <v>1120303</v>
      </c>
    </row>
    <row r="128" spans="1:17" ht="20.25" customHeight="1">
      <c r="A128" s="128"/>
      <c r="B128" s="221">
        <v>40544</v>
      </c>
      <c r="C128" s="200">
        <v>15152088.929211</v>
      </c>
      <c r="D128" s="200">
        <v>735692</v>
      </c>
      <c r="E128" s="160"/>
      <c r="F128" s="200">
        <v>1436081.685228</v>
      </c>
      <c r="G128" s="200">
        <v>96357</v>
      </c>
      <c r="H128" s="200"/>
      <c r="I128" s="200">
        <v>370487.985806</v>
      </c>
      <c r="J128" s="200">
        <v>14335</v>
      </c>
      <c r="K128" s="200"/>
      <c r="L128" s="200">
        <v>2104133.652022</v>
      </c>
      <c r="M128" s="200">
        <v>289893</v>
      </c>
      <c r="N128" s="200"/>
      <c r="O128" s="170">
        <f t="shared" si="8"/>
        <v>18692304.266461</v>
      </c>
      <c r="P128" s="170"/>
      <c r="Q128" s="170">
        <f t="shared" si="9"/>
        <v>1121942</v>
      </c>
    </row>
    <row r="129" spans="1:17" ht="20.25" customHeight="1">
      <c r="A129" s="128"/>
      <c r="B129" s="60">
        <v>40575</v>
      </c>
      <c r="C129" s="200">
        <v>15323708.575849</v>
      </c>
      <c r="D129" s="200">
        <v>751250</v>
      </c>
      <c r="E129" s="160"/>
      <c r="F129" s="200">
        <v>1442285.805073</v>
      </c>
      <c r="G129" s="200">
        <v>97293</v>
      </c>
      <c r="H129" s="200"/>
      <c r="I129" s="200">
        <v>372322.635063</v>
      </c>
      <c r="J129" s="200">
        <v>14359</v>
      </c>
      <c r="K129" s="200"/>
      <c r="L129" s="200">
        <v>2076255.83693</v>
      </c>
      <c r="M129" s="200">
        <v>287263</v>
      </c>
      <c r="N129" s="200"/>
      <c r="O129" s="170">
        <f t="shared" si="8"/>
        <v>18842250.217852</v>
      </c>
      <c r="P129" s="170"/>
      <c r="Q129" s="170">
        <f t="shared" si="9"/>
        <v>1135806</v>
      </c>
    </row>
    <row r="130" spans="1:17" ht="20.25" customHeight="1">
      <c r="A130" s="128"/>
      <c r="B130" s="60">
        <v>40603</v>
      </c>
      <c r="C130" s="156">
        <v>15551140.503743</v>
      </c>
      <c r="D130" s="156">
        <v>748949</v>
      </c>
      <c r="E130" s="170"/>
      <c r="F130" s="156">
        <v>1457505.577881</v>
      </c>
      <c r="G130" s="156">
        <v>99354</v>
      </c>
      <c r="H130" s="156"/>
      <c r="I130" s="156">
        <v>371437.812526</v>
      </c>
      <c r="J130" s="156">
        <v>14325</v>
      </c>
      <c r="K130" s="156"/>
      <c r="L130" s="156">
        <v>2075192.154368</v>
      </c>
      <c r="M130" s="156">
        <v>288593</v>
      </c>
      <c r="N130" s="156"/>
      <c r="O130" s="170">
        <f t="shared" si="8"/>
        <v>19083838.235992</v>
      </c>
      <c r="P130" s="170"/>
      <c r="Q130" s="170">
        <f t="shared" si="9"/>
        <v>1136896</v>
      </c>
    </row>
    <row r="131" spans="1:17" ht="20.25" customHeight="1">
      <c r="A131" s="128"/>
      <c r="B131" s="60">
        <v>40634</v>
      </c>
      <c r="C131" s="156">
        <v>15790313.956209</v>
      </c>
      <c r="D131" s="156">
        <v>760413</v>
      </c>
      <c r="E131" s="170"/>
      <c r="F131" s="156">
        <v>1536052.550688</v>
      </c>
      <c r="G131" s="156">
        <v>100920</v>
      </c>
      <c r="H131" s="156"/>
      <c r="I131" s="156">
        <v>546917.173767</v>
      </c>
      <c r="J131" s="156">
        <v>19755</v>
      </c>
      <c r="K131" s="156"/>
      <c r="L131" s="156">
        <v>2051306.424197</v>
      </c>
      <c r="M131" s="156">
        <v>286556</v>
      </c>
      <c r="N131" s="156"/>
      <c r="O131" s="170">
        <f t="shared" si="8"/>
        <v>19377672.931094</v>
      </c>
      <c r="P131" s="170"/>
      <c r="Q131" s="170">
        <f t="shared" si="9"/>
        <v>1147889</v>
      </c>
    </row>
    <row r="132" spans="1:17" ht="20.25" customHeight="1">
      <c r="A132" s="128"/>
      <c r="B132" s="60">
        <v>40664</v>
      </c>
      <c r="C132" s="156">
        <v>16019202.417963</v>
      </c>
      <c r="D132" s="156">
        <v>752658</v>
      </c>
      <c r="E132" s="170"/>
      <c r="F132" s="156">
        <v>1539311.321139</v>
      </c>
      <c r="G132" s="156">
        <v>101741</v>
      </c>
      <c r="H132" s="156"/>
      <c r="I132" s="156">
        <v>535156.087497</v>
      </c>
      <c r="J132" s="156">
        <v>19269</v>
      </c>
      <c r="K132" s="156"/>
      <c r="L132" s="156">
        <v>2044464.07135</v>
      </c>
      <c r="M132" s="156">
        <v>286955</v>
      </c>
      <c r="N132" s="156"/>
      <c r="O132" s="170">
        <f t="shared" si="8"/>
        <v>19602977.810452</v>
      </c>
      <c r="P132" s="170"/>
      <c r="Q132" s="170">
        <f t="shared" si="9"/>
        <v>1141354</v>
      </c>
    </row>
    <row r="133" spans="1:17" ht="20.25" customHeight="1">
      <c r="A133" s="128"/>
      <c r="B133" s="60">
        <v>40695</v>
      </c>
      <c r="C133" s="156">
        <v>16273191.464691</v>
      </c>
      <c r="D133" s="156">
        <v>780930</v>
      </c>
      <c r="E133" s="170"/>
      <c r="F133" s="156">
        <v>1538697.39732</v>
      </c>
      <c r="G133" s="156">
        <v>101921</v>
      </c>
      <c r="H133" s="156"/>
      <c r="I133" s="156">
        <v>532040.995617</v>
      </c>
      <c r="J133" s="156">
        <v>19187</v>
      </c>
      <c r="K133" s="156"/>
      <c r="L133" s="156">
        <v>2031829.848716</v>
      </c>
      <c r="M133" s="156">
        <v>286787</v>
      </c>
      <c r="N133" s="156"/>
      <c r="O133" s="170">
        <f t="shared" si="8"/>
        <v>19843718.710727</v>
      </c>
      <c r="P133" s="170"/>
      <c r="Q133" s="170">
        <f t="shared" si="9"/>
        <v>1169638</v>
      </c>
    </row>
    <row r="134" spans="1:17" ht="20.25" customHeight="1">
      <c r="A134" s="128"/>
      <c r="B134" s="60">
        <v>40725</v>
      </c>
      <c r="C134" s="156">
        <v>16494024.683287</v>
      </c>
      <c r="D134" s="156">
        <v>790685</v>
      </c>
      <c r="E134" s="170"/>
      <c r="F134" s="156">
        <v>1532778.152905</v>
      </c>
      <c r="G134" s="156">
        <v>101931</v>
      </c>
      <c r="H134" s="156"/>
      <c r="I134" s="156">
        <v>530691.861968</v>
      </c>
      <c r="J134" s="156">
        <v>19106</v>
      </c>
      <c r="K134" s="156"/>
      <c r="L134" s="156">
        <v>2006322.423724</v>
      </c>
      <c r="M134" s="156">
        <v>285349</v>
      </c>
      <c r="N134" s="156"/>
      <c r="O134" s="170">
        <f t="shared" si="8"/>
        <v>20033125.259916</v>
      </c>
      <c r="P134" s="170"/>
      <c r="Q134" s="170">
        <f t="shared" si="9"/>
        <v>1177965</v>
      </c>
    </row>
    <row r="135" spans="1:17" ht="20.25" customHeight="1">
      <c r="A135" s="128"/>
      <c r="B135" s="60">
        <v>40756</v>
      </c>
      <c r="C135" s="156">
        <v>16390845.759089</v>
      </c>
      <c r="D135" s="156">
        <v>778528</v>
      </c>
      <c r="E135" s="170"/>
      <c r="F135" s="156">
        <v>1533696.30846</v>
      </c>
      <c r="G135" s="156">
        <v>103372</v>
      </c>
      <c r="H135" s="156"/>
      <c r="I135" s="156">
        <v>527954.179006</v>
      </c>
      <c r="J135" s="156">
        <v>18985</v>
      </c>
      <c r="K135" s="156"/>
      <c r="L135" s="156">
        <v>2032119.13524</v>
      </c>
      <c r="M135" s="156">
        <v>289318</v>
      </c>
      <c r="N135" s="156"/>
      <c r="O135" s="170">
        <f t="shared" si="8"/>
        <v>19956661.202789</v>
      </c>
      <c r="P135" s="170"/>
      <c r="Q135" s="170">
        <f t="shared" si="9"/>
        <v>1171218</v>
      </c>
    </row>
    <row r="136" spans="1:17" ht="20.25" customHeight="1">
      <c r="A136" s="128"/>
      <c r="B136" s="60">
        <v>40787</v>
      </c>
      <c r="C136" s="156">
        <v>16830215.5034</v>
      </c>
      <c r="D136" s="156">
        <v>784914</v>
      </c>
      <c r="E136" s="170"/>
      <c r="F136" s="156">
        <v>1527597.539776</v>
      </c>
      <c r="G136" s="156">
        <v>103198</v>
      </c>
      <c r="H136" s="156"/>
      <c r="I136" s="156">
        <v>525555.137346</v>
      </c>
      <c r="J136" s="156">
        <v>18980</v>
      </c>
      <c r="K136" s="156"/>
      <c r="L136" s="156">
        <v>2019764.289065</v>
      </c>
      <c r="M136" s="156">
        <v>288695</v>
      </c>
      <c r="N136" s="156"/>
      <c r="O136" s="170">
        <f t="shared" si="8"/>
        <v>20377577.332241002</v>
      </c>
      <c r="P136" s="170"/>
      <c r="Q136" s="170">
        <f t="shared" si="9"/>
        <v>1176807</v>
      </c>
    </row>
    <row r="137" spans="1:17" ht="20.25" customHeight="1">
      <c r="A137" s="128"/>
      <c r="B137" s="60">
        <v>40817</v>
      </c>
      <c r="C137" s="156">
        <v>16807625.875945</v>
      </c>
      <c r="D137" s="156">
        <v>798212</v>
      </c>
      <c r="E137" s="170"/>
      <c r="F137" s="156">
        <v>1531832.50414</v>
      </c>
      <c r="G137" s="156">
        <v>103400</v>
      </c>
      <c r="H137" s="156"/>
      <c r="I137" s="156">
        <v>520784.049274</v>
      </c>
      <c r="J137" s="156">
        <v>18817</v>
      </c>
      <c r="K137" s="156"/>
      <c r="L137" s="156">
        <v>2009764.543608</v>
      </c>
      <c r="M137" s="156">
        <v>288549</v>
      </c>
      <c r="N137" s="156"/>
      <c r="O137" s="170">
        <f>+L137+F137+C137</f>
        <v>20349222.923693</v>
      </c>
      <c r="P137" s="170"/>
      <c r="Q137" s="170">
        <f t="shared" si="9"/>
        <v>1190161</v>
      </c>
    </row>
    <row r="138" spans="1:17" ht="20.25" customHeight="1">
      <c r="A138" s="128"/>
      <c r="B138" s="60">
        <v>40848</v>
      </c>
      <c r="C138" s="156">
        <v>17062833.284</v>
      </c>
      <c r="D138" s="156">
        <v>800069</v>
      </c>
      <c r="E138" s="170"/>
      <c r="F138" s="156">
        <v>1537784.458399</v>
      </c>
      <c r="G138" s="156">
        <v>104346</v>
      </c>
      <c r="H138" s="156"/>
      <c r="I138" s="156">
        <v>519307.374365</v>
      </c>
      <c r="J138" s="156">
        <v>18719</v>
      </c>
      <c r="K138" s="156"/>
      <c r="L138" s="156">
        <v>1995035.979803</v>
      </c>
      <c r="M138" s="156">
        <v>288662</v>
      </c>
      <c r="N138" s="156"/>
      <c r="O138" s="170">
        <f t="shared" si="8"/>
        <v>20595653.722202003</v>
      </c>
      <c r="P138" s="170"/>
      <c r="Q138" s="170">
        <f aca="true" t="shared" si="10" ref="Q138:Q146">+M138+G138+D138</f>
        <v>1193077</v>
      </c>
    </row>
    <row r="139" spans="1:17" ht="20.25" customHeight="1">
      <c r="A139" s="126"/>
      <c r="B139" s="82">
        <v>40878</v>
      </c>
      <c r="C139" s="171">
        <v>17375852.591042</v>
      </c>
      <c r="D139" s="171">
        <v>807845</v>
      </c>
      <c r="E139" s="172"/>
      <c r="F139" s="171">
        <v>1546712.153578</v>
      </c>
      <c r="G139" s="171">
        <v>104205</v>
      </c>
      <c r="H139" s="171"/>
      <c r="I139" s="171">
        <v>517437.181552</v>
      </c>
      <c r="J139" s="171">
        <v>18645</v>
      </c>
      <c r="K139" s="171"/>
      <c r="L139" s="171">
        <v>1990512.841231</v>
      </c>
      <c r="M139" s="171">
        <v>278991</v>
      </c>
      <c r="N139" s="171"/>
      <c r="O139" s="171">
        <f>+L139+F139+C139</f>
        <v>20913077.585851</v>
      </c>
      <c r="P139" s="171"/>
      <c r="Q139" s="171">
        <f t="shared" si="10"/>
        <v>1191041</v>
      </c>
    </row>
    <row r="140" spans="1:17" ht="20.25" customHeight="1">
      <c r="A140" s="128"/>
      <c r="B140" s="237">
        <v>40909</v>
      </c>
      <c r="C140" s="170">
        <v>17580398.593228</v>
      </c>
      <c r="D140" s="170">
        <v>819843</v>
      </c>
      <c r="E140" s="170"/>
      <c r="F140" s="170">
        <v>1542184.171846</v>
      </c>
      <c r="G140" s="170">
        <v>104055</v>
      </c>
      <c r="H140" s="170"/>
      <c r="I140" s="170">
        <v>524553.167355</v>
      </c>
      <c r="J140" s="170">
        <v>19019</v>
      </c>
      <c r="K140" s="170"/>
      <c r="L140" s="170">
        <v>1982568.763455</v>
      </c>
      <c r="M140" s="170">
        <v>278858</v>
      </c>
      <c r="N140" s="170"/>
      <c r="O140" s="170">
        <f>+L140+F140+C140</f>
        <v>21105151.528529003</v>
      </c>
      <c r="P140" s="170"/>
      <c r="Q140" s="170">
        <f t="shared" si="10"/>
        <v>1202756</v>
      </c>
    </row>
    <row r="141" spans="1:17" ht="20.25" customHeight="1">
      <c r="A141" s="128"/>
      <c r="B141" s="113">
        <v>40940</v>
      </c>
      <c r="C141" s="157">
        <v>17807731.954843</v>
      </c>
      <c r="D141" s="157">
        <v>837287</v>
      </c>
      <c r="E141" s="157"/>
      <c r="F141" s="157">
        <v>1528500.749319</v>
      </c>
      <c r="G141" s="157">
        <v>103256</v>
      </c>
      <c r="H141" s="157"/>
      <c r="I141" s="157">
        <v>527659.307541</v>
      </c>
      <c r="J141" s="157">
        <v>19351</v>
      </c>
      <c r="K141" s="157"/>
      <c r="L141" s="157">
        <v>1962673.690522</v>
      </c>
      <c r="M141" s="157">
        <v>277514</v>
      </c>
      <c r="N141" s="157"/>
      <c r="O141" s="157">
        <f>+L141+F141+C141</f>
        <v>21298906.394683998</v>
      </c>
      <c r="P141" s="157"/>
      <c r="Q141" s="157">
        <f t="shared" si="10"/>
        <v>1218057</v>
      </c>
    </row>
    <row r="142" spans="1:17" ht="20.25" customHeight="1">
      <c r="A142" s="128"/>
      <c r="B142" s="113">
        <v>40969</v>
      </c>
      <c r="C142" s="157">
        <v>18051591.030479</v>
      </c>
      <c r="D142" s="157">
        <v>836464</v>
      </c>
      <c r="E142" s="157"/>
      <c r="F142" s="157">
        <v>1531770.536974</v>
      </c>
      <c r="G142" s="157">
        <v>103377</v>
      </c>
      <c r="H142" s="157"/>
      <c r="I142" s="157">
        <v>527973.280358</v>
      </c>
      <c r="J142" s="157">
        <v>19330</v>
      </c>
      <c r="K142" s="157"/>
      <c r="L142" s="157">
        <v>1954710.829573</v>
      </c>
      <c r="M142" s="157">
        <v>277889</v>
      </c>
      <c r="N142" s="157"/>
      <c r="O142" s="157">
        <v>21538072.397026</v>
      </c>
      <c r="P142" s="157"/>
      <c r="Q142" s="157">
        <f t="shared" si="10"/>
        <v>1217730</v>
      </c>
    </row>
    <row r="143" spans="1:17" ht="20.25" customHeight="1">
      <c r="A143" s="128"/>
      <c r="B143" s="113">
        <v>41000</v>
      </c>
      <c r="C143" s="157">
        <v>18277283.006701</v>
      </c>
      <c r="D143" s="157">
        <v>841307</v>
      </c>
      <c r="E143" s="157"/>
      <c r="F143" s="157">
        <v>1531417.884361</v>
      </c>
      <c r="G143" s="157">
        <v>103153</v>
      </c>
      <c r="H143" s="157"/>
      <c r="I143" s="157">
        <v>527598.893234</v>
      </c>
      <c r="J143" s="157">
        <v>19228</v>
      </c>
      <c r="K143" s="157"/>
      <c r="L143" s="157">
        <v>1938449.301132</v>
      </c>
      <c r="M143" s="157">
        <v>277229</v>
      </c>
      <c r="N143" s="157"/>
      <c r="O143" s="157">
        <v>21747150.192194</v>
      </c>
      <c r="P143" s="157"/>
      <c r="Q143" s="157">
        <f t="shared" si="10"/>
        <v>1221689</v>
      </c>
    </row>
    <row r="144" spans="1:17" ht="20.25" customHeight="1">
      <c r="A144" s="128"/>
      <c r="B144" s="113">
        <v>41030</v>
      </c>
      <c r="C144" s="157">
        <v>18491097.356457</v>
      </c>
      <c r="D144" s="157">
        <v>844273</v>
      </c>
      <c r="E144" s="157"/>
      <c r="F144" s="157">
        <v>1523674.452505</v>
      </c>
      <c r="G144" s="157">
        <v>103223</v>
      </c>
      <c r="H144" s="157"/>
      <c r="I144" s="157">
        <v>526078.378536</v>
      </c>
      <c r="J144" s="157">
        <v>19193</v>
      </c>
      <c r="K144" s="157"/>
      <c r="L144" s="157">
        <v>1921707.169617</v>
      </c>
      <c r="M144" s="157">
        <v>277453</v>
      </c>
      <c r="N144" s="157"/>
      <c r="O144" s="157">
        <f>C144+F144+L144</f>
        <v>21936478.978579</v>
      </c>
      <c r="P144" s="157"/>
      <c r="Q144" s="157">
        <f t="shared" si="10"/>
        <v>1224949</v>
      </c>
    </row>
    <row r="145" spans="1:17" ht="20.25" customHeight="1">
      <c r="A145" s="128"/>
      <c r="B145" s="113">
        <v>41061</v>
      </c>
      <c r="C145" s="157">
        <v>18720977.684703</v>
      </c>
      <c r="D145" s="157">
        <v>859480</v>
      </c>
      <c r="E145" s="157"/>
      <c r="F145" s="157">
        <v>1520414.257711</v>
      </c>
      <c r="G145" s="157">
        <v>103332</v>
      </c>
      <c r="H145" s="157"/>
      <c r="I145" s="157">
        <v>525266.125048</v>
      </c>
      <c r="J145" s="157">
        <v>19176</v>
      </c>
      <c r="K145" s="157"/>
      <c r="L145" s="157">
        <v>1903965.857937</v>
      </c>
      <c r="M145" s="157">
        <v>277144</v>
      </c>
      <c r="N145" s="157"/>
      <c r="O145" s="157">
        <f>C145+F145+L145</f>
        <v>22145357.800351</v>
      </c>
      <c r="P145" s="157"/>
      <c r="Q145" s="157">
        <f t="shared" si="10"/>
        <v>1239956</v>
      </c>
    </row>
    <row r="146" spans="1:17" ht="22.5" customHeight="1" thickBot="1">
      <c r="A146" s="192"/>
      <c r="B146" s="222">
        <v>41091</v>
      </c>
      <c r="C146" s="223">
        <v>18865448.462381</v>
      </c>
      <c r="D146" s="223">
        <v>861576</v>
      </c>
      <c r="E146" s="223"/>
      <c r="F146" s="223">
        <v>1508141.053737</v>
      </c>
      <c r="G146" s="223">
        <v>103187</v>
      </c>
      <c r="H146" s="223"/>
      <c r="I146" s="223">
        <v>523913.523851</v>
      </c>
      <c r="J146" s="223">
        <v>19152</v>
      </c>
      <c r="K146" s="223"/>
      <c r="L146" s="223">
        <v>1880856.943381</v>
      </c>
      <c r="M146" s="223">
        <v>277053</v>
      </c>
      <c r="N146" s="223"/>
      <c r="O146" s="223">
        <f>C146+F146+L146</f>
        <v>22254446.459499</v>
      </c>
      <c r="P146" s="223"/>
      <c r="Q146" s="223">
        <f t="shared" si="10"/>
        <v>1241816</v>
      </c>
    </row>
    <row r="147" spans="2:17" ht="12" customHeight="1">
      <c r="B147" s="179"/>
      <c r="C147" s="226"/>
      <c r="D147" s="226"/>
      <c r="E147" s="226"/>
      <c r="F147" s="226"/>
      <c r="G147" s="226"/>
      <c r="H147" s="226"/>
      <c r="I147" s="226"/>
      <c r="J147" s="226"/>
      <c r="K147" s="226"/>
      <c r="L147" s="226"/>
      <c r="M147" s="226"/>
      <c r="N147" s="226"/>
      <c r="O147" s="226"/>
      <c r="P147" s="159"/>
      <c r="Q147" s="159"/>
    </row>
    <row r="148" spans="2:17" ht="11.25" customHeight="1">
      <c r="B148" s="179"/>
      <c r="C148" s="159"/>
      <c r="D148" s="159"/>
      <c r="E148" s="159"/>
      <c r="F148" s="159"/>
      <c r="G148" s="159"/>
      <c r="H148" s="159"/>
      <c r="I148" s="159"/>
      <c r="J148" s="159"/>
      <c r="K148" s="159"/>
      <c r="L148" s="159"/>
      <c r="M148" s="159"/>
      <c r="N148" s="159"/>
      <c r="O148" s="159"/>
      <c r="P148" s="159"/>
      <c r="Q148" s="159"/>
    </row>
    <row r="149" spans="4:17" ht="19.5" customHeight="1">
      <c r="D149" s="87"/>
      <c r="L149" s="160"/>
      <c r="M149" s="160"/>
      <c r="O149" s="89"/>
      <c r="Q149" s="89"/>
    </row>
    <row r="150" ht="19.5" customHeight="1">
      <c r="D150" s="87"/>
    </row>
    <row r="151" ht="17.25" customHeight="1">
      <c r="D151" s="87"/>
    </row>
    <row r="152" ht="12.75">
      <c r="D152" s="87"/>
    </row>
    <row r="153" spans="1:17" s="209" customFormat="1" ht="19.5" customHeight="1">
      <c r="A153" s="164"/>
      <c r="B153" s="166"/>
      <c r="C153" s="163"/>
      <c r="D153" s="163"/>
      <c r="E153" s="163"/>
      <c r="F153" s="163"/>
      <c r="G153" s="163"/>
      <c r="H153" s="163"/>
      <c r="I153" s="163"/>
      <c r="J153" s="163"/>
      <c r="K153" s="163"/>
      <c r="L153" s="163"/>
      <c r="M153" s="163"/>
      <c r="N153" s="163"/>
      <c r="O153" s="163"/>
      <c r="P153" s="163"/>
      <c r="Q153" s="163"/>
    </row>
    <row r="154" spans="1:17" s="209" customFormat="1" ht="19.5" customHeight="1">
      <c r="A154" s="164"/>
      <c r="B154" s="166"/>
      <c r="C154" s="163"/>
      <c r="D154" s="163"/>
      <c r="E154" s="163"/>
      <c r="F154"/>
      <c r="G154" s="114"/>
      <c r="H154" s="114"/>
      <c r="I154" s="114"/>
      <c r="J154" s="114"/>
      <c r="K154" s="114"/>
      <c r="L154" s="114"/>
      <c r="M154" s="114"/>
      <c r="N154" s="162"/>
      <c r="O154" s="162"/>
      <c r="P154" s="162">
        <v>795645</v>
      </c>
      <c r="Q154" s="163"/>
    </row>
    <row r="155" spans="1:17" s="209" customFormat="1" ht="19.5" customHeight="1">
      <c r="A155" s="164"/>
      <c r="B155" s="167"/>
      <c r="C155" s="168"/>
      <c r="D155" s="163"/>
      <c r="E155" s="163"/>
      <c r="F155" s="164"/>
      <c r="G155" s="164"/>
      <c r="H155" s="164"/>
      <c r="I155" s="164"/>
      <c r="J155" s="164"/>
      <c r="K155" s="114">
        <v>385181</v>
      </c>
      <c r="L155" s="114"/>
      <c r="M155" s="114"/>
      <c r="N155" s="162"/>
      <c r="O155" s="162"/>
      <c r="P155" s="161"/>
      <c r="Q155" s="163"/>
    </row>
    <row r="156" ht="19.5" customHeight="1">
      <c r="K156" s="114">
        <v>379550</v>
      </c>
    </row>
    <row r="157" ht="19.5" customHeight="1">
      <c r="K157" s="114">
        <v>372783</v>
      </c>
    </row>
  </sheetData>
  <sheetProtection/>
  <mergeCells count="7">
    <mergeCell ref="O4:Q5"/>
    <mergeCell ref="L4:M5"/>
    <mergeCell ref="B4:B6"/>
    <mergeCell ref="F5:G5"/>
    <mergeCell ref="I5:J5"/>
    <mergeCell ref="F4:J4"/>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4" r:id="rId2"/>
  <rowBreaks count="1" manualBreakCount="1">
    <brk id="103" min="1" max="16" man="1"/>
  </rowBreaks>
  <drawing r:id="rId1"/>
</worksheet>
</file>

<file path=xl/worksheets/sheet3.xml><?xml version="1.0" encoding="utf-8"?>
<worksheet xmlns="http://schemas.openxmlformats.org/spreadsheetml/2006/main" xmlns:r="http://schemas.openxmlformats.org/officeDocument/2006/relationships">
  <sheetPr>
    <tabColor indexed="21"/>
  </sheetPr>
  <dimension ref="A1:IV161"/>
  <sheetViews>
    <sheetView showGridLines="0" zoomScale="75" zoomScaleNormal="75" zoomScaleSheetLayoutView="50" zoomScalePageLayoutView="0" workbookViewId="0" topLeftCell="A1">
      <pane ySplit="6" topLeftCell="BM127"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9.7109375" style="28" customWidth="1"/>
    <col min="15" max="15" width="6.7109375" style="28" customWidth="1"/>
    <col min="16" max="16384" width="11.421875" style="128" customWidth="1"/>
  </cols>
  <sheetData>
    <row r="1" spans="5:13" ht="19.5" customHeight="1">
      <c r="E1" s="55"/>
      <c r="F1" s="54"/>
      <c r="H1" s="54"/>
      <c r="I1" s="54"/>
      <c r="J1" s="150"/>
      <c r="K1" s="150"/>
      <c r="L1" s="54"/>
      <c r="M1" s="54"/>
    </row>
    <row r="2" spans="4:16" ht="19.5" customHeight="1">
      <c r="D2" s="34" t="s">
        <v>35</v>
      </c>
      <c r="E2" s="34"/>
      <c r="F2" s="34"/>
      <c r="G2" s="34"/>
      <c r="H2" s="34"/>
      <c r="I2" s="34"/>
      <c r="J2" s="103"/>
      <c r="L2" s="56"/>
      <c r="M2" s="34"/>
      <c r="P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49" t="s">
        <v>6</v>
      </c>
      <c r="C4" s="182"/>
      <c r="D4" s="248" t="s">
        <v>4</v>
      </c>
      <c r="E4" s="248"/>
      <c r="F4" s="248"/>
      <c r="G4" s="248"/>
      <c r="H4" s="248"/>
      <c r="I4" s="248"/>
      <c r="J4" s="248"/>
      <c r="K4" s="248"/>
      <c r="L4" s="27"/>
      <c r="M4" s="248" t="s">
        <v>5</v>
      </c>
      <c r="N4" s="248"/>
      <c r="O4" s="27"/>
    </row>
    <row r="5" spans="1:15" s="119" customFormat="1" ht="19.5" customHeight="1">
      <c r="A5" s="31"/>
      <c r="B5" s="249"/>
      <c r="C5" s="182"/>
      <c r="D5" s="246" t="s">
        <v>30</v>
      </c>
      <c r="E5" s="246"/>
      <c r="F5" s="27"/>
      <c r="G5" s="246" t="s">
        <v>7</v>
      </c>
      <c r="H5" s="246"/>
      <c r="I5" s="27"/>
      <c r="J5" s="253" t="s">
        <v>8</v>
      </c>
      <c r="K5" s="253"/>
      <c r="L5" s="27"/>
      <c r="M5" s="246"/>
      <c r="N5" s="246"/>
      <c r="O5" s="27"/>
    </row>
    <row r="6" spans="1:15" s="119" customFormat="1" ht="22.5" customHeight="1">
      <c r="A6" s="31"/>
      <c r="B6" s="250"/>
      <c r="C6" s="183"/>
      <c r="D6" s="48" t="s">
        <v>2</v>
      </c>
      <c r="E6" s="48" t="s">
        <v>1</v>
      </c>
      <c r="F6" s="49"/>
      <c r="G6" s="48" t="s">
        <v>2</v>
      </c>
      <c r="H6" s="48" t="s">
        <v>1</v>
      </c>
      <c r="I6" s="48"/>
      <c r="J6" s="108" t="s">
        <v>2</v>
      </c>
      <c r="K6" s="108" t="s">
        <v>1</v>
      </c>
      <c r="L6" s="49"/>
      <c r="M6" s="48" t="s">
        <v>2</v>
      </c>
      <c r="N6" s="48" t="s">
        <v>1</v>
      </c>
      <c r="O6" s="101"/>
    </row>
    <row r="7" spans="1:15" s="210"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0"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0"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0"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0"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0"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0"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0"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0"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0"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0"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0"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0"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0"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0"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0"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0"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0"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0"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0"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0"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0"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0"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0"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0"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0"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0"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0"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0"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0"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0"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0"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0"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0"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0"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0"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0"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0"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0"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0"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0"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0"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0"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0"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0"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0"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0"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0"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0"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1"/>
      <c r="Q105" s="211"/>
      <c r="R105" s="160"/>
      <c r="S105" s="160"/>
      <c r="T105" s="160"/>
      <c r="U105" s="212"/>
      <c r="V105" s="212"/>
      <c r="W105" s="160"/>
      <c r="X105" s="212"/>
      <c r="Y105" s="212"/>
      <c r="Z105" s="160"/>
      <c r="AA105" s="160"/>
      <c r="AB105" s="160"/>
      <c r="AD105" s="211"/>
      <c r="AE105" s="211"/>
      <c r="AF105" s="160"/>
      <c r="AG105" s="160"/>
      <c r="AH105" s="160"/>
      <c r="AI105" s="212"/>
      <c r="AJ105" s="212"/>
      <c r="AK105" s="160"/>
      <c r="AL105" s="212"/>
      <c r="AM105" s="212"/>
      <c r="AN105" s="160"/>
      <c r="AO105" s="160"/>
      <c r="AP105" s="160"/>
      <c r="AR105" s="211"/>
      <c r="AS105" s="211"/>
      <c r="AT105" s="160"/>
      <c r="AU105" s="160"/>
      <c r="AV105" s="160"/>
      <c r="AW105" s="212"/>
      <c r="AX105" s="212"/>
      <c r="AY105" s="160"/>
      <c r="AZ105" s="212"/>
      <c r="BA105" s="212"/>
      <c r="BB105" s="160"/>
      <c r="BC105" s="160"/>
      <c r="BD105" s="160"/>
      <c r="BF105" s="211"/>
      <c r="BG105" s="211"/>
      <c r="BH105" s="160"/>
      <c r="BI105" s="160"/>
      <c r="BJ105" s="160"/>
      <c r="BK105" s="212"/>
      <c r="BL105" s="212"/>
      <c r="BM105" s="160"/>
      <c r="BN105" s="212"/>
      <c r="BO105" s="212"/>
      <c r="BP105" s="160"/>
      <c r="BQ105" s="160"/>
      <c r="BR105" s="160"/>
      <c r="BT105" s="211"/>
      <c r="BU105" s="211"/>
      <c r="BV105" s="160"/>
      <c r="BW105" s="160"/>
      <c r="BX105" s="160"/>
      <c r="BY105" s="212"/>
      <c r="BZ105" s="212"/>
      <c r="CA105" s="160"/>
      <c r="CB105" s="212"/>
      <c r="CC105" s="212"/>
      <c r="CD105" s="160"/>
      <c r="CE105" s="160"/>
      <c r="CF105" s="160"/>
      <c r="CH105" s="211"/>
      <c r="CI105" s="211"/>
      <c r="CJ105" s="160"/>
      <c r="CK105" s="160"/>
      <c r="CL105" s="160"/>
      <c r="CM105" s="212"/>
      <c r="CN105" s="212"/>
      <c r="CO105" s="160"/>
      <c r="CP105" s="212"/>
      <c r="CQ105" s="212"/>
      <c r="CR105" s="160"/>
      <c r="CS105" s="160"/>
      <c r="CT105" s="160"/>
      <c r="CV105" s="211"/>
      <c r="CW105" s="211"/>
      <c r="CX105" s="160"/>
      <c r="CY105" s="160"/>
      <c r="CZ105" s="160"/>
      <c r="DA105" s="212"/>
      <c r="DB105" s="212"/>
      <c r="DC105" s="160"/>
      <c r="DD105" s="212"/>
      <c r="DE105" s="212"/>
      <c r="DF105" s="160"/>
      <c r="DG105" s="160"/>
      <c r="DH105" s="160"/>
      <c r="DJ105" s="211"/>
      <c r="DK105" s="211"/>
      <c r="DL105" s="160"/>
      <c r="DM105" s="160"/>
      <c r="DN105" s="160"/>
      <c r="DO105" s="212"/>
      <c r="DP105" s="212"/>
      <c r="DQ105" s="160"/>
      <c r="DR105" s="212"/>
      <c r="DS105" s="212"/>
      <c r="DT105" s="160"/>
      <c r="DU105" s="160"/>
      <c r="DV105" s="160"/>
      <c r="DX105" s="211"/>
      <c r="DY105" s="211"/>
      <c r="DZ105" s="160"/>
      <c r="EA105" s="160"/>
      <c r="EB105" s="160"/>
      <c r="EC105" s="212"/>
      <c r="ED105" s="212"/>
      <c r="EE105" s="160"/>
      <c r="EF105" s="212"/>
      <c r="EG105" s="212"/>
      <c r="EH105" s="160"/>
      <c r="EI105" s="160"/>
      <c r="EJ105" s="160"/>
      <c r="EL105" s="211"/>
      <c r="EM105" s="211"/>
      <c r="EN105" s="160"/>
      <c r="EO105" s="160"/>
      <c r="EP105" s="160"/>
      <c r="EQ105" s="212"/>
      <c r="ER105" s="212"/>
      <c r="ES105" s="160"/>
      <c r="ET105" s="212"/>
      <c r="EU105" s="212"/>
      <c r="EV105" s="160"/>
      <c r="EW105" s="160"/>
      <c r="EX105" s="160"/>
      <c r="EZ105" s="211"/>
      <c r="FA105" s="211"/>
      <c r="FB105" s="160"/>
      <c r="FC105" s="160"/>
      <c r="FD105" s="160"/>
      <c r="FE105" s="212"/>
      <c r="FF105" s="212"/>
      <c r="FG105" s="160"/>
      <c r="FH105" s="212"/>
      <c r="FI105" s="212"/>
      <c r="FJ105" s="160"/>
      <c r="FK105" s="160"/>
      <c r="FL105" s="160"/>
      <c r="FN105" s="211"/>
      <c r="FO105" s="211"/>
      <c r="FP105" s="160"/>
      <c r="FQ105" s="160"/>
      <c r="FR105" s="160"/>
      <c r="FS105" s="212"/>
      <c r="FT105" s="212"/>
      <c r="FU105" s="160"/>
      <c r="FV105" s="212"/>
      <c r="FW105" s="212"/>
      <c r="FX105" s="160"/>
      <c r="FY105" s="160"/>
      <c r="FZ105" s="160"/>
      <c r="GB105" s="211"/>
      <c r="GC105" s="211"/>
      <c r="GD105" s="160"/>
      <c r="GE105" s="160"/>
      <c r="GF105" s="160"/>
      <c r="GG105" s="212"/>
      <c r="GH105" s="212"/>
      <c r="GI105" s="160"/>
      <c r="GJ105" s="212"/>
      <c r="GK105" s="212"/>
      <c r="GL105" s="160"/>
      <c r="GM105" s="160"/>
      <c r="GN105" s="160"/>
      <c r="GP105" s="211"/>
      <c r="GQ105" s="211"/>
      <c r="GR105" s="160"/>
      <c r="GS105" s="160"/>
      <c r="GT105" s="160"/>
      <c r="GU105" s="212"/>
      <c r="GV105" s="212"/>
      <c r="GW105" s="160"/>
      <c r="GX105" s="212"/>
      <c r="GY105" s="212"/>
      <c r="GZ105" s="160"/>
      <c r="HA105" s="160"/>
      <c r="HB105" s="160"/>
      <c r="HD105" s="211"/>
      <c r="HE105" s="211"/>
      <c r="HF105" s="160"/>
      <c r="HG105" s="160"/>
      <c r="HH105" s="160"/>
      <c r="HI105" s="212"/>
      <c r="HJ105" s="212"/>
      <c r="HK105" s="160"/>
      <c r="HL105" s="212"/>
      <c r="HM105" s="212"/>
      <c r="HN105" s="160"/>
      <c r="HO105" s="160"/>
      <c r="HP105" s="160"/>
      <c r="HR105" s="211"/>
      <c r="HS105" s="211"/>
      <c r="HT105" s="160"/>
      <c r="HU105" s="160"/>
      <c r="HV105" s="160"/>
      <c r="HW105" s="212"/>
      <c r="HX105" s="212"/>
      <c r="HY105" s="160"/>
      <c r="HZ105" s="212"/>
      <c r="IA105" s="212"/>
      <c r="IB105" s="160"/>
      <c r="IC105" s="160"/>
      <c r="ID105" s="160"/>
      <c r="IF105" s="211"/>
      <c r="IG105" s="211"/>
      <c r="IH105" s="160"/>
      <c r="II105" s="160"/>
      <c r="IJ105" s="160"/>
      <c r="IK105" s="212"/>
      <c r="IL105" s="212"/>
      <c r="IM105" s="160"/>
      <c r="IN105" s="212"/>
      <c r="IO105" s="212"/>
      <c r="IP105" s="160"/>
      <c r="IQ105" s="160"/>
      <c r="IR105" s="160"/>
      <c r="IT105" s="211"/>
      <c r="IU105" s="211"/>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1"/>
      <c r="Q106" s="211"/>
      <c r="R106" s="160"/>
      <c r="S106" s="160"/>
      <c r="T106" s="160"/>
      <c r="U106" s="212"/>
      <c r="V106" s="212"/>
      <c r="W106" s="160"/>
      <c r="X106" s="212"/>
      <c r="Y106" s="212"/>
      <c r="Z106" s="160"/>
      <c r="AA106" s="160"/>
      <c r="AB106" s="160"/>
      <c r="AD106" s="211"/>
      <c r="AE106" s="211"/>
      <c r="AF106" s="160"/>
      <c r="AG106" s="160"/>
      <c r="AH106" s="160"/>
      <c r="AI106" s="212"/>
      <c r="AJ106" s="212"/>
      <c r="AK106" s="160"/>
      <c r="AL106" s="212"/>
      <c r="AM106" s="212"/>
      <c r="AN106" s="160"/>
      <c r="AO106" s="160"/>
      <c r="AP106" s="160"/>
      <c r="AR106" s="211"/>
      <c r="AS106" s="211"/>
      <c r="AT106" s="160"/>
      <c r="AU106" s="160"/>
      <c r="AV106" s="160"/>
      <c r="AW106" s="212"/>
      <c r="AX106" s="212"/>
      <c r="AY106" s="160"/>
      <c r="AZ106" s="212"/>
      <c r="BA106" s="212"/>
      <c r="BB106" s="160"/>
      <c r="BC106" s="160"/>
      <c r="BD106" s="160"/>
      <c r="BF106" s="211"/>
      <c r="BG106" s="211"/>
      <c r="BH106" s="160"/>
      <c r="BI106" s="160"/>
      <c r="BJ106" s="160"/>
      <c r="BK106" s="212"/>
      <c r="BL106" s="212"/>
      <c r="BM106" s="160"/>
      <c r="BN106" s="212"/>
      <c r="BO106" s="212"/>
      <c r="BP106" s="160"/>
      <c r="BQ106" s="160"/>
      <c r="BR106" s="160"/>
      <c r="BT106" s="211"/>
      <c r="BU106" s="211"/>
      <c r="BV106" s="160"/>
      <c r="BW106" s="160"/>
      <c r="BX106" s="160"/>
      <c r="BY106" s="212"/>
      <c r="BZ106" s="212"/>
      <c r="CA106" s="160"/>
      <c r="CB106" s="212"/>
      <c r="CC106" s="212"/>
      <c r="CD106" s="160"/>
      <c r="CE106" s="160"/>
      <c r="CF106" s="160"/>
      <c r="CH106" s="211"/>
      <c r="CI106" s="211"/>
      <c r="CJ106" s="160"/>
      <c r="CK106" s="160"/>
      <c r="CL106" s="160"/>
      <c r="CM106" s="212"/>
      <c r="CN106" s="212"/>
      <c r="CO106" s="160"/>
      <c r="CP106" s="212"/>
      <c r="CQ106" s="212"/>
      <c r="CR106" s="160"/>
      <c r="CS106" s="160"/>
      <c r="CT106" s="160"/>
      <c r="CV106" s="211"/>
      <c r="CW106" s="211"/>
      <c r="CX106" s="160"/>
      <c r="CY106" s="160"/>
      <c r="CZ106" s="160"/>
      <c r="DA106" s="212"/>
      <c r="DB106" s="212"/>
      <c r="DC106" s="160"/>
      <c r="DD106" s="212"/>
      <c r="DE106" s="212"/>
      <c r="DF106" s="160"/>
      <c r="DG106" s="160"/>
      <c r="DH106" s="160"/>
      <c r="DJ106" s="211"/>
      <c r="DK106" s="211"/>
      <c r="DL106" s="160"/>
      <c r="DM106" s="160"/>
      <c r="DN106" s="160"/>
      <c r="DO106" s="212"/>
      <c r="DP106" s="212"/>
      <c r="DQ106" s="160"/>
      <c r="DR106" s="212"/>
      <c r="DS106" s="212"/>
      <c r="DT106" s="160"/>
      <c r="DU106" s="160"/>
      <c r="DV106" s="160"/>
      <c r="DX106" s="211"/>
      <c r="DY106" s="211"/>
      <c r="DZ106" s="160"/>
      <c r="EA106" s="160"/>
      <c r="EB106" s="160"/>
      <c r="EC106" s="212"/>
      <c r="ED106" s="212"/>
      <c r="EE106" s="160"/>
      <c r="EF106" s="212"/>
      <c r="EG106" s="212"/>
      <c r="EH106" s="160"/>
      <c r="EI106" s="160"/>
      <c r="EJ106" s="160"/>
      <c r="EL106" s="211"/>
      <c r="EM106" s="211"/>
      <c r="EN106" s="160"/>
      <c r="EO106" s="160"/>
      <c r="EP106" s="160"/>
      <c r="EQ106" s="212"/>
      <c r="ER106" s="212"/>
      <c r="ES106" s="160"/>
      <c r="ET106" s="212"/>
      <c r="EU106" s="212"/>
      <c r="EV106" s="160"/>
      <c r="EW106" s="160"/>
      <c r="EX106" s="160"/>
      <c r="EZ106" s="211"/>
      <c r="FA106" s="211"/>
      <c r="FB106" s="160"/>
      <c r="FC106" s="160"/>
      <c r="FD106" s="160"/>
      <c r="FE106" s="212"/>
      <c r="FF106" s="212"/>
      <c r="FG106" s="160"/>
      <c r="FH106" s="212"/>
      <c r="FI106" s="212"/>
      <c r="FJ106" s="160"/>
      <c r="FK106" s="160"/>
      <c r="FL106" s="160"/>
      <c r="FN106" s="211"/>
      <c r="FO106" s="211"/>
      <c r="FP106" s="160"/>
      <c r="FQ106" s="160"/>
      <c r="FR106" s="160"/>
      <c r="FS106" s="212"/>
      <c r="FT106" s="212"/>
      <c r="FU106" s="160"/>
      <c r="FV106" s="212"/>
      <c r="FW106" s="212"/>
      <c r="FX106" s="160"/>
      <c r="FY106" s="160"/>
      <c r="FZ106" s="160"/>
      <c r="GB106" s="211"/>
      <c r="GC106" s="211"/>
      <c r="GD106" s="160"/>
      <c r="GE106" s="160"/>
      <c r="GF106" s="160"/>
      <c r="GG106" s="212"/>
      <c r="GH106" s="212"/>
      <c r="GI106" s="160"/>
      <c r="GJ106" s="212"/>
      <c r="GK106" s="212"/>
      <c r="GL106" s="160"/>
      <c r="GM106" s="160"/>
      <c r="GN106" s="160"/>
      <c r="GP106" s="211"/>
      <c r="GQ106" s="211"/>
      <c r="GR106" s="160"/>
      <c r="GS106" s="160"/>
      <c r="GT106" s="160"/>
      <c r="GU106" s="212"/>
      <c r="GV106" s="212"/>
      <c r="GW106" s="160"/>
      <c r="GX106" s="212"/>
      <c r="GY106" s="212"/>
      <c r="GZ106" s="160"/>
      <c r="HA106" s="160"/>
      <c r="HB106" s="160"/>
      <c r="HD106" s="211"/>
      <c r="HE106" s="211"/>
      <c r="HF106" s="160"/>
      <c r="HG106" s="160"/>
      <c r="HH106" s="160"/>
      <c r="HI106" s="212"/>
      <c r="HJ106" s="212"/>
      <c r="HK106" s="160"/>
      <c r="HL106" s="212"/>
      <c r="HM106" s="212"/>
      <c r="HN106" s="160"/>
      <c r="HO106" s="160"/>
      <c r="HP106" s="160"/>
      <c r="HR106" s="211"/>
      <c r="HS106" s="211"/>
      <c r="HT106" s="160"/>
      <c r="HU106" s="160"/>
      <c r="HV106" s="160"/>
      <c r="HW106" s="212"/>
      <c r="HX106" s="212"/>
      <c r="HY106" s="160"/>
      <c r="HZ106" s="212"/>
      <c r="IA106" s="212"/>
      <c r="IB106" s="160"/>
      <c r="IC106" s="160"/>
      <c r="ID106" s="160"/>
      <c r="IF106" s="211"/>
      <c r="IG106" s="211"/>
      <c r="IH106" s="160"/>
      <c r="II106" s="160"/>
      <c r="IJ106" s="160"/>
      <c r="IK106" s="212"/>
      <c r="IL106" s="212"/>
      <c r="IM106" s="160"/>
      <c r="IN106" s="212"/>
      <c r="IO106" s="212"/>
      <c r="IP106" s="160"/>
      <c r="IQ106" s="160"/>
      <c r="IR106" s="160"/>
      <c r="IT106" s="211"/>
      <c r="IU106" s="211"/>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1"/>
      <c r="Q107" s="211"/>
      <c r="R107" s="160"/>
      <c r="S107" s="160"/>
      <c r="T107" s="160"/>
      <c r="U107" s="212"/>
      <c r="V107" s="212"/>
      <c r="W107" s="160"/>
      <c r="X107" s="212"/>
      <c r="Y107" s="212"/>
      <c r="Z107" s="160"/>
      <c r="AA107" s="160"/>
      <c r="AB107" s="160"/>
      <c r="AD107" s="211"/>
      <c r="AE107" s="211"/>
      <c r="AF107" s="160"/>
      <c r="AG107" s="160"/>
      <c r="AH107" s="160"/>
      <c r="AI107" s="212"/>
      <c r="AJ107" s="212"/>
      <c r="AK107" s="160"/>
      <c r="AL107" s="212"/>
      <c r="AM107" s="212"/>
      <c r="AN107" s="160"/>
      <c r="AO107" s="160"/>
      <c r="AP107" s="160"/>
      <c r="AR107" s="211"/>
      <c r="AS107" s="211"/>
      <c r="AT107" s="160"/>
      <c r="AU107" s="160"/>
      <c r="AV107" s="160"/>
      <c r="AW107" s="212"/>
      <c r="AX107" s="212"/>
      <c r="AY107" s="160"/>
      <c r="AZ107" s="212"/>
      <c r="BA107" s="212"/>
      <c r="BB107" s="160"/>
      <c r="BC107" s="160"/>
      <c r="BD107" s="160"/>
      <c r="BF107" s="211"/>
      <c r="BG107" s="211"/>
      <c r="BH107" s="160"/>
      <c r="BI107" s="160"/>
      <c r="BJ107" s="160"/>
      <c r="BK107" s="212"/>
      <c r="BL107" s="212"/>
      <c r="BM107" s="160"/>
      <c r="BN107" s="212"/>
      <c r="BO107" s="212"/>
      <c r="BP107" s="160"/>
      <c r="BQ107" s="160"/>
      <c r="BR107" s="160"/>
      <c r="BT107" s="211"/>
      <c r="BU107" s="211"/>
      <c r="BV107" s="160"/>
      <c r="BW107" s="160"/>
      <c r="BX107" s="160"/>
      <c r="BY107" s="212"/>
      <c r="BZ107" s="212"/>
      <c r="CA107" s="160"/>
      <c r="CB107" s="212"/>
      <c r="CC107" s="212"/>
      <c r="CD107" s="160"/>
      <c r="CE107" s="160"/>
      <c r="CF107" s="160"/>
      <c r="CH107" s="211"/>
      <c r="CI107" s="211"/>
      <c r="CJ107" s="160"/>
      <c r="CK107" s="160"/>
      <c r="CL107" s="160"/>
      <c r="CM107" s="212"/>
      <c r="CN107" s="212"/>
      <c r="CO107" s="160"/>
      <c r="CP107" s="212"/>
      <c r="CQ107" s="212"/>
      <c r="CR107" s="160"/>
      <c r="CS107" s="160"/>
      <c r="CT107" s="160"/>
      <c r="CV107" s="211"/>
      <c r="CW107" s="211"/>
      <c r="CX107" s="160"/>
      <c r="CY107" s="160"/>
      <c r="CZ107" s="160"/>
      <c r="DA107" s="212"/>
      <c r="DB107" s="212"/>
      <c r="DC107" s="160"/>
      <c r="DD107" s="212"/>
      <c r="DE107" s="212"/>
      <c r="DF107" s="160"/>
      <c r="DG107" s="160"/>
      <c r="DH107" s="160"/>
      <c r="DJ107" s="211"/>
      <c r="DK107" s="211"/>
      <c r="DL107" s="160"/>
      <c r="DM107" s="160"/>
      <c r="DN107" s="160"/>
      <c r="DO107" s="212"/>
      <c r="DP107" s="212"/>
      <c r="DQ107" s="160"/>
      <c r="DR107" s="212"/>
      <c r="DS107" s="212"/>
      <c r="DT107" s="160"/>
      <c r="DU107" s="160"/>
      <c r="DV107" s="160"/>
      <c r="DX107" s="211"/>
      <c r="DY107" s="211"/>
      <c r="DZ107" s="160"/>
      <c r="EA107" s="160"/>
      <c r="EB107" s="160"/>
      <c r="EC107" s="212"/>
      <c r="ED107" s="212"/>
      <c r="EE107" s="160"/>
      <c r="EF107" s="212"/>
      <c r="EG107" s="212"/>
      <c r="EH107" s="160"/>
      <c r="EI107" s="160"/>
      <c r="EJ107" s="160"/>
      <c r="EL107" s="211"/>
      <c r="EM107" s="211"/>
      <c r="EN107" s="160"/>
      <c r="EO107" s="160"/>
      <c r="EP107" s="160"/>
      <c r="EQ107" s="212"/>
      <c r="ER107" s="212"/>
      <c r="ES107" s="160"/>
      <c r="ET107" s="212"/>
      <c r="EU107" s="212"/>
      <c r="EV107" s="160"/>
      <c r="EW107" s="160"/>
      <c r="EX107" s="160"/>
      <c r="EZ107" s="211"/>
      <c r="FA107" s="211"/>
      <c r="FB107" s="160"/>
      <c r="FC107" s="160"/>
      <c r="FD107" s="160"/>
      <c r="FE107" s="212"/>
      <c r="FF107" s="212"/>
      <c r="FG107" s="160"/>
      <c r="FH107" s="212"/>
      <c r="FI107" s="212"/>
      <c r="FJ107" s="160"/>
      <c r="FK107" s="160"/>
      <c r="FL107" s="160"/>
      <c r="FN107" s="211"/>
      <c r="FO107" s="211"/>
      <c r="FP107" s="160"/>
      <c r="FQ107" s="160"/>
      <c r="FR107" s="160"/>
      <c r="FS107" s="212"/>
      <c r="FT107" s="212"/>
      <c r="FU107" s="160"/>
      <c r="FV107" s="212"/>
      <c r="FW107" s="212"/>
      <c r="FX107" s="160"/>
      <c r="FY107" s="160"/>
      <c r="FZ107" s="160"/>
      <c r="GB107" s="211"/>
      <c r="GC107" s="211"/>
      <c r="GD107" s="160"/>
      <c r="GE107" s="160"/>
      <c r="GF107" s="160"/>
      <c r="GG107" s="212"/>
      <c r="GH107" s="212"/>
      <c r="GI107" s="160"/>
      <c r="GJ107" s="212"/>
      <c r="GK107" s="212"/>
      <c r="GL107" s="160"/>
      <c r="GM107" s="160"/>
      <c r="GN107" s="160"/>
      <c r="GP107" s="211"/>
      <c r="GQ107" s="211"/>
      <c r="GR107" s="160"/>
      <c r="GS107" s="160"/>
      <c r="GT107" s="160"/>
      <c r="GU107" s="212"/>
      <c r="GV107" s="212"/>
      <c r="GW107" s="160"/>
      <c r="GX107" s="212"/>
      <c r="GY107" s="212"/>
      <c r="GZ107" s="160"/>
      <c r="HA107" s="160"/>
      <c r="HB107" s="160"/>
      <c r="HD107" s="211"/>
      <c r="HE107" s="211"/>
      <c r="HF107" s="160"/>
      <c r="HG107" s="160"/>
      <c r="HH107" s="160"/>
      <c r="HI107" s="212"/>
      <c r="HJ107" s="212"/>
      <c r="HK107" s="160"/>
      <c r="HL107" s="212"/>
      <c r="HM107" s="212"/>
      <c r="HN107" s="160"/>
      <c r="HO107" s="160"/>
      <c r="HP107" s="160"/>
      <c r="HR107" s="211"/>
      <c r="HS107" s="211"/>
      <c r="HT107" s="160"/>
      <c r="HU107" s="160"/>
      <c r="HV107" s="160"/>
      <c r="HW107" s="212"/>
      <c r="HX107" s="212"/>
      <c r="HY107" s="160"/>
      <c r="HZ107" s="212"/>
      <c r="IA107" s="212"/>
      <c r="IB107" s="160"/>
      <c r="IC107" s="160"/>
      <c r="ID107" s="160"/>
      <c r="IF107" s="211"/>
      <c r="IG107" s="211"/>
      <c r="IH107" s="160"/>
      <c r="II107" s="160"/>
      <c r="IJ107" s="160"/>
      <c r="IK107" s="212"/>
      <c r="IL107" s="212"/>
      <c r="IM107" s="160"/>
      <c r="IN107" s="212"/>
      <c r="IO107" s="212"/>
      <c r="IP107" s="160"/>
      <c r="IQ107" s="160"/>
      <c r="IR107" s="160"/>
      <c r="IT107" s="211"/>
      <c r="IU107" s="211"/>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1"/>
      <c r="Q108" s="211"/>
      <c r="R108" s="160"/>
      <c r="S108" s="160"/>
      <c r="T108" s="160"/>
      <c r="U108" s="212"/>
      <c r="V108" s="212"/>
      <c r="W108" s="160"/>
      <c r="X108" s="212"/>
      <c r="Y108" s="212"/>
      <c r="Z108" s="160"/>
      <c r="AA108" s="160"/>
      <c r="AB108" s="160"/>
      <c r="AD108" s="211"/>
      <c r="AE108" s="211"/>
      <c r="AF108" s="160"/>
      <c r="AG108" s="160"/>
      <c r="AH108" s="160"/>
      <c r="AI108" s="212"/>
      <c r="AJ108" s="212"/>
      <c r="AK108" s="160"/>
      <c r="AL108" s="212"/>
      <c r="AM108" s="212"/>
      <c r="AN108" s="160"/>
      <c r="AO108" s="160"/>
      <c r="AP108" s="160"/>
      <c r="AR108" s="211"/>
      <c r="AS108" s="211"/>
      <c r="AT108" s="160"/>
      <c r="AU108" s="160"/>
      <c r="AV108" s="160"/>
      <c r="AW108" s="212"/>
      <c r="AX108" s="212"/>
      <c r="AY108" s="160"/>
      <c r="AZ108" s="212"/>
      <c r="BA108" s="212"/>
      <c r="BB108" s="160"/>
      <c r="BC108" s="160"/>
      <c r="BD108" s="160"/>
      <c r="BF108" s="211"/>
      <c r="BG108" s="211"/>
      <c r="BH108" s="160"/>
      <c r="BI108" s="160"/>
      <c r="BJ108" s="160"/>
      <c r="BK108" s="212"/>
      <c r="BL108" s="212"/>
      <c r="BM108" s="160"/>
      <c r="BN108" s="212"/>
      <c r="BO108" s="212"/>
      <c r="BP108" s="160"/>
      <c r="BQ108" s="160"/>
      <c r="BR108" s="160"/>
      <c r="BT108" s="211"/>
      <c r="BU108" s="211"/>
      <c r="BV108" s="160"/>
      <c r="BW108" s="160"/>
      <c r="BX108" s="160"/>
      <c r="BY108" s="212"/>
      <c r="BZ108" s="212"/>
      <c r="CA108" s="160"/>
      <c r="CB108" s="212"/>
      <c r="CC108" s="212"/>
      <c r="CD108" s="160"/>
      <c r="CE108" s="160"/>
      <c r="CF108" s="160"/>
      <c r="CH108" s="211"/>
      <c r="CI108" s="211"/>
      <c r="CJ108" s="160"/>
      <c r="CK108" s="160"/>
      <c r="CL108" s="160"/>
      <c r="CM108" s="212"/>
      <c r="CN108" s="212"/>
      <c r="CO108" s="160"/>
      <c r="CP108" s="212"/>
      <c r="CQ108" s="212"/>
      <c r="CR108" s="160"/>
      <c r="CS108" s="160"/>
      <c r="CT108" s="160"/>
      <c r="CV108" s="211"/>
      <c r="CW108" s="211"/>
      <c r="CX108" s="160"/>
      <c r="CY108" s="160"/>
      <c r="CZ108" s="160"/>
      <c r="DA108" s="212"/>
      <c r="DB108" s="212"/>
      <c r="DC108" s="160"/>
      <c r="DD108" s="212"/>
      <c r="DE108" s="212"/>
      <c r="DF108" s="160"/>
      <c r="DG108" s="160"/>
      <c r="DH108" s="160"/>
      <c r="DJ108" s="211"/>
      <c r="DK108" s="211"/>
      <c r="DL108" s="160"/>
      <c r="DM108" s="160"/>
      <c r="DN108" s="160"/>
      <c r="DO108" s="212"/>
      <c r="DP108" s="212"/>
      <c r="DQ108" s="160"/>
      <c r="DR108" s="212"/>
      <c r="DS108" s="212"/>
      <c r="DT108" s="160"/>
      <c r="DU108" s="160"/>
      <c r="DV108" s="160"/>
      <c r="DX108" s="211"/>
      <c r="DY108" s="211"/>
      <c r="DZ108" s="160"/>
      <c r="EA108" s="160"/>
      <c r="EB108" s="160"/>
      <c r="EC108" s="212"/>
      <c r="ED108" s="212"/>
      <c r="EE108" s="160"/>
      <c r="EF108" s="212"/>
      <c r="EG108" s="212"/>
      <c r="EH108" s="160"/>
      <c r="EI108" s="160"/>
      <c r="EJ108" s="160"/>
      <c r="EL108" s="211"/>
      <c r="EM108" s="211"/>
      <c r="EN108" s="160"/>
      <c r="EO108" s="160"/>
      <c r="EP108" s="160"/>
      <c r="EQ108" s="212"/>
      <c r="ER108" s="212"/>
      <c r="ES108" s="160"/>
      <c r="ET108" s="212"/>
      <c r="EU108" s="212"/>
      <c r="EV108" s="160"/>
      <c r="EW108" s="160"/>
      <c r="EX108" s="160"/>
      <c r="EZ108" s="211"/>
      <c r="FA108" s="211"/>
      <c r="FB108" s="160"/>
      <c r="FC108" s="160"/>
      <c r="FD108" s="160"/>
      <c r="FE108" s="212"/>
      <c r="FF108" s="212"/>
      <c r="FG108" s="160"/>
      <c r="FH108" s="212"/>
      <c r="FI108" s="212"/>
      <c r="FJ108" s="160"/>
      <c r="FK108" s="160"/>
      <c r="FL108" s="160"/>
      <c r="FN108" s="211"/>
      <c r="FO108" s="211"/>
      <c r="FP108" s="160"/>
      <c r="FQ108" s="160"/>
      <c r="FR108" s="160"/>
      <c r="FS108" s="212"/>
      <c r="FT108" s="212"/>
      <c r="FU108" s="160"/>
      <c r="FV108" s="212"/>
      <c r="FW108" s="212"/>
      <c r="FX108" s="160"/>
      <c r="FY108" s="160"/>
      <c r="FZ108" s="160"/>
      <c r="GB108" s="211"/>
      <c r="GC108" s="211"/>
      <c r="GD108" s="160"/>
      <c r="GE108" s="160"/>
      <c r="GF108" s="160"/>
      <c r="GG108" s="212"/>
      <c r="GH108" s="212"/>
      <c r="GI108" s="160"/>
      <c r="GJ108" s="212"/>
      <c r="GK108" s="212"/>
      <c r="GL108" s="160"/>
      <c r="GM108" s="160"/>
      <c r="GN108" s="160"/>
      <c r="GP108" s="211"/>
      <c r="GQ108" s="211"/>
      <c r="GR108" s="160"/>
      <c r="GS108" s="160"/>
      <c r="GT108" s="160"/>
      <c r="GU108" s="212"/>
      <c r="GV108" s="212"/>
      <c r="GW108" s="160"/>
      <c r="GX108" s="212"/>
      <c r="GY108" s="212"/>
      <c r="GZ108" s="160"/>
      <c r="HA108" s="160"/>
      <c r="HB108" s="160"/>
      <c r="HD108" s="211"/>
      <c r="HE108" s="211"/>
      <c r="HF108" s="160"/>
      <c r="HG108" s="160"/>
      <c r="HH108" s="160"/>
      <c r="HI108" s="212"/>
      <c r="HJ108" s="212"/>
      <c r="HK108" s="160"/>
      <c r="HL108" s="212"/>
      <c r="HM108" s="212"/>
      <c r="HN108" s="160"/>
      <c r="HO108" s="160"/>
      <c r="HP108" s="160"/>
      <c r="HR108" s="211"/>
      <c r="HS108" s="211"/>
      <c r="HT108" s="160"/>
      <c r="HU108" s="160"/>
      <c r="HV108" s="160"/>
      <c r="HW108" s="212"/>
      <c r="HX108" s="212"/>
      <c r="HY108" s="160"/>
      <c r="HZ108" s="212"/>
      <c r="IA108" s="212"/>
      <c r="IB108" s="160"/>
      <c r="IC108" s="160"/>
      <c r="ID108" s="160"/>
      <c r="IF108" s="211"/>
      <c r="IG108" s="211"/>
      <c r="IH108" s="160"/>
      <c r="II108" s="160"/>
      <c r="IJ108" s="160"/>
      <c r="IK108" s="212"/>
      <c r="IL108" s="212"/>
      <c r="IM108" s="160"/>
      <c r="IN108" s="212"/>
      <c r="IO108" s="212"/>
      <c r="IP108" s="160"/>
      <c r="IQ108" s="160"/>
      <c r="IR108" s="160"/>
      <c r="IT108" s="211"/>
      <c r="IU108" s="211"/>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1"/>
      <c r="Q109" s="211"/>
      <c r="R109" s="160"/>
      <c r="S109" s="160"/>
      <c r="T109" s="160"/>
      <c r="U109" s="212"/>
      <c r="V109" s="212"/>
      <c r="W109" s="160"/>
      <c r="X109" s="212"/>
      <c r="Y109" s="212"/>
      <c r="Z109" s="160"/>
      <c r="AA109" s="160"/>
      <c r="AB109" s="160"/>
      <c r="AD109" s="211"/>
      <c r="AE109" s="211"/>
      <c r="AF109" s="160"/>
      <c r="AG109" s="160"/>
      <c r="AH109" s="160"/>
      <c r="AI109" s="212"/>
      <c r="AJ109" s="212"/>
      <c r="AK109" s="160"/>
      <c r="AL109" s="212"/>
      <c r="AM109" s="212"/>
      <c r="AN109" s="160"/>
      <c r="AO109" s="160"/>
      <c r="AP109" s="160"/>
      <c r="AR109" s="211"/>
      <c r="AS109" s="211"/>
      <c r="AT109" s="160"/>
      <c r="AU109" s="160"/>
      <c r="AV109" s="160"/>
      <c r="AW109" s="212"/>
      <c r="AX109" s="212"/>
      <c r="AY109" s="160"/>
      <c r="AZ109" s="212"/>
      <c r="BA109" s="212"/>
      <c r="BB109" s="160"/>
      <c r="BC109" s="160"/>
      <c r="BD109" s="160"/>
      <c r="BF109" s="211"/>
      <c r="BG109" s="211"/>
      <c r="BH109" s="160"/>
      <c r="BI109" s="160"/>
      <c r="BJ109" s="160"/>
      <c r="BK109" s="212"/>
      <c r="BL109" s="212"/>
      <c r="BM109" s="160"/>
      <c r="BN109" s="212"/>
      <c r="BO109" s="212"/>
      <c r="BP109" s="160"/>
      <c r="BQ109" s="160"/>
      <c r="BR109" s="160"/>
      <c r="BT109" s="211"/>
      <c r="BU109" s="211"/>
      <c r="BV109" s="160"/>
      <c r="BW109" s="160"/>
      <c r="BX109" s="160"/>
      <c r="BY109" s="212"/>
      <c r="BZ109" s="212"/>
      <c r="CA109" s="160"/>
      <c r="CB109" s="212"/>
      <c r="CC109" s="212"/>
      <c r="CD109" s="160"/>
      <c r="CE109" s="160"/>
      <c r="CF109" s="160"/>
      <c r="CH109" s="211"/>
      <c r="CI109" s="211"/>
      <c r="CJ109" s="160"/>
      <c r="CK109" s="160"/>
      <c r="CL109" s="160"/>
      <c r="CM109" s="212"/>
      <c r="CN109" s="212"/>
      <c r="CO109" s="160"/>
      <c r="CP109" s="212"/>
      <c r="CQ109" s="212"/>
      <c r="CR109" s="160"/>
      <c r="CS109" s="160"/>
      <c r="CT109" s="160"/>
      <c r="CV109" s="211"/>
      <c r="CW109" s="211"/>
      <c r="CX109" s="160"/>
      <c r="CY109" s="160"/>
      <c r="CZ109" s="160"/>
      <c r="DA109" s="212"/>
      <c r="DB109" s="212"/>
      <c r="DC109" s="160"/>
      <c r="DD109" s="212"/>
      <c r="DE109" s="212"/>
      <c r="DF109" s="160"/>
      <c r="DG109" s="160"/>
      <c r="DH109" s="160"/>
      <c r="DJ109" s="211"/>
      <c r="DK109" s="211"/>
      <c r="DL109" s="160"/>
      <c r="DM109" s="160"/>
      <c r="DN109" s="160"/>
      <c r="DO109" s="212"/>
      <c r="DP109" s="212"/>
      <c r="DQ109" s="160"/>
      <c r="DR109" s="212"/>
      <c r="DS109" s="212"/>
      <c r="DT109" s="160"/>
      <c r="DU109" s="160"/>
      <c r="DV109" s="160"/>
      <c r="DX109" s="211"/>
      <c r="DY109" s="211"/>
      <c r="DZ109" s="160"/>
      <c r="EA109" s="160"/>
      <c r="EB109" s="160"/>
      <c r="EC109" s="212"/>
      <c r="ED109" s="212"/>
      <c r="EE109" s="160"/>
      <c r="EF109" s="212"/>
      <c r="EG109" s="212"/>
      <c r="EH109" s="160"/>
      <c r="EI109" s="160"/>
      <c r="EJ109" s="160"/>
      <c r="EL109" s="211"/>
      <c r="EM109" s="211"/>
      <c r="EN109" s="160"/>
      <c r="EO109" s="160"/>
      <c r="EP109" s="160"/>
      <c r="EQ109" s="212"/>
      <c r="ER109" s="212"/>
      <c r="ES109" s="160"/>
      <c r="ET109" s="212"/>
      <c r="EU109" s="212"/>
      <c r="EV109" s="160"/>
      <c r="EW109" s="160"/>
      <c r="EX109" s="160"/>
      <c r="EZ109" s="211"/>
      <c r="FA109" s="211"/>
      <c r="FB109" s="160"/>
      <c r="FC109" s="160"/>
      <c r="FD109" s="160"/>
      <c r="FE109" s="212"/>
      <c r="FF109" s="212"/>
      <c r="FG109" s="160"/>
      <c r="FH109" s="212"/>
      <c r="FI109" s="212"/>
      <c r="FJ109" s="160"/>
      <c r="FK109" s="160"/>
      <c r="FL109" s="160"/>
      <c r="FN109" s="211"/>
      <c r="FO109" s="211"/>
      <c r="FP109" s="160"/>
      <c r="FQ109" s="160"/>
      <c r="FR109" s="160"/>
      <c r="FS109" s="212"/>
      <c r="FT109" s="212"/>
      <c r="FU109" s="160"/>
      <c r="FV109" s="212"/>
      <c r="FW109" s="212"/>
      <c r="FX109" s="160"/>
      <c r="FY109" s="160"/>
      <c r="FZ109" s="160"/>
      <c r="GB109" s="211"/>
      <c r="GC109" s="211"/>
      <c r="GD109" s="160"/>
      <c r="GE109" s="160"/>
      <c r="GF109" s="160"/>
      <c r="GG109" s="212"/>
      <c r="GH109" s="212"/>
      <c r="GI109" s="160"/>
      <c r="GJ109" s="212"/>
      <c r="GK109" s="212"/>
      <c r="GL109" s="160"/>
      <c r="GM109" s="160"/>
      <c r="GN109" s="160"/>
      <c r="GP109" s="211"/>
      <c r="GQ109" s="211"/>
      <c r="GR109" s="160"/>
      <c r="GS109" s="160"/>
      <c r="GT109" s="160"/>
      <c r="GU109" s="212"/>
      <c r="GV109" s="212"/>
      <c r="GW109" s="160"/>
      <c r="GX109" s="212"/>
      <c r="GY109" s="212"/>
      <c r="GZ109" s="160"/>
      <c r="HA109" s="160"/>
      <c r="HB109" s="160"/>
      <c r="HD109" s="211"/>
      <c r="HE109" s="211"/>
      <c r="HF109" s="160"/>
      <c r="HG109" s="160"/>
      <c r="HH109" s="160"/>
      <c r="HI109" s="212"/>
      <c r="HJ109" s="212"/>
      <c r="HK109" s="160"/>
      <c r="HL109" s="212"/>
      <c r="HM109" s="212"/>
      <c r="HN109" s="160"/>
      <c r="HO109" s="160"/>
      <c r="HP109" s="160"/>
      <c r="HR109" s="211"/>
      <c r="HS109" s="211"/>
      <c r="HT109" s="160"/>
      <c r="HU109" s="160"/>
      <c r="HV109" s="160"/>
      <c r="HW109" s="212"/>
      <c r="HX109" s="212"/>
      <c r="HY109" s="160"/>
      <c r="HZ109" s="212"/>
      <c r="IA109" s="212"/>
      <c r="IB109" s="160"/>
      <c r="IC109" s="160"/>
      <c r="ID109" s="160"/>
      <c r="IF109" s="211"/>
      <c r="IG109" s="211"/>
      <c r="IH109" s="160"/>
      <c r="II109" s="160"/>
      <c r="IJ109" s="160"/>
      <c r="IK109" s="212"/>
      <c r="IL109" s="212"/>
      <c r="IM109" s="160"/>
      <c r="IN109" s="212"/>
      <c r="IO109" s="212"/>
      <c r="IP109" s="160"/>
      <c r="IQ109" s="160"/>
      <c r="IR109" s="160"/>
      <c r="IT109" s="211"/>
      <c r="IU109" s="211"/>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1"/>
      <c r="Q110" s="211"/>
      <c r="R110" s="160"/>
      <c r="S110" s="160"/>
      <c r="T110" s="160"/>
      <c r="U110" s="212"/>
      <c r="V110" s="212"/>
      <c r="W110" s="160"/>
      <c r="X110" s="212"/>
      <c r="Y110" s="212"/>
      <c r="Z110" s="160"/>
      <c r="AA110" s="160"/>
      <c r="AB110" s="160"/>
      <c r="AD110" s="211"/>
      <c r="AE110" s="211"/>
      <c r="AF110" s="160"/>
      <c r="AG110" s="160"/>
      <c r="AH110" s="160"/>
      <c r="AI110" s="212"/>
      <c r="AJ110" s="212"/>
      <c r="AK110" s="160"/>
      <c r="AL110" s="212"/>
      <c r="AM110" s="212"/>
      <c r="AN110" s="160"/>
      <c r="AO110" s="160"/>
      <c r="AP110" s="160"/>
      <c r="AR110" s="211"/>
      <c r="AS110" s="211"/>
      <c r="AT110" s="160"/>
      <c r="AU110" s="160"/>
      <c r="AV110" s="160"/>
      <c r="AW110" s="212"/>
      <c r="AX110" s="212"/>
      <c r="AY110" s="160"/>
      <c r="AZ110" s="212"/>
      <c r="BA110" s="212"/>
      <c r="BB110" s="160"/>
      <c r="BC110" s="160"/>
      <c r="BD110" s="160"/>
      <c r="BF110" s="211"/>
      <c r="BG110" s="211"/>
      <c r="BH110" s="160"/>
      <c r="BI110" s="160"/>
      <c r="BJ110" s="160"/>
      <c r="BK110" s="212"/>
      <c r="BL110" s="212"/>
      <c r="BM110" s="160"/>
      <c r="BN110" s="212"/>
      <c r="BO110" s="212"/>
      <c r="BP110" s="160"/>
      <c r="BQ110" s="160"/>
      <c r="BR110" s="160"/>
      <c r="BT110" s="211"/>
      <c r="BU110" s="211"/>
      <c r="BV110" s="160"/>
      <c r="BW110" s="160"/>
      <c r="BX110" s="160"/>
      <c r="BY110" s="212"/>
      <c r="BZ110" s="212"/>
      <c r="CA110" s="160"/>
      <c r="CB110" s="212"/>
      <c r="CC110" s="212"/>
      <c r="CD110" s="160"/>
      <c r="CE110" s="160"/>
      <c r="CF110" s="160"/>
      <c r="CH110" s="211"/>
      <c r="CI110" s="211"/>
      <c r="CJ110" s="160"/>
      <c r="CK110" s="160"/>
      <c r="CL110" s="160"/>
      <c r="CM110" s="212"/>
      <c r="CN110" s="212"/>
      <c r="CO110" s="160"/>
      <c r="CP110" s="212"/>
      <c r="CQ110" s="212"/>
      <c r="CR110" s="160"/>
      <c r="CS110" s="160"/>
      <c r="CT110" s="160"/>
      <c r="CV110" s="211"/>
      <c r="CW110" s="211"/>
      <c r="CX110" s="160"/>
      <c r="CY110" s="160"/>
      <c r="CZ110" s="160"/>
      <c r="DA110" s="212"/>
      <c r="DB110" s="212"/>
      <c r="DC110" s="160"/>
      <c r="DD110" s="212"/>
      <c r="DE110" s="212"/>
      <c r="DF110" s="160"/>
      <c r="DG110" s="160"/>
      <c r="DH110" s="160"/>
      <c r="DJ110" s="211"/>
      <c r="DK110" s="211"/>
      <c r="DL110" s="160"/>
      <c r="DM110" s="160"/>
      <c r="DN110" s="160"/>
      <c r="DO110" s="212"/>
      <c r="DP110" s="212"/>
      <c r="DQ110" s="160"/>
      <c r="DR110" s="212"/>
      <c r="DS110" s="212"/>
      <c r="DT110" s="160"/>
      <c r="DU110" s="160"/>
      <c r="DV110" s="160"/>
      <c r="DX110" s="211"/>
      <c r="DY110" s="211"/>
      <c r="DZ110" s="160"/>
      <c r="EA110" s="160"/>
      <c r="EB110" s="160"/>
      <c r="EC110" s="212"/>
      <c r="ED110" s="212"/>
      <c r="EE110" s="160"/>
      <c r="EF110" s="212"/>
      <c r="EG110" s="212"/>
      <c r="EH110" s="160"/>
      <c r="EI110" s="160"/>
      <c r="EJ110" s="160"/>
      <c r="EL110" s="211"/>
      <c r="EM110" s="211"/>
      <c r="EN110" s="160"/>
      <c r="EO110" s="160"/>
      <c r="EP110" s="160"/>
      <c r="EQ110" s="212"/>
      <c r="ER110" s="212"/>
      <c r="ES110" s="160"/>
      <c r="ET110" s="212"/>
      <c r="EU110" s="212"/>
      <c r="EV110" s="160"/>
      <c r="EW110" s="160"/>
      <c r="EX110" s="160"/>
      <c r="EZ110" s="211"/>
      <c r="FA110" s="211"/>
      <c r="FB110" s="160"/>
      <c r="FC110" s="160"/>
      <c r="FD110" s="160"/>
      <c r="FE110" s="212"/>
      <c r="FF110" s="212"/>
      <c r="FG110" s="160"/>
      <c r="FH110" s="212"/>
      <c r="FI110" s="212"/>
      <c r="FJ110" s="160"/>
      <c r="FK110" s="160"/>
      <c r="FL110" s="160"/>
      <c r="FN110" s="211"/>
      <c r="FO110" s="211"/>
      <c r="FP110" s="160"/>
      <c r="FQ110" s="160"/>
      <c r="FR110" s="160"/>
      <c r="FS110" s="212"/>
      <c r="FT110" s="212"/>
      <c r="FU110" s="160"/>
      <c r="FV110" s="212"/>
      <c r="FW110" s="212"/>
      <c r="FX110" s="160"/>
      <c r="FY110" s="160"/>
      <c r="FZ110" s="160"/>
      <c r="GB110" s="211"/>
      <c r="GC110" s="211"/>
      <c r="GD110" s="160"/>
      <c r="GE110" s="160"/>
      <c r="GF110" s="160"/>
      <c r="GG110" s="212"/>
      <c r="GH110" s="212"/>
      <c r="GI110" s="160"/>
      <c r="GJ110" s="212"/>
      <c r="GK110" s="212"/>
      <c r="GL110" s="160"/>
      <c r="GM110" s="160"/>
      <c r="GN110" s="160"/>
      <c r="GP110" s="211"/>
      <c r="GQ110" s="211"/>
      <c r="GR110" s="160"/>
      <c r="GS110" s="160"/>
      <c r="GT110" s="160"/>
      <c r="GU110" s="212"/>
      <c r="GV110" s="212"/>
      <c r="GW110" s="160"/>
      <c r="GX110" s="212"/>
      <c r="GY110" s="212"/>
      <c r="GZ110" s="160"/>
      <c r="HA110" s="160"/>
      <c r="HB110" s="160"/>
      <c r="HD110" s="211"/>
      <c r="HE110" s="211"/>
      <c r="HF110" s="160"/>
      <c r="HG110" s="160"/>
      <c r="HH110" s="160"/>
      <c r="HI110" s="212"/>
      <c r="HJ110" s="212"/>
      <c r="HK110" s="160"/>
      <c r="HL110" s="212"/>
      <c r="HM110" s="212"/>
      <c r="HN110" s="160"/>
      <c r="HO110" s="160"/>
      <c r="HP110" s="160"/>
      <c r="HR110" s="211"/>
      <c r="HS110" s="211"/>
      <c r="HT110" s="160"/>
      <c r="HU110" s="160"/>
      <c r="HV110" s="160"/>
      <c r="HW110" s="212"/>
      <c r="HX110" s="212"/>
      <c r="HY110" s="160"/>
      <c r="HZ110" s="212"/>
      <c r="IA110" s="212"/>
      <c r="IB110" s="160"/>
      <c r="IC110" s="160"/>
      <c r="ID110" s="160"/>
      <c r="IF110" s="211"/>
      <c r="IG110" s="211"/>
      <c r="IH110" s="160"/>
      <c r="II110" s="160"/>
      <c r="IJ110" s="160"/>
      <c r="IK110" s="212"/>
      <c r="IL110" s="212"/>
      <c r="IM110" s="160"/>
      <c r="IN110" s="212"/>
      <c r="IO110" s="212"/>
      <c r="IP110" s="160"/>
      <c r="IQ110" s="160"/>
      <c r="IR110" s="160"/>
      <c r="IT110" s="211"/>
      <c r="IU110" s="211"/>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1"/>
      <c r="Q111" s="211"/>
      <c r="R111" s="160"/>
      <c r="S111" s="160"/>
      <c r="T111" s="160"/>
      <c r="U111" s="212"/>
      <c r="V111" s="212"/>
      <c r="W111" s="160"/>
      <c r="X111" s="212"/>
      <c r="Y111" s="212"/>
      <c r="Z111" s="160"/>
      <c r="AA111" s="160"/>
      <c r="AB111" s="160"/>
      <c r="AD111" s="211"/>
      <c r="AE111" s="211"/>
      <c r="AF111" s="160"/>
      <c r="AG111" s="160"/>
      <c r="AH111" s="160"/>
      <c r="AI111" s="212"/>
      <c r="AJ111" s="212"/>
      <c r="AK111" s="160"/>
      <c r="AL111" s="212"/>
      <c r="AM111" s="212"/>
      <c r="AN111" s="160"/>
      <c r="AO111" s="160"/>
      <c r="AP111" s="160"/>
      <c r="AR111" s="211"/>
      <c r="AS111" s="211"/>
      <c r="AT111" s="160"/>
      <c r="AU111" s="160"/>
      <c r="AV111" s="160"/>
      <c r="AW111" s="212"/>
      <c r="AX111" s="212"/>
      <c r="AY111" s="160"/>
      <c r="AZ111" s="212"/>
      <c r="BA111" s="212"/>
      <c r="BB111" s="160"/>
      <c r="BC111" s="160"/>
      <c r="BD111" s="160"/>
      <c r="BF111" s="211"/>
      <c r="BG111" s="211"/>
      <c r="BH111" s="160"/>
      <c r="BI111" s="160"/>
      <c r="BJ111" s="160"/>
      <c r="BK111" s="212"/>
      <c r="BL111" s="212"/>
      <c r="BM111" s="160"/>
      <c r="BN111" s="212"/>
      <c r="BO111" s="212"/>
      <c r="BP111" s="160"/>
      <c r="BQ111" s="160"/>
      <c r="BR111" s="160"/>
      <c r="BT111" s="211"/>
      <c r="BU111" s="211"/>
      <c r="BV111" s="160"/>
      <c r="BW111" s="160"/>
      <c r="BX111" s="160"/>
      <c r="BY111" s="212"/>
      <c r="BZ111" s="212"/>
      <c r="CA111" s="160"/>
      <c r="CB111" s="212"/>
      <c r="CC111" s="212"/>
      <c r="CD111" s="160"/>
      <c r="CE111" s="160"/>
      <c r="CF111" s="160"/>
      <c r="CH111" s="211"/>
      <c r="CI111" s="211"/>
      <c r="CJ111" s="160"/>
      <c r="CK111" s="160"/>
      <c r="CL111" s="160"/>
      <c r="CM111" s="212"/>
      <c r="CN111" s="212"/>
      <c r="CO111" s="160"/>
      <c r="CP111" s="212"/>
      <c r="CQ111" s="212"/>
      <c r="CR111" s="160"/>
      <c r="CS111" s="160"/>
      <c r="CT111" s="160"/>
      <c r="CV111" s="211"/>
      <c r="CW111" s="211"/>
      <c r="CX111" s="160"/>
      <c r="CY111" s="160"/>
      <c r="CZ111" s="160"/>
      <c r="DA111" s="212"/>
      <c r="DB111" s="212"/>
      <c r="DC111" s="160"/>
      <c r="DD111" s="212"/>
      <c r="DE111" s="212"/>
      <c r="DF111" s="160"/>
      <c r="DG111" s="160"/>
      <c r="DH111" s="160"/>
      <c r="DJ111" s="211"/>
      <c r="DK111" s="211"/>
      <c r="DL111" s="160"/>
      <c r="DM111" s="160"/>
      <c r="DN111" s="160"/>
      <c r="DO111" s="212"/>
      <c r="DP111" s="212"/>
      <c r="DQ111" s="160"/>
      <c r="DR111" s="212"/>
      <c r="DS111" s="212"/>
      <c r="DT111" s="160"/>
      <c r="DU111" s="160"/>
      <c r="DV111" s="160"/>
      <c r="DX111" s="211"/>
      <c r="DY111" s="211"/>
      <c r="DZ111" s="160"/>
      <c r="EA111" s="160"/>
      <c r="EB111" s="160"/>
      <c r="EC111" s="212"/>
      <c r="ED111" s="212"/>
      <c r="EE111" s="160"/>
      <c r="EF111" s="212"/>
      <c r="EG111" s="212"/>
      <c r="EH111" s="160"/>
      <c r="EI111" s="160"/>
      <c r="EJ111" s="160"/>
      <c r="EL111" s="211"/>
      <c r="EM111" s="211"/>
      <c r="EN111" s="160"/>
      <c r="EO111" s="160"/>
      <c r="EP111" s="160"/>
      <c r="EQ111" s="212"/>
      <c r="ER111" s="212"/>
      <c r="ES111" s="160"/>
      <c r="ET111" s="212"/>
      <c r="EU111" s="212"/>
      <c r="EV111" s="160"/>
      <c r="EW111" s="160"/>
      <c r="EX111" s="160"/>
      <c r="EZ111" s="211"/>
      <c r="FA111" s="211"/>
      <c r="FB111" s="160"/>
      <c r="FC111" s="160"/>
      <c r="FD111" s="160"/>
      <c r="FE111" s="212"/>
      <c r="FF111" s="212"/>
      <c r="FG111" s="160"/>
      <c r="FH111" s="212"/>
      <c r="FI111" s="212"/>
      <c r="FJ111" s="160"/>
      <c r="FK111" s="160"/>
      <c r="FL111" s="160"/>
      <c r="FN111" s="211"/>
      <c r="FO111" s="211"/>
      <c r="FP111" s="160"/>
      <c r="FQ111" s="160"/>
      <c r="FR111" s="160"/>
      <c r="FS111" s="212"/>
      <c r="FT111" s="212"/>
      <c r="FU111" s="160"/>
      <c r="FV111" s="212"/>
      <c r="FW111" s="212"/>
      <c r="FX111" s="160"/>
      <c r="FY111" s="160"/>
      <c r="FZ111" s="160"/>
      <c r="GB111" s="211"/>
      <c r="GC111" s="211"/>
      <c r="GD111" s="160"/>
      <c r="GE111" s="160"/>
      <c r="GF111" s="160"/>
      <c r="GG111" s="212"/>
      <c r="GH111" s="212"/>
      <c r="GI111" s="160"/>
      <c r="GJ111" s="212"/>
      <c r="GK111" s="212"/>
      <c r="GL111" s="160"/>
      <c r="GM111" s="160"/>
      <c r="GN111" s="160"/>
      <c r="GP111" s="211"/>
      <c r="GQ111" s="211"/>
      <c r="GR111" s="160"/>
      <c r="GS111" s="160"/>
      <c r="GT111" s="160"/>
      <c r="GU111" s="212"/>
      <c r="GV111" s="212"/>
      <c r="GW111" s="160"/>
      <c r="GX111" s="212"/>
      <c r="GY111" s="212"/>
      <c r="GZ111" s="160"/>
      <c r="HA111" s="160"/>
      <c r="HB111" s="160"/>
      <c r="HD111" s="211"/>
      <c r="HE111" s="211"/>
      <c r="HF111" s="160"/>
      <c r="HG111" s="160"/>
      <c r="HH111" s="160"/>
      <c r="HI111" s="212"/>
      <c r="HJ111" s="212"/>
      <c r="HK111" s="160"/>
      <c r="HL111" s="212"/>
      <c r="HM111" s="212"/>
      <c r="HN111" s="160"/>
      <c r="HO111" s="160"/>
      <c r="HP111" s="160"/>
      <c r="HR111" s="211"/>
      <c r="HS111" s="211"/>
      <c r="HT111" s="160"/>
      <c r="HU111" s="160"/>
      <c r="HV111" s="160"/>
      <c r="HW111" s="212"/>
      <c r="HX111" s="212"/>
      <c r="HY111" s="160"/>
      <c r="HZ111" s="212"/>
      <c r="IA111" s="212"/>
      <c r="IB111" s="160"/>
      <c r="IC111" s="160"/>
      <c r="ID111" s="160"/>
      <c r="IF111" s="211"/>
      <c r="IG111" s="211"/>
      <c r="IH111" s="160"/>
      <c r="II111" s="160"/>
      <c r="IJ111" s="160"/>
      <c r="IK111" s="212"/>
      <c r="IL111" s="212"/>
      <c r="IM111" s="160"/>
      <c r="IN111" s="212"/>
      <c r="IO111" s="212"/>
      <c r="IP111" s="160"/>
      <c r="IQ111" s="160"/>
      <c r="IR111" s="160"/>
      <c r="IT111" s="211"/>
      <c r="IU111" s="211"/>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1"/>
      <c r="Q112" s="211"/>
      <c r="R112" s="160"/>
      <c r="S112" s="160"/>
      <c r="T112" s="160"/>
      <c r="U112" s="212"/>
      <c r="V112" s="212"/>
      <c r="W112" s="160"/>
      <c r="X112" s="212"/>
      <c r="Y112" s="212"/>
      <c r="Z112" s="160"/>
      <c r="AA112" s="160"/>
      <c r="AB112" s="160"/>
      <c r="AD112" s="211"/>
      <c r="AE112" s="211"/>
      <c r="AF112" s="160"/>
      <c r="AG112" s="160"/>
      <c r="AH112" s="160"/>
      <c r="AI112" s="212"/>
      <c r="AJ112" s="212"/>
      <c r="AK112" s="160"/>
      <c r="AL112" s="212"/>
      <c r="AM112" s="212"/>
      <c r="AN112" s="160"/>
      <c r="AO112" s="160"/>
      <c r="AP112" s="160"/>
      <c r="AR112" s="211"/>
      <c r="AS112" s="211"/>
      <c r="AT112" s="160"/>
      <c r="AU112" s="160"/>
      <c r="AV112" s="160"/>
      <c r="AW112" s="212"/>
      <c r="AX112" s="212"/>
      <c r="AY112" s="160"/>
      <c r="AZ112" s="212"/>
      <c r="BA112" s="212"/>
      <c r="BB112" s="160"/>
      <c r="BC112" s="160"/>
      <c r="BD112" s="160"/>
      <c r="BF112" s="211"/>
      <c r="BG112" s="211"/>
      <c r="BH112" s="160"/>
      <c r="BI112" s="160"/>
      <c r="BJ112" s="160"/>
      <c r="BK112" s="212"/>
      <c r="BL112" s="212"/>
      <c r="BM112" s="160"/>
      <c r="BN112" s="212"/>
      <c r="BO112" s="212"/>
      <c r="BP112" s="160"/>
      <c r="BQ112" s="160"/>
      <c r="BR112" s="160"/>
      <c r="BT112" s="211"/>
      <c r="BU112" s="211"/>
      <c r="BV112" s="160"/>
      <c r="BW112" s="160"/>
      <c r="BX112" s="160"/>
      <c r="BY112" s="212"/>
      <c r="BZ112" s="212"/>
      <c r="CA112" s="160"/>
      <c r="CB112" s="212"/>
      <c r="CC112" s="212"/>
      <c r="CD112" s="160"/>
      <c r="CE112" s="160"/>
      <c r="CF112" s="160"/>
      <c r="CH112" s="211"/>
      <c r="CI112" s="211"/>
      <c r="CJ112" s="160"/>
      <c r="CK112" s="160"/>
      <c r="CL112" s="160"/>
      <c r="CM112" s="212"/>
      <c r="CN112" s="212"/>
      <c r="CO112" s="160"/>
      <c r="CP112" s="212"/>
      <c r="CQ112" s="212"/>
      <c r="CR112" s="160"/>
      <c r="CS112" s="160"/>
      <c r="CT112" s="160"/>
      <c r="CV112" s="211"/>
      <c r="CW112" s="211"/>
      <c r="CX112" s="160"/>
      <c r="CY112" s="160"/>
      <c r="CZ112" s="160"/>
      <c r="DA112" s="212"/>
      <c r="DB112" s="212"/>
      <c r="DC112" s="160"/>
      <c r="DD112" s="212"/>
      <c r="DE112" s="212"/>
      <c r="DF112" s="160"/>
      <c r="DG112" s="160"/>
      <c r="DH112" s="160"/>
      <c r="DJ112" s="211"/>
      <c r="DK112" s="211"/>
      <c r="DL112" s="160"/>
      <c r="DM112" s="160"/>
      <c r="DN112" s="160"/>
      <c r="DO112" s="212"/>
      <c r="DP112" s="212"/>
      <c r="DQ112" s="160"/>
      <c r="DR112" s="212"/>
      <c r="DS112" s="212"/>
      <c r="DT112" s="160"/>
      <c r="DU112" s="160"/>
      <c r="DV112" s="160"/>
      <c r="DX112" s="211"/>
      <c r="DY112" s="211"/>
      <c r="DZ112" s="160"/>
      <c r="EA112" s="160"/>
      <c r="EB112" s="160"/>
      <c r="EC112" s="212"/>
      <c r="ED112" s="212"/>
      <c r="EE112" s="160"/>
      <c r="EF112" s="212"/>
      <c r="EG112" s="212"/>
      <c r="EH112" s="160"/>
      <c r="EI112" s="160"/>
      <c r="EJ112" s="160"/>
      <c r="EL112" s="211"/>
      <c r="EM112" s="211"/>
      <c r="EN112" s="160"/>
      <c r="EO112" s="160"/>
      <c r="EP112" s="160"/>
      <c r="EQ112" s="212"/>
      <c r="ER112" s="212"/>
      <c r="ES112" s="160"/>
      <c r="ET112" s="212"/>
      <c r="EU112" s="212"/>
      <c r="EV112" s="160"/>
      <c r="EW112" s="160"/>
      <c r="EX112" s="160"/>
      <c r="EZ112" s="211"/>
      <c r="FA112" s="211"/>
      <c r="FB112" s="160"/>
      <c r="FC112" s="160"/>
      <c r="FD112" s="160"/>
      <c r="FE112" s="212"/>
      <c r="FF112" s="212"/>
      <c r="FG112" s="160"/>
      <c r="FH112" s="212"/>
      <c r="FI112" s="212"/>
      <c r="FJ112" s="160"/>
      <c r="FK112" s="160"/>
      <c r="FL112" s="160"/>
      <c r="FN112" s="211"/>
      <c r="FO112" s="211"/>
      <c r="FP112" s="160"/>
      <c r="FQ112" s="160"/>
      <c r="FR112" s="160"/>
      <c r="FS112" s="212"/>
      <c r="FT112" s="212"/>
      <c r="FU112" s="160"/>
      <c r="FV112" s="212"/>
      <c r="FW112" s="212"/>
      <c r="FX112" s="160"/>
      <c r="FY112" s="160"/>
      <c r="FZ112" s="160"/>
      <c r="GB112" s="211"/>
      <c r="GC112" s="211"/>
      <c r="GD112" s="160"/>
      <c r="GE112" s="160"/>
      <c r="GF112" s="160"/>
      <c r="GG112" s="212"/>
      <c r="GH112" s="212"/>
      <c r="GI112" s="160"/>
      <c r="GJ112" s="212"/>
      <c r="GK112" s="212"/>
      <c r="GL112" s="160"/>
      <c r="GM112" s="160"/>
      <c r="GN112" s="160"/>
      <c r="GP112" s="211"/>
      <c r="GQ112" s="211"/>
      <c r="GR112" s="160"/>
      <c r="GS112" s="160"/>
      <c r="GT112" s="160"/>
      <c r="GU112" s="212"/>
      <c r="GV112" s="212"/>
      <c r="GW112" s="160"/>
      <c r="GX112" s="212"/>
      <c r="GY112" s="212"/>
      <c r="GZ112" s="160"/>
      <c r="HA112" s="160"/>
      <c r="HB112" s="160"/>
      <c r="HD112" s="211"/>
      <c r="HE112" s="211"/>
      <c r="HF112" s="160"/>
      <c r="HG112" s="160"/>
      <c r="HH112" s="160"/>
      <c r="HI112" s="212"/>
      <c r="HJ112" s="212"/>
      <c r="HK112" s="160"/>
      <c r="HL112" s="212"/>
      <c r="HM112" s="212"/>
      <c r="HN112" s="160"/>
      <c r="HO112" s="160"/>
      <c r="HP112" s="160"/>
      <c r="HR112" s="211"/>
      <c r="HS112" s="211"/>
      <c r="HT112" s="160"/>
      <c r="HU112" s="160"/>
      <c r="HV112" s="160"/>
      <c r="HW112" s="212"/>
      <c r="HX112" s="212"/>
      <c r="HY112" s="160"/>
      <c r="HZ112" s="212"/>
      <c r="IA112" s="212"/>
      <c r="IB112" s="160"/>
      <c r="IC112" s="160"/>
      <c r="ID112" s="160"/>
      <c r="IF112" s="211"/>
      <c r="IG112" s="211"/>
      <c r="IH112" s="160"/>
      <c r="II112" s="160"/>
      <c r="IJ112" s="160"/>
      <c r="IK112" s="212"/>
      <c r="IL112" s="212"/>
      <c r="IM112" s="160"/>
      <c r="IN112" s="212"/>
      <c r="IO112" s="212"/>
      <c r="IP112" s="160"/>
      <c r="IQ112" s="160"/>
      <c r="IR112" s="160"/>
      <c r="IT112" s="211"/>
      <c r="IU112" s="211"/>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1"/>
      <c r="Q113" s="211"/>
      <c r="R113" s="160"/>
      <c r="S113" s="160"/>
      <c r="T113" s="160"/>
      <c r="U113" s="212"/>
      <c r="V113" s="212"/>
      <c r="W113" s="160"/>
      <c r="X113" s="212"/>
      <c r="Y113" s="212"/>
      <c r="Z113" s="160"/>
      <c r="AA113" s="160"/>
      <c r="AB113" s="160"/>
      <c r="AD113" s="211"/>
      <c r="AE113" s="211"/>
      <c r="AF113" s="160"/>
      <c r="AG113" s="160"/>
      <c r="AH113" s="160"/>
      <c r="AI113" s="212"/>
      <c r="AJ113" s="212"/>
      <c r="AK113" s="160"/>
      <c r="AL113" s="212"/>
      <c r="AM113" s="212"/>
      <c r="AN113" s="160"/>
      <c r="AO113" s="160"/>
      <c r="AP113" s="160"/>
      <c r="AR113" s="211"/>
      <c r="AS113" s="211"/>
      <c r="AT113" s="160"/>
      <c r="AU113" s="160"/>
      <c r="AV113" s="160"/>
      <c r="AW113" s="212"/>
      <c r="AX113" s="212"/>
      <c r="AY113" s="160"/>
      <c r="AZ113" s="212"/>
      <c r="BA113" s="212"/>
      <c r="BB113" s="160"/>
      <c r="BC113" s="160"/>
      <c r="BD113" s="160"/>
      <c r="BF113" s="211"/>
      <c r="BG113" s="211"/>
      <c r="BH113" s="160"/>
      <c r="BI113" s="160"/>
      <c r="BJ113" s="160"/>
      <c r="BK113" s="212"/>
      <c r="BL113" s="212"/>
      <c r="BM113" s="160"/>
      <c r="BN113" s="212"/>
      <c r="BO113" s="212"/>
      <c r="BP113" s="160"/>
      <c r="BQ113" s="160"/>
      <c r="BR113" s="160"/>
      <c r="BT113" s="211"/>
      <c r="BU113" s="211"/>
      <c r="BV113" s="160"/>
      <c r="BW113" s="160"/>
      <c r="BX113" s="160"/>
      <c r="BY113" s="212"/>
      <c r="BZ113" s="212"/>
      <c r="CA113" s="160"/>
      <c r="CB113" s="212"/>
      <c r="CC113" s="212"/>
      <c r="CD113" s="160"/>
      <c r="CE113" s="160"/>
      <c r="CF113" s="160"/>
      <c r="CH113" s="211"/>
      <c r="CI113" s="211"/>
      <c r="CJ113" s="160"/>
      <c r="CK113" s="160"/>
      <c r="CL113" s="160"/>
      <c r="CM113" s="212"/>
      <c r="CN113" s="212"/>
      <c r="CO113" s="160"/>
      <c r="CP113" s="212"/>
      <c r="CQ113" s="212"/>
      <c r="CR113" s="160"/>
      <c r="CS113" s="160"/>
      <c r="CT113" s="160"/>
      <c r="CV113" s="211"/>
      <c r="CW113" s="211"/>
      <c r="CX113" s="160"/>
      <c r="CY113" s="160"/>
      <c r="CZ113" s="160"/>
      <c r="DA113" s="212"/>
      <c r="DB113" s="212"/>
      <c r="DC113" s="160"/>
      <c r="DD113" s="212"/>
      <c r="DE113" s="212"/>
      <c r="DF113" s="160"/>
      <c r="DG113" s="160"/>
      <c r="DH113" s="160"/>
      <c r="DJ113" s="211"/>
      <c r="DK113" s="211"/>
      <c r="DL113" s="160"/>
      <c r="DM113" s="160"/>
      <c r="DN113" s="160"/>
      <c r="DO113" s="212"/>
      <c r="DP113" s="212"/>
      <c r="DQ113" s="160"/>
      <c r="DR113" s="212"/>
      <c r="DS113" s="212"/>
      <c r="DT113" s="160"/>
      <c r="DU113" s="160"/>
      <c r="DV113" s="160"/>
      <c r="DX113" s="211"/>
      <c r="DY113" s="211"/>
      <c r="DZ113" s="160"/>
      <c r="EA113" s="160"/>
      <c r="EB113" s="160"/>
      <c r="EC113" s="212"/>
      <c r="ED113" s="212"/>
      <c r="EE113" s="160"/>
      <c r="EF113" s="212"/>
      <c r="EG113" s="212"/>
      <c r="EH113" s="160"/>
      <c r="EI113" s="160"/>
      <c r="EJ113" s="160"/>
      <c r="EL113" s="211"/>
      <c r="EM113" s="211"/>
      <c r="EN113" s="160"/>
      <c r="EO113" s="160"/>
      <c r="EP113" s="160"/>
      <c r="EQ113" s="212"/>
      <c r="ER113" s="212"/>
      <c r="ES113" s="160"/>
      <c r="ET113" s="212"/>
      <c r="EU113" s="212"/>
      <c r="EV113" s="160"/>
      <c r="EW113" s="160"/>
      <c r="EX113" s="160"/>
      <c r="EZ113" s="211"/>
      <c r="FA113" s="211"/>
      <c r="FB113" s="160"/>
      <c r="FC113" s="160"/>
      <c r="FD113" s="160"/>
      <c r="FE113" s="212"/>
      <c r="FF113" s="212"/>
      <c r="FG113" s="160"/>
      <c r="FH113" s="212"/>
      <c r="FI113" s="212"/>
      <c r="FJ113" s="160"/>
      <c r="FK113" s="160"/>
      <c r="FL113" s="160"/>
      <c r="FN113" s="211"/>
      <c r="FO113" s="211"/>
      <c r="FP113" s="160"/>
      <c r="FQ113" s="160"/>
      <c r="FR113" s="160"/>
      <c r="FS113" s="212"/>
      <c r="FT113" s="212"/>
      <c r="FU113" s="160"/>
      <c r="FV113" s="212"/>
      <c r="FW113" s="212"/>
      <c r="FX113" s="160"/>
      <c r="FY113" s="160"/>
      <c r="FZ113" s="160"/>
      <c r="GB113" s="211"/>
      <c r="GC113" s="211"/>
      <c r="GD113" s="160"/>
      <c r="GE113" s="160"/>
      <c r="GF113" s="160"/>
      <c r="GG113" s="212"/>
      <c r="GH113" s="212"/>
      <c r="GI113" s="160"/>
      <c r="GJ113" s="212"/>
      <c r="GK113" s="212"/>
      <c r="GL113" s="160"/>
      <c r="GM113" s="160"/>
      <c r="GN113" s="160"/>
      <c r="GP113" s="211"/>
      <c r="GQ113" s="211"/>
      <c r="GR113" s="160"/>
      <c r="GS113" s="160"/>
      <c r="GT113" s="160"/>
      <c r="GU113" s="212"/>
      <c r="GV113" s="212"/>
      <c r="GW113" s="160"/>
      <c r="GX113" s="212"/>
      <c r="GY113" s="212"/>
      <c r="GZ113" s="160"/>
      <c r="HA113" s="160"/>
      <c r="HB113" s="160"/>
      <c r="HD113" s="211"/>
      <c r="HE113" s="211"/>
      <c r="HF113" s="160"/>
      <c r="HG113" s="160"/>
      <c r="HH113" s="160"/>
      <c r="HI113" s="212"/>
      <c r="HJ113" s="212"/>
      <c r="HK113" s="160"/>
      <c r="HL113" s="212"/>
      <c r="HM113" s="212"/>
      <c r="HN113" s="160"/>
      <c r="HO113" s="160"/>
      <c r="HP113" s="160"/>
      <c r="HR113" s="211"/>
      <c r="HS113" s="211"/>
      <c r="HT113" s="160"/>
      <c r="HU113" s="160"/>
      <c r="HV113" s="160"/>
      <c r="HW113" s="212"/>
      <c r="HX113" s="212"/>
      <c r="HY113" s="160"/>
      <c r="HZ113" s="212"/>
      <c r="IA113" s="212"/>
      <c r="IB113" s="160"/>
      <c r="IC113" s="160"/>
      <c r="ID113" s="160"/>
      <c r="IF113" s="211"/>
      <c r="IG113" s="211"/>
      <c r="IH113" s="160"/>
      <c r="II113" s="160"/>
      <c r="IJ113" s="160"/>
      <c r="IK113" s="212"/>
      <c r="IL113" s="212"/>
      <c r="IM113" s="160"/>
      <c r="IN113" s="212"/>
      <c r="IO113" s="212"/>
      <c r="IP113" s="160"/>
      <c r="IQ113" s="160"/>
      <c r="IR113" s="160"/>
      <c r="IT113" s="211"/>
      <c r="IU113" s="211"/>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1"/>
      <c r="Q114" s="211"/>
      <c r="R114" s="160"/>
      <c r="S114" s="160"/>
      <c r="T114" s="160"/>
      <c r="U114" s="212"/>
      <c r="V114" s="212"/>
      <c r="W114" s="160"/>
      <c r="X114" s="212"/>
      <c r="Y114" s="212"/>
      <c r="Z114" s="160"/>
      <c r="AA114" s="160"/>
      <c r="AB114" s="160"/>
      <c r="AD114" s="211"/>
      <c r="AE114" s="211"/>
      <c r="AF114" s="160"/>
      <c r="AG114" s="160"/>
      <c r="AH114" s="160"/>
      <c r="AI114" s="212"/>
      <c r="AJ114" s="212"/>
      <c r="AK114" s="160"/>
      <c r="AL114" s="212"/>
      <c r="AM114" s="212"/>
      <c r="AN114" s="160"/>
      <c r="AO114" s="160"/>
      <c r="AP114" s="160"/>
      <c r="AR114" s="211"/>
      <c r="AS114" s="211"/>
      <c r="AT114" s="160"/>
      <c r="AU114" s="160"/>
      <c r="AV114" s="160"/>
      <c r="AW114" s="212"/>
      <c r="AX114" s="212"/>
      <c r="AY114" s="160"/>
      <c r="AZ114" s="212"/>
      <c r="BA114" s="212"/>
      <c r="BB114" s="160"/>
      <c r="BC114" s="160"/>
      <c r="BD114" s="160"/>
      <c r="BF114" s="211"/>
      <c r="BG114" s="211"/>
      <c r="BH114" s="160"/>
      <c r="BI114" s="160"/>
      <c r="BJ114" s="160"/>
      <c r="BK114" s="212"/>
      <c r="BL114" s="212"/>
      <c r="BM114" s="160"/>
      <c r="BN114" s="212"/>
      <c r="BO114" s="212"/>
      <c r="BP114" s="160"/>
      <c r="BQ114" s="160"/>
      <c r="BR114" s="160"/>
      <c r="BT114" s="211"/>
      <c r="BU114" s="211"/>
      <c r="BV114" s="160"/>
      <c r="BW114" s="160"/>
      <c r="BX114" s="160"/>
      <c r="BY114" s="212"/>
      <c r="BZ114" s="212"/>
      <c r="CA114" s="160"/>
      <c r="CB114" s="212"/>
      <c r="CC114" s="212"/>
      <c r="CD114" s="160"/>
      <c r="CE114" s="160"/>
      <c r="CF114" s="160"/>
      <c r="CH114" s="211"/>
      <c r="CI114" s="211"/>
      <c r="CJ114" s="160"/>
      <c r="CK114" s="160"/>
      <c r="CL114" s="160"/>
      <c r="CM114" s="212"/>
      <c r="CN114" s="212"/>
      <c r="CO114" s="160"/>
      <c r="CP114" s="212"/>
      <c r="CQ114" s="212"/>
      <c r="CR114" s="160"/>
      <c r="CS114" s="160"/>
      <c r="CT114" s="160"/>
      <c r="CV114" s="211"/>
      <c r="CW114" s="211"/>
      <c r="CX114" s="160"/>
      <c r="CY114" s="160"/>
      <c r="CZ114" s="160"/>
      <c r="DA114" s="212"/>
      <c r="DB114" s="212"/>
      <c r="DC114" s="160"/>
      <c r="DD114" s="212"/>
      <c r="DE114" s="212"/>
      <c r="DF114" s="160"/>
      <c r="DG114" s="160"/>
      <c r="DH114" s="160"/>
      <c r="DJ114" s="211"/>
      <c r="DK114" s="211"/>
      <c r="DL114" s="160"/>
      <c r="DM114" s="160"/>
      <c r="DN114" s="160"/>
      <c r="DO114" s="212"/>
      <c r="DP114" s="212"/>
      <c r="DQ114" s="160"/>
      <c r="DR114" s="212"/>
      <c r="DS114" s="212"/>
      <c r="DT114" s="160"/>
      <c r="DU114" s="160"/>
      <c r="DV114" s="160"/>
      <c r="DX114" s="211"/>
      <c r="DY114" s="211"/>
      <c r="DZ114" s="160"/>
      <c r="EA114" s="160"/>
      <c r="EB114" s="160"/>
      <c r="EC114" s="212"/>
      <c r="ED114" s="212"/>
      <c r="EE114" s="160"/>
      <c r="EF114" s="212"/>
      <c r="EG114" s="212"/>
      <c r="EH114" s="160"/>
      <c r="EI114" s="160"/>
      <c r="EJ114" s="160"/>
      <c r="EL114" s="211"/>
      <c r="EM114" s="211"/>
      <c r="EN114" s="160"/>
      <c r="EO114" s="160"/>
      <c r="EP114" s="160"/>
      <c r="EQ114" s="212"/>
      <c r="ER114" s="212"/>
      <c r="ES114" s="160"/>
      <c r="ET114" s="212"/>
      <c r="EU114" s="212"/>
      <c r="EV114" s="160"/>
      <c r="EW114" s="160"/>
      <c r="EX114" s="160"/>
      <c r="EZ114" s="211"/>
      <c r="FA114" s="211"/>
      <c r="FB114" s="160"/>
      <c r="FC114" s="160"/>
      <c r="FD114" s="160"/>
      <c r="FE114" s="212"/>
      <c r="FF114" s="212"/>
      <c r="FG114" s="160"/>
      <c r="FH114" s="212"/>
      <c r="FI114" s="212"/>
      <c r="FJ114" s="160"/>
      <c r="FK114" s="160"/>
      <c r="FL114" s="160"/>
      <c r="FN114" s="211"/>
      <c r="FO114" s="211"/>
      <c r="FP114" s="160"/>
      <c r="FQ114" s="160"/>
      <c r="FR114" s="160"/>
      <c r="FS114" s="212"/>
      <c r="FT114" s="212"/>
      <c r="FU114" s="160"/>
      <c r="FV114" s="212"/>
      <c r="FW114" s="212"/>
      <c r="FX114" s="160"/>
      <c r="FY114" s="160"/>
      <c r="FZ114" s="160"/>
      <c r="GB114" s="211"/>
      <c r="GC114" s="211"/>
      <c r="GD114" s="160"/>
      <c r="GE114" s="160"/>
      <c r="GF114" s="160"/>
      <c r="GG114" s="212"/>
      <c r="GH114" s="212"/>
      <c r="GI114" s="160"/>
      <c r="GJ114" s="212"/>
      <c r="GK114" s="212"/>
      <c r="GL114" s="160"/>
      <c r="GM114" s="160"/>
      <c r="GN114" s="160"/>
      <c r="GP114" s="211"/>
      <c r="GQ114" s="211"/>
      <c r="GR114" s="160"/>
      <c r="GS114" s="160"/>
      <c r="GT114" s="160"/>
      <c r="GU114" s="212"/>
      <c r="GV114" s="212"/>
      <c r="GW114" s="160"/>
      <c r="GX114" s="212"/>
      <c r="GY114" s="212"/>
      <c r="GZ114" s="160"/>
      <c r="HA114" s="160"/>
      <c r="HB114" s="160"/>
      <c r="HD114" s="211"/>
      <c r="HE114" s="211"/>
      <c r="HF114" s="160"/>
      <c r="HG114" s="160"/>
      <c r="HH114" s="160"/>
      <c r="HI114" s="212"/>
      <c r="HJ114" s="212"/>
      <c r="HK114" s="160"/>
      <c r="HL114" s="212"/>
      <c r="HM114" s="212"/>
      <c r="HN114" s="160"/>
      <c r="HO114" s="160"/>
      <c r="HP114" s="160"/>
      <c r="HR114" s="211"/>
      <c r="HS114" s="211"/>
      <c r="HT114" s="160"/>
      <c r="HU114" s="160"/>
      <c r="HV114" s="160"/>
      <c r="HW114" s="212"/>
      <c r="HX114" s="212"/>
      <c r="HY114" s="160"/>
      <c r="HZ114" s="212"/>
      <c r="IA114" s="212"/>
      <c r="IB114" s="160"/>
      <c r="IC114" s="160"/>
      <c r="ID114" s="160"/>
      <c r="IF114" s="211"/>
      <c r="IG114" s="211"/>
      <c r="IH114" s="160"/>
      <c r="II114" s="160"/>
      <c r="IJ114" s="160"/>
      <c r="IK114" s="212"/>
      <c r="IL114" s="212"/>
      <c r="IM114" s="160"/>
      <c r="IN114" s="212"/>
      <c r="IO114" s="212"/>
      <c r="IP114" s="160"/>
      <c r="IQ114" s="160"/>
      <c r="IR114" s="160"/>
      <c r="IT114" s="211"/>
      <c r="IU114" s="211"/>
      <c r="IV114" s="160"/>
    </row>
    <row r="115" spans="1:256" ht="18.75" customHeight="1">
      <c r="A115" s="63"/>
      <c r="B115" s="82">
        <v>40148</v>
      </c>
      <c r="C115" s="82"/>
      <c r="D115" s="83">
        <v>15917.851001</v>
      </c>
      <c r="E115" s="83">
        <v>1007</v>
      </c>
      <c r="F115" s="83"/>
      <c r="G115" s="151">
        <v>0</v>
      </c>
      <c r="H115" s="151">
        <v>0</v>
      </c>
      <c r="I115" s="83"/>
      <c r="J115" s="173">
        <v>0</v>
      </c>
      <c r="K115" s="173">
        <v>0</v>
      </c>
      <c r="L115" s="83"/>
      <c r="M115" s="83">
        <v>4308.700558</v>
      </c>
      <c r="N115" s="83">
        <v>241</v>
      </c>
      <c r="O115" s="29"/>
      <c r="P115" s="211"/>
      <c r="Q115" s="211"/>
      <c r="R115" s="160"/>
      <c r="S115" s="160"/>
      <c r="T115" s="160"/>
      <c r="U115" s="212"/>
      <c r="V115" s="212"/>
      <c r="W115" s="160"/>
      <c r="X115" s="212"/>
      <c r="Y115" s="212"/>
      <c r="Z115" s="160"/>
      <c r="AA115" s="160"/>
      <c r="AB115" s="160"/>
      <c r="AD115" s="211"/>
      <c r="AE115" s="211"/>
      <c r="AF115" s="160"/>
      <c r="AG115" s="160"/>
      <c r="AH115" s="160"/>
      <c r="AI115" s="212"/>
      <c r="AJ115" s="212"/>
      <c r="AK115" s="160"/>
      <c r="AL115" s="212"/>
      <c r="AM115" s="212"/>
      <c r="AN115" s="160"/>
      <c r="AO115" s="160"/>
      <c r="AP115" s="160"/>
      <c r="AR115" s="211"/>
      <c r="AS115" s="211"/>
      <c r="AT115" s="160"/>
      <c r="AU115" s="160"/>
      <c r="AV115" s="160"/>
      <c r="AW115" s="212"/>
      <c r="AX115" s="212"/>
      <c r="AY115" s="160"/>
      <c r="AZ115" s="212"/>
      <c r="BA115" s="212"/>
      <c r="BB115" s="160"/>
      <c r="BC115" s="160"/>
      <c r="BD115" s="160"/>
      <c r="BF115" s="211"/>
      <c r="BG115" s="211"/>
      <c r="BH115" s="160"/>
      <c r="BI115" s="160"/>
      <c r="BJ115" s="160"/>
      <c r="BK115" s="212"/>
      <c r="BL115" s="212"/>
      <c r="BM115" s="160"/>
      <c r="BN115" s="212"/>
      <c r="BO115" s="212"/>
      <c r="BP115" s="160"/>
      <c r="BQ115" s="160"/>
      <c r="BR115" s="160"/>
      <c r="BT115" s="211"/>
      <c r="BU115" s="211"/>
      <c r="BV115" s="160"/>
      <c r="BW115" s="160"/>
      <c r="BX115" s="160"/>
      <c r="BY115" s="212"/>
      <c r="BZ115" s="212"/>
      <c r="CA115" s="160"/>
      <c r="CB115" s="212"/>
      <c r="CC115" s="212"/>
      <c r="CD115" s="160"/>
      <c r="CE115" s="160"/>
      <c r="CF115" s="160"/>
      <c r="CH115" s="211"/>
      <c r="CI115" s="211"/>
      <c r="CJ115" s="160"/>
      <c r="CK115" s="160"/>
      <c r="CL115" s="160"/>
      <c r="CM115" s="212"/>
      <c r="CN115" s="212"/>
      <c r="CO115" s="160"/>
      <c r="CP115" s="212"/>
      <c r="CQ115" s="212"/>
      <c r="CR115" s="160"/>
      <c r="CS115" s="160"/>
      <c r="CT115" s="160"/>
      <c r="CV115" s="211"/>
      <c r="CW115" s="211"/>
      <c r="CX115" s="160"/>
      <c r="CY115" s="160"/>
      <c r="CZ115" s="160"/>
      <c r="DA115" s="212"/>
      <c r="DB115" s="212"/>
      <c r="DC115" s="160"/>
      <c r="DD115" s="212"/>
      <c r="DE115" s="212"/>
      <c r="DF115" s="160"/>
      <c r="DG115" s="160"/>
      <c r="DH115" s="160"/>
      <c r="DJ115" s="211"/>
      <c r="DK115" s="211"/>
      <c r="DL115" s="160"/>
      <c r="DM115" s="160"/>
      <c r="DN115" s="160"/>
      <c r="DO115" s="212"/>
      <c r="DP115" s="212"/>
      <c r="DQ115" s="160"/>
      <c r="DR115" s="212"/>
      <c r="DS115" s="212"/>
      <c r="DT115" s="160"/>
      <c r="DU115" s="160"/>
      <c r="DV115" s="160"/>
      <c r="DX115" s="211"/>
      <c r="DY115" s="211"/>
      <c r="DZ115" s="160"/>
      <c r="EA115" s="160"/>
      <c r="EB115" s="160"/>
      <c r="EC115" s="212"/>
      <c r="ED115" s="212"/>
      <c r="EE115" s="160"/>
      <c r="EF115" s="212"/>
      <c r="EG115" s="212"/>
      <c r="EH115" s="160"/>
      <c r="EI115" s="160"/>
      <c r="EJ115" s="160"/>
      <c r="EL115" s="211"/>
      <c r="EM115" s="211"/>
      <c r="EN115" s="160"/>
      <c r="EO115" s="160"/>
      <c r="EP115" s="160"/>
      <c r="EQ115" s="212"/>
      <c r="ER115" s="212"/>
      <c r="ES115" s="160"/>
      <c r="ET115" s="212"/>
      <c r="EU115" s="212"/>
      <c r="EV115" s="160"/>
      <c r="EW115" s="160"/>
      <c r="EX115" s="160"/>
      <c r="EZ115" s="211"/>
      <c r="FA115" s="211"/>
      <c r="FB115" s="160"/>
      <c r="FC115" s="160"/>
      <c r="FD115" s="160"/>
      <c r="FE115" s="212"/>
      <c r="FF115" s="212"/>
      <c r="FG115" s="160"/>
      <c r="FH115" s="212"/>
      <c r="FI115" s="212"/>
      <c r="FJ115" s="160"/>
      <c r="FK115" s="160"/>
      <c r="FL115" s="160"/>
      <c r="FN115" s="211"/>
      <c r="FO115" s="211"/>
      <c r="FP115" s="160"/>
      <c r="FQ115" s="160"/>
      <c r="FR115" s="160"/>
      <c r="FS115" s="212"/>
      <c r="FT115" s="212"/>
      <c r="FU115" s="160"/>
      <c r="FV115" s="212"/>
      <c r="FW115" s="212"/>
      <c r="FX115" s="160"/>
      <c r="FY115" s="160"/>
      <c r="FZ115" s="160"/>
      <c r="GB115" s="211"/>
      <c r="GC115" s="211"/>
      <c r="GD115" s="160"/>
      <c r="GE115" s="160"/>
      <c r="GF115" s="160"/>
      <c r="GG115" s="212"/>
      <c r="GH115" s="212"/>
      <c r="GI115" s="160"/>
      <c r="GJ115" s="212"/>
      <c r="GK115" s="212"/>
      <c r="GL115" s="160"/>
      <c r="GM115" s="160"/>
      <c r="GN115" s="160"/>
      <c r="GP115" s="211"/>
      <c r="GQ115" s="211"/>
      <c r="GR115" s="160"/>
      <c r="GS115" s="160"/>
      <c r="GT115" s="160"/>
      <c r="GU115" s="212"/>
      <c r="GV115" s="212"/>
      <c r="GW115" s="160"/>
      <c r="GX115" s="212"/>
      <c r="GY115" s="212"/>
      <c r="GZ115" s="160"/>
      <c r="HA115" s="160"/>
      <c r="HB115" s="160"/>
      <c r="HD115" s="211"/>
      <c r="HE115" s="211"/>
      <c r="HF115" s="160"/>
      <c r="HG115" s="160"/>
      <c r="HH115" s="160"/>
      <c r="HI115" s="212"/>
      <c r="HJ115" s="212"/>
      <c r="HK115" s="160"/>
      <c r="HL115" s="212"/>
      <c r="HM115" s="212"/>
      <c r="HN115" s="160"/>
      <c r="HO115" s="160"/>
      <c r="HP115" s="160"/>
      <c r="HR115" s="211"/>
      <c r="HS115" s="211"/>
      <c r="HT115" s="160"/>
      <c r="HU115" s="160"/>
      <c r="HV115" s="160"/>
      <c r="HW115" s="212"/>
      <c r="HX115" s="212"/>
      <c r="HY115" s="160"/>
      <c r="HZ115" s="212"/>
      <c r="IA115" s="212"/>
      <c r="IB115" s="160"/>
      <c r="IC115" s="160"/>
      <c r="ID115" s="160"/>
      <c r="IF115" s="211"/>
      <c r="IG115" s="211"/>
      <c r="IH115" s="160"/>
      <c r="II115" s="160"/>
      <c r="IJ115" s="160"/>
      <c r="IK115" s="212"/>
      <c r="IL115" s="212"/>
      <c r="IM115" s="160"/>
      <c r="IN115" s="212"/>
      <c r="IO115" s="212"/>
      <c r="IP115" s="160"/>
      <c r="IQ115" s="160"/>
      <c r="IR115" s="160"/>
      <c r="IT115" s="211"/>
      <c r="IU115" s="211"/>
      <c r="IV115" s="160"/>
    </row>
    <row r="116" spans="2:256" ht="18.75" customHeight="1">
      <c r="B116" s="60">
        <v>40179</v>
      </c>
      <c r="C116" s="60"/>
      <c r="D116" s="40">
        <v>17968.609018</v>
      </c>
      <c r="E116" s="40">
        <v>1525</v>
      </c>
      <c r="F116" s="40"/>
      <c r="G116" s="152">
        <v>0</v>
      </c>
      <c r="H116" s="152">
        <v>0</v>
      </c>
      <c r="I116" s="40"/>
      <c r="J116" s="149">
        <v>0</v>
      </c>
      <c r="K116" s="149">
        <v>0</v>
      </c>
      <c r="L116" s="40"/>
      <c r="M116" s="40">
        <v>1763.22198</v>
      </c>
      <c r="N116" s="40">
        <v>123</v>
      </c>
      <c r="O116" s="29"/>
      <c r="P116" s="211"/>
      <c r="Q116" s="211"/>
      <c r="R116" s="160"/>
      <c r="S116" s="160"/>
      <c r="T116" s="160"/>
      <c r="U116" s="212"/>
      <c r="V116" s="212"/>
      <c r="W116" s="160"/>
      <c r="X116" s="212"/>
      <c r="Y116" s="212"/>
      <c r="Z116" s="160"/>
      <c r="AA116" s="160"/>
      <c r="AB116" s="160"/>
      <c r="AD116" s="211"/>
      <c r="AE116" s="211"/>
      <c r="AF116" s="160"/>
      <c r="AG116" s="160"/>
      <c r="AH116" s="160"/>
      <c r="AI116" s="212"/>
      <c r="AJ116" s="212"/>
      <c r="AK116" s="160"/>
      <c r="AL116" s="212"/>
      <c r="AM116" s="212"/>
      <c r="AN116" s="160"/>
      <c r="AO116" s="160"/>
      <c r="AP116" s="160"/>
      <c r="AR116" s="211"/>
      <c r="AS116" s="211"/>
      <c r="AT116" s="160"/>
      <c r="AU116" s="160"/>
      <c r="AV116" s="160"/>
      <c r="AW116" s="212"/>
      <c r="AX116" s="212"/>
      <c r="AY116" s="160"/>
      <c r="AZ116" s="212"/>
      <c r="BA116" s="212"/>
      <c r="BB116" s="160"/>
      <c r="BC116" s="160"/>
      <c r="BD116" s="160"/>
      <c r="BF116" s="211"/>
      <c r="BG116" s="211"/>
      <c r="BH116" s="160"/>
      <c r="BI116" s="160"/>
      <c r="BJ116" s="160"/>
      <c r="BK116" s="212"/>
      <c r="BL116" s="212"/>
      <c r="BM116" s="160"/>
      <c r="BN116" s="212"/>
      <c r="BO116" s="212"/>
      <c r="BP116" s="160"/>
      <c r="BQ116" s="160"/>
      <c r="BR116" s="160"/>
      <c r="BT116" s="211"/>
      <c r="BU116" s="211"/>
      <c r="BV116" s="160"/>
      <c r="BW116" s="160"/>
      <c r="BX116" s="160"/>
      <c r="BY116" s="212"/>
      <c r="BZ116" s="212"/>
      <c r="CA116" s="160"/>
      <c r="CB116" s="212"/>
      <c r="CC116" s="212"/>
      <c r="CD116" s="160"/>
      <c r="CE116" s="160"/>
      <c r="CF116" s="160"/>
      <c r="CH116" s="211"/>
      <c r="CI116" s="211"/>
      <c r="CJ116" s="160"/>
      <c r="CK116" s="160"/>
      <c r="CL116" s="160"/>
      <c r="CM116" s="212"/>
      <c r="CN116" s="212"/>
      <c r="CO116" s="160"/>
      <c r="CP116" s="212"/>
      <c r="CQ116" s="212"/>
      <c r="CR116" s="160"/>
      <c r="CS116" s="160"/>
      <c r="CT116" s="160"/>
      <c r="CV116" s="211"/>
      <c r="CW116" s="211"/>
      <c r="CX116" s="160"/>
      <c r="CY116" s="160"/>
      <c r="CZ116" s="160"/>
      <c r="DA116" s="212"/>
      <c r="DB116" s="212"/>
      <c r="DC116" s="160"/>
      <c r="DD116" s="212"/>
      <c r="DE116" s="212"/>
      <c r="DF116" s="160"/>
      <c r="DG116" s="160"/>
      <c r="DH116" s="160"/>
      <c r="DJ116" s="211"/>
      <c r="DK116" s="211"/>
      <c r="DL116" s="160"/>
      <c r="DM116" s="160"/>
      <c r="DN116" s="160"/>
      <c r="DO116" s="212"/>
      <c r="DP116" s="212"/>
      <c r="DQ116" s="160"/>
      <c r="DR116" s="212"/>
      <c r="DS116" s="212"/>
      <c r="DT116" s="160"/>
      <c r="DU116" s="160"/>
      <c r="DV116" s="160"/>
      <c r="DX116" s="211"/>
      <c r="DY116" s="211"/>
      <c r="DZ116" s="160"/>
      <c r="EA116" s="160"/>
      <c r="EB116" s="160"/>
      <c r="EC116" s="212"/>
      <c r="ED116" s="212"/>
      <c r="EE116" s="160"/>
      <c r="EF116" s="212"/>
      <c r="EG116" s="212"/>
      <c r="EH116" s="160"/>
      <c r="EI116" s="160"/>
      <c r="EJ116" s="160"/>
      <c r="EL116" s="211"/>
      <c r="EM116" s="211"/>
      <c r="EN116" s="160"/>
      <c r="EO116" s="160"/>
      <c r="EP116" s="160"/>
      <c r="EQ116" s="212"/>
      <c r="ER116" s="212"/>
      <c r="ES116" s="160"/>
      <c r="ET116" s="212"/>
      <c r="EU116" s="212"/>
      <c r="EV116" s="160"/>
      <c r="EW116" s="160"/>
      <c r="EX116" s="160"/>
      <c r="EZ116" s="211"/>
      <c r="FA116" s="211"/>
      <c r="FB116" s="160"/>
      <c r="FC116" s="160"/>
      <c r="FD116" s="160"/>
      <c r="FE116" s="212"/>
      <c r="FF116" s="212"/>
      <c r="FG116" s="160"/>
      <c r="FH116" s="212"/>
      <c r="FI116" s="212"/>
      <c r="FJ116" s="160"/>
      <c r="FK116" s="160"/>
      <c r="FL116" s="160"/>
      <c r="FN116" s="211"/>
      <c r="FO116" s="211"/>
      <c r="FP116" s="160"/>
      <c r="FQ116" s="160"/>
      <c r="FR116" s="160"/>
      <c r="FS116" s="212"/>
      <c r="FT116" s="212"/>
      <c r="FU116" s="160"/>
      <c r="FV116" s="212"/>
      <c r="FW116" s="212"/>
      <c r="FX116" s="160"/>
      <c r="FY116" s="160"/>
      <c r="FZ116" s="160"/>
      <c r="GB116" s="211"/>
      <c r="GC116" s="211"/>
      <c r="GD116" s="160"/>
      <c r="GE116" s="160"/>
      <c r="GF116" s="160"/>
      <c r="GG116" s="212"/>
      <c r="GH116" s="212"/>
      <c r="GI116" s="160"/>
      <c r="GJ116" s="212"/>
      <c r="GK116" s="212"/>
      <c r="GL116" s="160"/>
      <c r="GM116" s="160"/>
      <c r="GN116" s="160"/>
      <c r="GP116" s="211"/>
      <c r="GQ116" s="211"/>
      <c r="GR116" s="160"/>
      <c r="GS116" s="160"/>
      <c r="GT116" s="160"/>
      <c r="GU116" s="212"/>
      <c r="GV116" s="212"/>
      <c r="GW116" s="160"/>
      <c r="GX116" s="212"/>
      <c r="GY116" s="212"/>
      <c r="GZ116" s="160"/>
      <c r="HA116" s="160"/>
      <c r="HB116" s="160"/>
      <c r="HD116" s="211"/>
      <c r="HE116" s="211"/>
      <c r="HF116" s="160"/>
      <c r="HG116" s="160"/>
      <c r="HH116" s="160"/>
      <c r="HI116" s="212"/>
      <c r="HJ116" s="212"/>
      <c r="HK116" s="160"/>
      <c r="HL116" s="212"/>
      <c r="HM116" s="212"/>
      <c r="HN116" s="160"/>
      <c r="HO116" s="160"/>
      <c r="HP116" s="160"/>
      <c r="HR116" s="211"/>
      <c r="HS116" s="211"/>
      <c r="HT116" s="160"/>
      <c r="HU116" s="160"/>
      <c r="HV116" s="160"/>
      <c r="HW116" s="212"/>
      <c r="HX116" s="212"/>
      <c r="HY116" s="160"/>
      <c r="HZ116" s="212"/>
      <c r="IA116" s="212"/>
      <c r="IB116" s="160"/>
      <c r="IC116" s="160"/>
      <c r="ID116" s="160"/>
      <c r="IF116" s="211"/>
      <c r="IG116" s="211"/>
      <c r="IH116" s="160"/>
      <c r="II116" s="160"/>
      <c r="IJ116" s="160"/>
      <c r="IK116" s="212"/>
      <c r="IL116" s="212"/>
      <c r="IM116" s="160"/>
      <c r="IN116" s="212"/>
      <c r="IO116" s="212"/>
      <c r="IP116" s="160"/>
      <c r="IQ116" s="160"/>
      <c r="IR116" s="160"/>
      <c r="IT116" s="211"/>
      <c r="IU116" s="211"/>
      <c r="IV116" s="160"/>
    </row>
    <row r="117" spans="2:256" ht="18.75" customHeight="1">
      <c r="B117" s="60">
        <v>40210</v>
      </c>
      <c r="C117" s="60"/>
      <c r="D117" s="40">
        <v>14362.361627</v>
      </c>
      <c r="E117" s="40">
        <v>1365</v>
      </c>
      <c r="F117" s="40"/>
      <c r="G117" s="149">
        <v>0</v>
      </c>
      <c r="H117" s="149">
        <v>0</v>
      </c>
      <c r="I117" s="40"/>
      <c r="J117" s="149">
        <v>0</v>
      </c>
      <c r="K117" s="149">
        <v>0</v>
      </c>
      <c r="L117" s="40"/>
      <c r="M117" s="40">
        <v>2368.846968</v>
      </c>
      <c r="N117" s="40">
        <v>124</v>
      </c>
      <c r="O117" s="29"/>
      <c r="P117" s="211"/>
      <c r="Q117" s="211"/>
      <c r="R117" s="160"/>
      <c r="S117" s="160"/>
      <c r="T117" s="160"/>
      <c r="U117" s="212"/>
      <c r="V117" s="212"/>
      <c r="W117" s="160"/>
      <c r="X117" s="212"/>
      <c r="Y117" s="212"/>
      <c r="Z117" s="160"/>
      <c r="AA117" s="160"/>
      <c r="AB117" s="160"/>
      <c r="AD117" s="211"/>
      <c r="AE117" s="211"/>
      <c r="AF117" s="160"/>
      <c r="AG117" s="160"/>
      <c r="AH117" s="160"/>
      <c r="AI117" s="212"/>
      <c r="AJ117" s="212"/>
      <c r="AK117" s="160"/>
      <c r="AL117" s="212"/>
      <c r="AM117" s="212"/>
      <c r="AN117" s="160"/>
      <c r="AO117" s="160"/>
      <c r="AP117" s="160"/>
      <c r="AR117" s="211"/>
      <c r="AS117" s="211"/>
      <c r="AT117" s="160"/>
      <c r="AU117" s="160"/>
      <c r="AV117" s="160"/>
      <c r="AW117" s="212"/>
      <c r="AX117" s="212"/>
      <c r="AY117" s="160"/>
      <c r="AZ117" s="212"/>
      <c r="BA117" s="212"/>
      <c r="BB117" s="160"/>
      <c r="BC117" s="160"/>
      <c r="BD117" s="160"/>
      <c r="BF117" s="211"/>
      <c r="BG117" s="211"/>
      <c r="BH117" s="160"/>
      <c r="BI117" s="160"/>
      <c r="BJ117" s="160"/>
      <c r="BK117" s="212"/>
      <c r="BL117" s="212"/>
      <c r="BM117" s="160"/>
      <c r="BN117" s="212"/>
      <c r="BO117" s="212"/>
      <c r="BP117" s="160"/>
      <c r="BQ117" s="160"/>
      <c r="BR117" s="160"/>
      <c r="BT117" s="211"/>
      <c r="BU117" s="211"/>
      <c r="BV117" s="160"/>
      <c r="BW117" s="160"/>
      <c r="BX117" s="160"/>
      <c r="BY117" s="212"/>
      <c r="BZ117" s="212"/>
      <c r="CA117" s="160"/>
      <c r="CB117" s="212"/>
      <c r="CC117" s="212"/>
      <c r="CD117" s="160"/>
      <c r="CE117" s="160"/>
      <c r="CF117" s="160"/>
      <c r="CH117" s="211"/>
      <c r="CI117" s="211"/>
      <c r="CJ117" s="160"/>
      <c r="CK117" s="160"/>
      <c r="CL117" s="160"/>
      <c r="CM117" s="212"/>
      <c r="CN117" s="212"/>
      <c r="CO117" s="160"/>
      <c r="CP117" s="212"/>
      <c r="CQ117" s="212"/>
      <c r="CR117" s="160"/>
      <c r="CS117" s="160"/>
      <c r="CT117" s="160"/>
      <c r="CV117" s="211"/>
      <c r="CW117" s="211"/>
      <c r="CX117" s="160"/>
      <c r="CY117" s="160"/>
      <c r="CZ117" s="160"/>
      <c r="DA117" s="212"/>
      <c r="DB117" s="212"/>
      <c r="DC117" s="160"/>
      <c r="DD117" s="212"/>
      <c r="DE117" s="212"/>
      <c r="DF117" s="160"/>
      <c r="DG117" s="160"/>
      <c r="DH117" s="160"/>
      <c r="DJ117" s="211"/>
      <c r="DK117" s="211"/>
      <c r="DL117" s="160"/>
      <c r="DM117" s="160"/>
      <c r="DN117" s="160"/>
      <c r="DO117" s="212"/>
      <c r="DP117" s="212"/>
      <c r="DQ117" s="160"/>
      <c r="DR117" s="212"/>
      <c r="DS117" s="212"/>
      <c r="DT117" s="160"/>
      <c r="DU117" s="160"/>
      <c r="DV117" s="160"/>
      <c r="DX117" s="211"/>
      <c r="DY117" s="211"/>
      <c r="DZ117" s="160"/>
      <c r="EA117" s="160"/>
      <c r="EB117" s="160"/>
      <c r="EC117" s="212"/>
      <c r="ED117" s="212"/>
      <c r="EE117" s="160"/>
      <c r="EF117" s="212"/>
      <c r="EG117" s="212"/>
      <c r="EH117" s="160"/>
      <c r="EI117" s="160"/>
      <c r="EJ117" s="160"/>
      <c r="EL117" s="211"/>
      <c r="EM117" s="211"/>
      <c r="EN117" s="160"/>
      <c r="EO117" s="160"/>
      <c r="EP117" s="160"/>
      <c r="EQ117" s="212"/>
      <c r="ER117" s="212"/>
      <c r="ES117" s="160"/>
      <c r="ET117" s="212"/>
      <c r="EU117" s="212"/>
      <c r="EV117" s="160"/>
      <c r="EW117" s="160"/>
      <c r="EX117" s="160"/>
      <c r="EZ117" s="211"/>
      <c r="FA117" s="211"/>
      <c r="FB117" s="160"/>
      <c r="FC117" s="160"/>
      <c r="FD117" s="160"/>
      <c r="FE117" s="212"/>
      <c r="FF117" s="212"/>
      <c r="FG117" s="160"/>
      <c r="FH117" s="212"/>
      <c r="FI117" s="212"/>
      <c r="FJ117" s="160"/>
      <c r="FK117" s="160"/>
      <c r="FL117" s="160"/>
      <c r="FN117" s="211"/>
      <c r="FO117" s="211"/>
      <c r="FP117" s="160"/>
      <c r="FQ117" s="160"/>
      <c r="FR117" s="160"/>
      <c r="FS117" s="212"/>
      <c r="FT117" s="212"/>
      <c r="FU117" s="160"/>
      <c r="FV117" s="212"/>
      <c r="FW117" s="212"/>
      <c r="FX117" s="160"/>
      <c r="FY117" s="160"/>
      <c r="FZ117" s="160"/>
      <c r="GB117" s="211"/>
      <c r="GC117" s="211"/>
      <c r="GD117" s="160"/>
      <c r="GE117" s="160"/>
      <c r="GF117" s="160"/>
      <c r="GG117" s="212"/>
      <c r="GH117" s="212"/>
      <c r="GI117" s="160"/>
      <c r="GJ117" s="212"/>
      <c r="GK117" s="212"/>
      <c r="GL117" s="160"/>
      <c r="GM117" s="160"/>
      <c r="GN117" s="160"/>
      <c r="GP117" s="211"/>
      <c r="GQ117" s="211"/>
      <c r="GR117" s="160"/>
      <c r="GS117" s="160"/>
      <c r="GT117" s="160"/>
      <c r="GU117" s="212"/>
      <c r="GV117" s="212"/>
      <c r="GW117" s="160"/>
      <c r="GX117" s="212"/>
      <c r="GY117" s="212"/>
      <c r="GZ117" s="160"/>
      <c r="HA117" s="160"/>
      <c r="HB117" s="160"/>
      <c r="HD117" s="211"/>
      <c r="HE117" s="211"/>
      <c r="HF117" s="160"/>
      <c r="HG117" s="160"/>
      <c r="HH117" s="160"/>
      <c r="HI117" s="212"/>
      <c r="HJ117" s="212"/>
      <c r="HK117" s="160"/>
      <c r="HL117" s="212"/>
      <c r="HM117" s="212"/>
      <c r="HN117" s="160"/>
      <c r="HO117" s="160"/>
      <c r="HP117" s="160"/>
      <c r="HR117" s="211"/>
      <c r="HS117" s="211"/>
      <c r="HT117" s="160"/>
      <c r="HU117" s="160"/>
      <c r="HV117" s="160"/>
      <c r="HW117" s="212"/>
      <c r="HX117" s="212"/>
      <c r="HY117" s="160"/>
      <c r="HZ117" s="212"/>
      <c r="IA117" s="212"/>
      <c r="IB117" s="160"/>
      <c r="IC117" s="160"/>
      <c r="ID117" s="160"/>
      <c r="IF117" s="211"/>
      <c r="IG117" s="211"/>
      <c r="IH117" s="160"/>
      <c r="II117" s="160"/>
      <c r="IJ117" s="160"/>
      <c r="IK117" s="212"/>
      <c r="IL117" s="212"/>
      <c r="IM117" s="160"/>
      <c r="IN117" s="212"/>
      <c r="IO117" s="212"/>
      <c r="IP117" s="160"/>
      <c r="IQ117" s="160"/>
      <c r="IR117" s="160"/>
      <c r="IT117" s="211"/>
      <c r="IU117" s="211"/>
      <c r="IV117" s="160"/>
    </row>
    <row r="118" spans="2:256" ht="18.75" customHeight="1">
      <c r="B118" s="60">
        <v>40238</v>
      </c>
      <c r="C118" s="60"/>
      <c r="D118" s="40">
        <v>11084.957048</v>
      </c>
      <c r="E118" s="40">
        <v>981</v>
      </c>
      <c r="F118" s="40"/>
      <c r="G118" s="149">
        <v>0</v>
      </c>
      <c r="H118" s="149">
        <v>0</v>
      </c>
      <c r="I118" s="40"/>
      <c r="J118" s="149">
        <v>0</v>
      </c>
      <c r="K118" s="149">
        <v>0</v>
      </c>
      <c r="L118" s="40"/>
      <c r="M118" s="40">
        <v>1340.985822</v>
      </c>
      <c r="N118" s="40">
        <v>66</v>
      </c>
      <c r="O118" s="29"/>
      <c r="P118" s="211"/>
      <c r="Q118" s="211"/>
      <c r="R118" s="160"/>
      <c r="S118" s="160"/>
      <c r="T118" s="160"/>
      <c r="U118" s="212"/>
      <c r="V118" s="212"/>
      <c r="W118" s="160"/>
      <c r="X118" s="212"/>
      <c r="Y118" s="212"/>
      <c r="Z118" s="160"/>
      <c r="AA118" s="160"/>
      <c r="AB118" s="160"/>
      <c r="AD118" s="211"/>
      <c r="AE118" s="211"/>
      <c r="AF118" s="160"/>
      <c r="AG118" s="160"/>
      <c r="AH118" s="160"/>
      <c r="AI118" s="212"/>
      <c r="AJ118" s="212"/>
      <c r="AK118" s="160"/>
      <c r="AL118" s="212"/>
      <c r="AM118" s="212"/>
      <c r="AN118" s="160"/>
      <c r="AO118" s="160"/>
      <c r="AP118" s="160"/>
      <c r="AR118" s="211"/>
      <c r="AS118" s="211"/>
      <c r="AT118" s="160"/>
      <c r="AU118" s="160"/>
      <c r="AV118" s="160"/>
      <c r="AW118" s="212"/>
      <c r="AX118" s="212"/>
      <c r="AY118" s="160"/>
      <c r="AZ118" s="212"/>
      <c r="BA118" s="212"/>
      <c r="BB118" s="160"/>
      <c r="BC118" s="160"/>
      <c r="BD118" s="160"/>
      <c r="BF118" s="211"/>
      <c r="BG118" s="211"/>
      <c r="BH118" s="160"/>
      <c r="BI118" s="160"/>
      <c r="BJ118" s="160"/>
      <c r="BK118" s="212"/>
      <c r="BL118" s="212"/>
      <c r="BM118" s="160"/>
      <c r="BN118" s="212"/>
      <c r="BO118" s="212"/>
      <c r="BP118" s="160"/>
      <c r="BQ118" s="160"/>
      <c r="BR118" s="160"/>
      <c r="BT118" s="211"/>
      <c r="BU118" s="211"/>
      <c r="BV118" s="160"/>
      <c r="BW118" s="160"/>
      <c r="BX118" s="160"/>
      <c r="BY118" s="212"/>
      <c r="BZ118" s="212"/>
      <c r="CA118" s="160"/>
      <c r="CB118" s="212"/>
      <c r="CC118" s="212"/>
      <c r="CD118" s="160"/>
      <c r="CE118" s="160"/>
      <c r="CF118" s="160"/>
      <c r="CH118" s="211"/>
      <c r="CI118" s="211"/>
      <c r="CJ118" s="160"/>
      <c r="CK118" s="160"/>
      <c r="CL118" s="160"/>
      <c r="CM118" s="212"/>
      <c r="CN118" s="212"/>
      <c r="CO118" s="160"/>
      <c r="CP118" s="212"/>
      <c r="CQ118" s="212"/>
      <c r="CR118" s="160"/>
      <c r="CS118" s="160"/>
      <c r="CT118" s="160"/>
      <c r="CV118" s="211"/>
      <c r="CW118" s="211"/>
      <c r="CX118" s="160"/>
      <c r="CY118" s="160"/>
      <c r="CZ118" s="160"/>
      <c r="DA118" s="212"/>
      <c r="DB118" s="212"/>
      <c r="DC118" s="160"/>
      <c r="DD118" s="212"/>
      <c r="DE118" s="212"/>
      <c r="DF118" s="160"/>
      <c r="DG118" s="160"/>
      <c r="DH118" s="160"/>
      <c r="DJ118" s="211"/>
      <c r="DK118" s="211"/>
      <c r="DL118" s="160"/>
      <c r="DM118" s="160"/>
      <c r="DN118" s="160"/>
      <c r="DO118" s="212"/>
      <c r="DP118" s="212"/>
      <c r="DQ118" s="160"/>
      <c r="DR118" s="212"/>
      <c r="DS118" s="212"/>
      <c r="DT118" s="160"/>
      <c r="DU118" s="160"/>
      <c r="DV118" s="160"/>
      <c r="DX118" s="211"/>
      <c r="DY118" s="211"/>
      <c r="DZ118" s="160"/>
      <c r="EA118" s="160"/>
      <c r="EB118" s="160"/>
      <c r="EC118" s="212"/>
      <c r="ED118" s="212"/>
      <c r="EE118" s="160"/>
      <c r="EF118" s="212"/>
      <c r="EG118" s="212"/>
      <c r="EH118" s="160"/>
      <c r="EI118" s="160"/>
      <c r="EJ118" s="160"/>
      <c r="EL118" s="211"/>
      <c r="EM118" s="211"/>
      <c r="EN118" s="160"/>
      <c r="EO118" s="160"/>
      <c r="EP118" s="160"/>
      <c r="EQ118" s="212"/>
      <c r="ER118" s="212"/>
      <c r="ES118" s="160"/>
      <c r="ET118" s="212"/>
      <c r="EU118" s="212"/>
      <c r="EV118" s="160"/>
      <c r="EW118" s="160"/>
      <c r="EX118" s="160"/>
      <c r="EZ118" s="211"/>
      <c r="FA118" s="211"/>
      <c r="FB118" s="160"/>
      <c r="FC118" s="160"/>
      <c r="FD118" s="160"/>
      <c r="FE118" s="212"/>
      <c r="FF118" s="212"/>
      <c r="FG118" s="160"/>
      <c r="FH118" s="212"/>
      <c r="FI118" s="212"/>
      <c r="FJ118" s="160"/>
      <c r="FK118" s="160"/>
      <c r="FL118" s="160"/>
      <c r="FN118" s="211"/>
      <c r="FO118" s="211"/>
      <c r="FP118" s="160"/>
      <c r="FQ118" s="160"/>
      <c r="FR118" s="160"/>
      <c r="FS118" s="212"/>
      <c r="FT118" s="212"/>
      <c r="FU118" s="160"/>
      <c r="FV118" s="212"/>
      <c r="FW118" s="212"/>
      <c r="FX118" s="160"/>
      <c r="FY118" s="160"/>
      <c r="FZ118" s="160"/>
      <c r="GB118" s="211"/>
      <c r="GC118" s="211"/>
      <c r="GD118" s="160"/>
      <c r="GE118" s="160"/>
      <c r="GF118" s="160"/>
      <c r="GG118" s="212"/>
      <c r="GH118" s="212"/>
      <c r="GI118" s="160"/>
      <c r="GJ118" s="212"/>
      <c r="GK118" s="212"/>
      <c r="GL118" s="160"/>
      <c r="GM118" s="160"/>
      <c r="GN118" s="160"/>
      <c r="GP118" s="211"/>
      <c r="GQ118" s="211"/>
      <c r="GR118" s="160"/>
      <c r="GS118" s="160"/>
      <c r="GT118" s="160"/>
      <c r="GU118" s="212"/>
      <c r="GV118" s="212"/>
      <c r="GW118" s="160"/>
      <c r="GX118" s="212"/>
      <c r="GY118" s="212"/>
      <c r="GZ118" s="160"/>
      <c r="HA118" s="160"/>
      <c r="HB118" s="160"/>
      <c r="HD118" s="211"/>
      <c r="HE118" s="211"/>
      <c r="HF118" s="160"/>
      <c r="HG118" s="160"/>
      <c r="HH118" s="160"/>
      <c r="HI118" s="212"/>
      <c r="HJ118" s="212"/>
      <c r="HK118" s="160"/>
      <c r="HL118" s="212"/>
      <c r="HM118" s="212"/>
      <c r="HN118" s="160"/>
      <c r="HO118" s="160"/>
      <c r="HP118" s="160"/>
      <c r="HR118" s="211"/>
      <c r="HS118" s="211"/>
      <c r="HT118" s="160"/>
      <c r="HU118" s="160"/>
      <c r="HV118" s="160"/>
      <c r="HW118" s="212"/>
      <c r="HX118" s="212"/>
      <c r="HY118" s="160"/>
      <c r="HZ118" s="212"/>
      <c r="IA118" s="212"/>
      <c r="IB118" s="160"/>
      <c r="IC118" s="160"/>
      <c r="ID118" s="160"/>
      <c r="IF118" s="211"/>
      <c r="IG118" s="211"/>
      <c r="IH118" s="160"/>
      <c r="II118" s="160"/>
      <c r="IJ118" s="160"/>
      <c r="IK118" s="212"/>
      <c r="IL118" s="212"/>
      <c r="IM118" s="160"/>
      <c r="IN118" s="212"/>
      <c r="IO118" s="212"/>
      <c r="IP118" s="160"/>
      <c r="IQ118" s="160"/>
      <c r="IR118" s="160"/>
      <c r="IT118" s="211"/>
      <c r="IU118" s="211"/>
      <c r="IV118" s="160"/>
    </row>
    <row r="119" spans="2:256" ht="18.75" customHeight="1">
      <c r="B119" s="60">
        <v>40269</v>
      </c>
      <c r="C119" s="60"/>
      <c r="D119" s="40">
        <v>17626.720607</v>
      </c>
      <c r="E119" s="40">
        <v>1716</v>
      </c>
      <c r="F119" s="40"/>
      <c r="G119" s="149">
        <v>0</v>
      </c>
      <c r="H119" s="149">
        <v>0</v>
      </c>
      <c r="I119" s="40"/>
      <c r="J119" s="149">
        <v>0</v>
      </c>
      <c r="K119" s="149">
        <v>0</v>
      </c>
      <c r="L119" s="40"/>
      <c r="M119" s="40">
        <v>2266.7666</v>
      </c>
      <c r="N119" s="40">
        <v>109</v>
      </c>
      <c r="O119" s="29"/>
      <c r="P119" s="211"/>
      <c r="Q119" s="211"/>
      <c r="R119" s="160"/>
      <c r="S119" s="160"/>
      <c r="T119" s="160"/>
      <c r="U119" s="212"/>
      <c r="V119" s="212"/>
      <c r="W119" s="160"/>
      <c r="X119" s="212"/>
      <c r="Y119" s="212"/>
      <c r="Z119" s="160"/>
      <c r="AA119" s="160"/>
      <c r="AB119" s="160"/>
      <c r="AD119" s="211"/>
      <c r="AE119" s="211"/>
      <c r="AF119" s="160"/>
      <c r="AG119" s="160"/>
      <c r="AH119" s="160"/>
      <c r="AI119" s="212"/>
      <c r="AJ119" s="212"/>
      <c r="AK119" s="160"/>
      <c r="AL119" s="212"/>
      <c r="AM119" s="212"/>
      <c r="AN119" s="160"/>
      <c r="AO119" s="160"/>
      <c r="AP119" s="160"/>
      <c r="AR119" s="211"/>
      <c r="AS119" s="211"/>
      <c r="AT119" s="160"/>
      <c r="AU119" s="160"/>
      <c r="AV119" s="160"/>
      <c r="AW119" s="212"/>
      <c r="AX119" s="212"/>
      <c r="AY119" s="160"/>
      <c r="AZ119" s="212"/>
      <c r="BA119" s="212"/>
      <c r="BB119" s="160"/>
      <c r="BC119" s="160"/>
      <c r="BD119" s="160"/>
      <c r="BF119" s="211"/>
      <c r="BG119" s="211"/>
      <c r="BH119" s="160"/>
      <c r="BI119" s="160"/>
      <c r="BJ119" s="160"/>
      <c r="BK119" s="212"/>
      <c r="BL119" s="212"/>
      <c r="BM119" s="160"/>
      <c r="BN119" s="212"/>
      <c r="BO119" s="212"/>
      <c r="BP119" s="160"/>
      <c r="BQ119" s="160"/>
      <c r="BR119" s="160"/>
      <c r="BT119" s="211"/>
      <c r="BU119" s="211"/>
      <c r="BV119" s="160"/>
      <c r="BW119" s="160"/>
      <c r="BX119" s="160"/>
      <c r="BY119" s="212"/>
      <c r="BZ119" s="212"/>
      <c r="CA119" s="160"/>
      <c r="CB119" s="212"/>
      <c r="CC119" s="212"/>
      <c r="CD119" s="160"/>
      <c r="CE119" s="160"/>
      <c r="CF119" s="160"/>
      <c r="CH119" s="211"/>
      <c r="CI119" s="211"/>
      <c r="CJ119" s="160"/>
      <c r="CK119" s="160"/>
      <c r="CL119" s="160"/>
      <c r="CM119" s="212"/>
      <c r="CN119" s="212"/>
      <c r="CO119" s="160"/>
      <c r="CP119" s="212"/>
      <c r="CQ119" s="212"/>
      <c r="CR119" s="160"/>
      <c r="CS119" s="160"/>
      <c r="CT119" s="160"/>
      <c r="CV119" s="211"/>
      <c r="CW119" s="211"/>
      <c r="CX119" s="160"/>
      <c r="CY119" s="160"/>
      <c r="CZ119" s="160"/>
      <c r="DA119" s="212"/>
      <c r="DB119" s="212"/>
      <c r="DC119" s="160"/>
      <c r="DD119" s="212"/>
      <c r="DE119" s="212"/>
      <c r="DF119" s="160"/>
      <c r="DG119" s="160"/>
      <c r="DH119" s="160"/>
      <c r="DJ119" s="211"/>
      <c r="DK119" s="211"/>
      <c r="DL119" s="160"/>
      <c r="DM119" s="160"/>
      <c r="DN119" s="160"/>
      <c r="DO119" s="212"/>
      <c r="DP119" s="212"/>
      <c r="DQ119" s="160"/>
      <c r="DR119" s="212"/>
      <c r="DS119" s="212"/>
      <c r="DT119" s="160"/>
      <c r="DU119" s="160"/>
      <c r="DV119" s="160"/>
      <c r="DX119" s="211"/>
      <c r="DY119" s="211"/>
      <c r="DZ119" s="160"/>
      <c r="EA119" s="160"/>
      <c r="EB119" s="160"/>
      <c r="EC119" s="212"/>
      <c r="ED119" s="212"/>
      <c r="EE119" s="160"/>
      <c r="EF119" s="212"/>
      <c r="EG119" s="212"/>
      <c r="EH119" s="160"/>
      <c r="EI119" s="160"/>
      <c r="EJ119" s="160"/>
      <c r="EL119" s="211"/>
      <c r="EM119" s="211"/>
      <c r="EN119" s="160"/>
      <c r="EO119" s="160"/>
      <c r="EP119" s="160"/>
      <c r="EQ119" s="212"/>
      <c r="ER119" s="212"/>
      <c r="ES119" s="160"/>
      <c r="ET119" s="212"/>
      <c r="EU119" s="212"/>
      <c r="EV119" s="160"/>
      <c r="EW119" s="160"/>
      <c r="EX119" s="160"/>
      <c r="EZ119" s="211"/>
      <c r="FA119" s="211"/>
      <c r="FB119" s="160"/>
      <c r="FC119" s="160"/>
      <c r="FD119" s="160"/>
      <c r="FE119" s="212"/>
      <c r="FF119" s="212"/>
      <c r="FG119" s="160"/>
      <c r="FH119" s="212"/>
      <c r="FI119" s="212"/>
      <c r="FJ119" s="160"/>
      <c r="FK119" s="160"/>
      <c r="FL119" s="160"/>
      <c r="FN119" s="211"/>
      <c r="FO119" s="211"/>
      <c r="FP119" s="160"/>
      <c r="FQ119" s="160"/>
      <c r="FR119" s="160"/>
      <c r="FS119" s="212"/>
      <c r="FT119" s="212"/>
      <c r="FU119" s="160"/>
      <c r="FV119" s="212"/>
      <c r="FW119" s="212"/>
      <c r="FX119" s="160"/>
      <c r="FY119" s="160"/>
      <c r="FZ119" s="160"/>
      <c r="GB119" s="211"/>
      <c r="GC119" s="211"/>
      <c r="GD119" s="160"/>
      <c r="GE119" s="160"/>
      <c r="GF119" s="160"/>
      <c r="GG119" s="212"/>
      <c r="GH119" s="212"/>
      <c r="GI119" s="160"/>
      <c r="GJ119" s="212"/>
      <c r="GK119" s="212"/>
      <c r="GL119" s="160"/>
      <c r="GM119" s="160"/>
      <c r="GN119" s="160"/>
      <c r="GP119" s="211"/>
      <c r="GQ119" s="211"/>
      <c r="GR119" s="160"/>
      <c r="GS119" s="160"/>
      <c r="GT119" s="160"/>
      <c r="GU119" s="212"/>
      <c r="GV119" s="212"/>
      <c r="GW119" s="160"/>
      <c r="GX119" s="212"/>
      <c r="GY119" s="212"/>
      <c r="GZ119" s="160"/>
      <c r="HA119" s="160"/>
      <c r="HB119" s="160"/>
      <c r="HD119" s="211"/>
      <c r="HE119" s="211"/>
      <c r="HF119" s="160"/>
      <c r="HG119" s="160"/>
      <c r="HH119" s="160"/>
      <c r="HI119" s="212"/>
      <c r="HJ119" s="212"/>
      <c r="HK119" s="160"/>
      <c r="HL119" s="212"/>
      <c r="HM119" s="212"/>
      <c r="HN119" s="160"/>
      <c r="HO119" s="160"/>
      <c r="HP119" s="160"/>
      <c r="HR119" s="211"/>
      <c r="HS119" s="211"/>
      <c r="HT119" s="160"/>
      <c r="HU119" s="160"/>
      <c r="HV119" s="160"/>
      <c r="HW119" s="212"/>
      <c r="HX119" s="212"/>
      <c r="HY119" s="160"/>
      <c r="HZ119" s="212"/>
      <c r="IA119" s="212"/>
      <c r="IB119" s="160"/>
      <c r="IC119" s="160"/>
      <c r="ID119" s="160"/>
      <c r="IF119" s="211"/>
      <c r="IG119" s="211"/>
      <c r="IH119" s="160"/>
      <c r="II119" s="160"/>
      <c r="IJ119" s="160"/>
      <c r="IK119" s="212"/>
      <c r="IL119" s="212"/>
      <c r="IM119" s="160"/>
      <c r="IN119" s="212"/>
      <c r="IO119" s="212"/>
      <c r="IP119" s="160"/>
      <c r="IQ119" s="160"/>
      <c r="IR119" s="160"/>
      <c r="IT119" s="211"/>
      <c r="IU119" s="211"/>
      <c r="IV119" s="160"/>
    </row>
    <row r="120" spans="2:256" ht="18.75" customHeight="1">
      <c r="B120" s="60">
        <v>40299</v>
      </c>
      <c r="C120" s="60"/>
      <c r="D120" s="40">
        <v>25818.899299</v>
      </c>
      <c r="E120" s="40">
        <v>2534</v>
      </c>
      <c r="F120" s="40"/>
      <c r="G120" s="149">
        <v>3075.783007</v>
      </c>
      <c r="H120" s="149">
        <v>66</v>
      </c>
      <c r="I120" s="40"/>
      <c r="J120" s="149">
        <v>8622.045403</v>
      </c>
      <c r="K120" s="149">
        <v>227</v>
      </c>
      <c r="L120" s="40"/>
      <c r="M120" s="40">
        <v>2343.003989</v>
      </c>
      <c r="N120" s="40">
        <v>160</v>
      </c>
      <c r="O120" s="29"/>
      <c r="P120" s="211"/>
      <c r="Q120" s="211"/>
      <c r="R120" s="160"/>
      <c r="S120" s="160"/>
      <c r="T120" s="160"/>
      <c r="U120" s="212"/>
      <c r="V120" s="212"/>
      <c r="W120" s="160"/>
      <c r="X120" s="212"/>
      <c r="Y120" s="212"/>
      <c r="Z120" s="160"/>
      <c r="AA120" s="160"/>
      <c r="AB120" s="160"/>
      <c r="AD120" s="211"/>
      <c r="AE120" s="211"/>
      <c r="AF120" s="160"/>
      <c r="AG120" s="160"/>
      <c r="AH120" s="160"/>
      <c r="AI120" s="212"/>
      <c r="AJ120" s="212"/>
      <c r="AK120" s="160"/>
      <c r="AL120" s="212"/>
      <c r="AM120" s="212"/>
      <c r="AN120" s="160"/>
      <c r="AO120" s="160"/>
      <c r="AP120" s="160"/>
      <c r="AR120" s="211"/>
      <c r="AS120" s="211"/>
      <c r="AT120" s="160"/>
      <c r="AU120" s="160"/>
      <c r="AV120" s="160"/>
      <c r="AW120" s="212"/>
      <c r="AX120" s="212"/>
      <c r="AY120" s="160"/>
      <c r="AZ120" s="212"/>
      <c r="BA120" s="212"/>
      <c r="BB120" s="160"/>
      <c r="BC120" s="160"/>
      <c r="BD120" s="160"/>
      <c r="BF120" s="211"/>
      <c r="BG120" s="211"/>
      <c r="BH120" s="160"/>
      <c r="BI120" s="160"/>
      <c r="BJ120" s="160"/>
      <c r="BK120" s="212"/>
      <c r="BL120" s="212"/>
      <c r="BM120" s="160"/>
      <c r="BN120" s="212"/>
      <c r="BO120" s="212"/>
      <c r="BP120" s="160"/>
      <c r="BQ120" s="160"/>
      <c r="BR120" s="160"/>
      <c r="BT120" s="211"/>
      <c r="BU120" s="211"/>
      <c r="BV120" s="160"/>
      <c r="BW120" s="160"/>
      <c r="BX120" s="160"/>
      <c r="BY120" s="212"/>
      <c r="BZ120" s="212"/>
      <c r="CA120" s="160"/>
      <c r="CB120" s="212"/>
      <c r="CC120" s="212"/>
      <c r="CD120" s="160"/>
      <c r="CE120" s="160"/>
      <c r="CF120" s="160"/>
      <c r="CH120" s="211"/>
      <c r="CI120" s="211"/>
      <c r="CJ120" s="160"/>
      <c r="CK120" s="160"/>
      <c r="CL120" s="160"/>
      <c r="CM120" s="212"/>
      <c r="CN120" s="212"/>
      <c r="CO120" s="160"/>
      <c r="CP120" s="212"/>
      <c r="CQ120" s="212"/>
      <c r="CR120" s="160"/>
      <c r="CS120" s="160"/>
      <c r="CT120" s="160"/>
      <c r="CV120" s="211"/>
      <c r="CW120" s="211"/>
      <c r="CX120" s="160"/>
      <c r="CY120" s="160"/>
      <c r="CZ120" s="160"/>
      <c r="DA120" s="212"/>
      <c r="DB120" s="212"/>
      <c r="DC120" s="160"/>
      <c r="DD120" s="212"/>
      <c r="DE120" s="212"/>
      <c r="DF120" s="160"/>
      <c r="DG120" s="160"/>
      <c r="DH120" s="160"/>
      <c r="DJ120" s="211"/>
      <c r="DK120" s="211"/>
      <c r="DL120" s="160"/>
      <c r="DM120" s="160"/>
      <c r="DN120" s="160"/>
      <c r="DO120" s="212"/>
      <c r="DP120" s="212"/>
      <c r="DQ120" s="160"/>
      <c r="DR120" s="212"/>
      <c r="DS120" s="212"/>
      <c r="DT120" s="160"/>
      <c r="DU120" s="160"/>
      <c r="DV120" s="160"/>
      <c r="DX120" s="211"/>
      <c r="DY120" s="211"/>
      <c r="DZ120" s="160"/>
      <c r="EA120" s="160"/>
      <c r="EB120" s="160"/>
      <c r="EC120" s="212"/>
      <c r="ED120" s="212"/>
      <c r="EE120" s="160"/>
      <c r="EF120" s="212"/>
      <c r="EG120" s="212"/>
      <c r="EH120" s="160"/>
      <c r="EI120" s="160"/>
      <c r="EJ120" s="160"/>
      <c r="EL120" s="211"/>
      <c r="EM120" s="211"/>
      <c r="EN120" s="160"/>
      <c r="EO120" s="160"/>
      <c r="EP120" s="160"/>
      <c r="EQ120" s="212"/>
      <c r="ER120" s="212"/>
      <c r="ES120" s="160"/>
      <c r="ET120" s="212"/>
      <c r="EU120" s="212"/>
      <c r="EV120" s="160"/>
      <c r="EW120" s="160"/>
      <c r="EX120" s="160"/>
      <c r="EZ120" s="211"/>
      <c r="FA120" s="211"/>
      <c r="FB120" s="160"/>
      <c r="FC120" s="160"/>
      <c r="FD120" s="160"/>
      <c r="FE120" s="212"/>
      <c r="FF120" s="212"/>
      <c r="FG120" s="160"/>
      <c r="FH120" s="212"/>
      <c r="FI120" s="212"/>
      <c r="FJ120" s="160"/>
      <c r="FK120" s="160"/>
      <c r="FL120" s="160"/>
      <c r="FN120" s="211"/>
      <c r="FO120" s="211"/>
      <c r="FP120" s="160"/>
      <c r="FQ120" s="160"/>
      <c r="FR120" s="160"/>
      <c r="FS120" s="212"/>
      <c r="FT120" s="212"/>
      <c r="FU120" s="160"/>
      <c r="FV120" s="212"/>
      <c r="FW120" s="212"/>
      <c r="FX120" s="160"/>
      <c r="FY120" s="160"/>
      <c r="FZ120" s="160"/>
      <c r="GB120" s="211"/>
      <c r="GC120" s="211"/>
      <c r="GD120" s="160"/>
      <c r="GE120" s="160"/>
      <c r="GF120" s="160"/>
      <c r="GG120" s="212"/>
      <c r="GH120" s="212"/>
      <c r="GI120" s="160"/>
      <c r="GJ120" s="212"/>
      <c r="GK120" s="212"/>
      <c r="GL120" s="160"/>
      <c r="GM120" s="160"/>
      <c r="GN120" s="160"/>
      <c r="GP120" s="211"/>
      <c r="GQ120" s="211"/>
      <c r="GR120" s="160"/>
      <c r="GS120" s="160"/>
      <c r="GT120" s="160"/>
      <c r="GU120" s="212"/>
      <c r="GV120" s="212"/>
      <c r="GW120" s="160"/>
      <c r="GX120" s="212"/>
      <c r="GY120" s="212"/>
      <c r="GZ120" s="160"/>
      <c r="HA120" s="160"/>
      <c r="HB120" s="160"/>
      <c r="HD120" s="211"/>
      <c r="HE120" s="211"/>
      <c r="HF120" s="160"/>
      <c r="HG120" s="160"/>
      <c r="HH120" s="160"/>
      <c r="HI120" s="212"/>
      <c r="HJ120" s="212"/>
      <c r="HK120" s="160"/>
      <c r="HL120" s="212"/>
      <c r="HM120" s="212"/>
      <c r="HN120" s="160"/>
      <c r="HO120" s="160"/>
      <c r="HP120" s="160"/>
      <c r="HR120" s="211"/>
      <c r="HS120" s="211"/>
      <c r="HT120" s="160"/>
      <c r="HU120" s="160"/>
      <c r="HV120" s="160"/>
      <c r="HW120" s="212"/>
      <c r="HX120" s="212"/>
      <c r="HY120" s="160"/>
      <c r="HZ120" s="212"/>
      <c r="IA120" s="212"/>
      <c r="IB120" s="160"/>
      <c r="IC120" s="160"/>
      <c r="ID120" s="160"/>
      <c r="IF120" s="211"/>
      <c r="IG120" s="211"/>
      <c r="IH120" s="160"/>
      <c r="II120" s="160"/>
      <c r="IJ120" s="160"/>
      <c r="IK120" s="212"/>
      <c r="IL120" s="212"/>
      <c r="IM120" s="160"/>
      <c r="IN120" s="212"/>
      <c r="IO120" s="212"/>
      <c r="IP120" s="160"/>
      <c r="IQ120" s="160"/>
      <c r="IR120" s="160"/>
      <c r="IT120" s="211"/>
      <c r="IU120" s="211"/>
      <c r="IV120" s="160"/>
    </row>
    <row r="121" spans="2:256" ht="18.75" customHeight="1">
      <c r="B121" s="60">
        <v>40330</v>
      </c>
      <c r="C121" s="60"/>
      <c r="D121" s="40">
        <v>31586.695558</v>
      </c>
      <c r="E121" s="40">
        <v>2811</v>
      </c>
      <c r="F121" s="40"/>
      <c r="G121" s="149">
        <v>2153.703677</v>
      </c>
      <c r="H121" s="149">
        <v>53</v>
      </c>
      <c r="I121" s="40"/>
      <c r="J121" s="149">
        <v>0</v>
      </c>
      <c r="K121" s="149">
        <v>0</v>
      </c>
      <c r="L121" s="40"/>
      <c r="M121" s="40">
        <v>2756.851703</v>
      </c>
      <c r="N121" s="40">
        <v>161</v>
      </c>
      <c r="O121" s="29"/>
      <c r="P121" s="211"/>
      <c r="Q121" s="211"/>
      <c r="R121" s="160"/>
      <c r="S121" s="160"/>
      <c r="T121" s="160"/>
      <c r="U121" s="212"/>
      <c r="V121" s="212"/>
      <c r="W121" s="160"/>
      <c r="X121" s="212"/>
      <c r="Y121" s="212"/>
      <c r="Z121" s="160"/>
      <c r="AA121" s="160"/>
      <c r="AB121" s="160"/>
      <c r="AD121" s="211"/>
      <c r="AE121" s="211"/>
      <c r="AF121" s="160"/>
      <c r="AG121" s="160"/>
      <c r="AH121" s="160"/>
      <c r="AI121" s="212"/>
      <c r="AJ121" s="212"/>
      <c r="AK121" s="160"/>
      <c r="AL121" s="212"/>
      <c r="AM121" s="212"/>
      <c r="AN121" s="160"/>
      <c r="AO121" s="160"/>
      <c r="AP121" s="160"/>
      <c r="AR121" s="211"/>
      <c r="AS121" s="211"/>
      <c r="AT121" s="160"/>
      <c r="AU121" s="160"/>
      <c r="AV121" s="160"/>
      <c r="AW121" s="212"/>
      <c r="AX121" s="212"/>
      <c r="AY121" s="160"/>
      <c r="AZ121" s="212"/>
      <c r="BA121" s="212"/>
      <c r="BB121" s="160"/>
      <c r="BC121" s="160"/>
      <c r="BD121" s="160"/>
      <c r="BF121" s="211"/>
      <c r="BG121" s="211"/>
      <c r="BH121" s="160"/>
      <c r="BI121" s="160"/>
      <c r="BJ121" s="160"/>
      <c r="BK121" s="212"/>
      <c r="BL121" s="212"/>
      <c r="BM121" s="160"/>
      <c r="BN121" s="212"/>
      <c r="BO121" s="212"/>
      <c r="BP121" s="160"/>
      <c r="BQ121" s="160"/>
      <c r="BR121" s="160"/>
      <c r="BT121" s="211"/>
      <c r="BU121" s="211"/>
      <c r="BV121" s="160"/>
      <c r="BW121" s="160"/>
      <c r="BX121" s="160"/>
      <c r="BY121" s="212"/>
      <c r="BZ121" s="212"/>
      <c r="CA121" s="160"/>
      <c r="CB121" s="212"/>
      <c r="CC121" s="212"/>
      <c r="CD121" s="160"/>
      <c r="CE121" s="160"/>
      <c r="CF121" s="160"/>
      <c r="CH121" s="211"/>
      <c r="CI121" s="211"/>
      <c r="CJ121" s="160"/>
      <c r="CK121" s="160"/>
      <c r="CL121" s="160"/>
      <c r="CM121" s="212"/>
      <c r="CN121" s="212"/>
      <c r="CO121" s="160"/>
      <c r="CP121" s="212"/>
      <c r="CQ121" s="212"/>
      <c r="CR121" s="160"/>
      <c r="CS121" s="160"/>
      <c r="CT121" s="160"/>
      <c r="CV121" s="211"/>
      <c r="CW121" s="211"/>
      <c r="CX121" s="160"/>
      <c r="CY121" s="160"/>
      <c r="CZ121" s="160"/>
      <c r="DA121" s="212"/>
      <c r="DB121" s="212"/>
      <c r="DC121" s="160"/>
      <c r="DD121" s="212"/>
      <c r="DE121" s="212"/>
      <c r="DF121" s="160"/>
      <c r="DG121" s="160"/>
      <c r="DH121" s="160"/>
      <c r="DJ121" s="211"/>
      <c r="DK121" s="211"/>
      <c r="DL121" s="160"/>
      <c r="DM121" s="160"/>
      <c r="DN121" s="160"/>
      <c r="DO121" s="212"/>
      <c r="DP121" s="212"/>
      <c r="DQ121" s="160"/>
      <c r="DR121" s="212"/>
      <c r="DS121" s="212"/>
      <c r="DT121" s="160"/>
      <c r="DU121" s="160"/>
      <c r="DV121" s="160"/>
      <c r="DX121" s="211"/>
      <c r="DY121" s="211"/>
      <c r="DZ121" s="160"/>
      <c r="EA121" s="160"/>
      <c r="EB121" s="160"/>
      <c r="EC121" s="212"/>
      <c r="ED121" s="212"/>
      <c r="EE121" s="160"/>
      <c r="EF121" s="212"/>
      <c r="EG121" s="212"/>
      <c r="EH121" s="160"/>
      <c r="EI121" s="160"/>
      <c r="EJ121" s="160"/>
      <c r="EL121" s="211"/>
      <c r="EM121" s="211"/>
      <c r="EN121" s="160"/>
      <c r="EO121" s="160"/>
      <c r="EP121" s="160"/>
      <c r="EQ121" s="212"/>
      <c r="ER121" s="212"/>
      <c r="ES121" s="160"/>
      <c r="ET121" s="212"/>
      <c r="EU121" s="212"/>
      <c r="EV121" s="160"/>
      <c r="EW121" s="160"/>
      <c r="EX121" s="160"/>
      <c r="EZ121" s="211"/>
      <c r="FA121" s="211"/>
      <c r="FB121" s="160"/>
      <c r="FC121" s="160"/>
      <c r="FD121" s="160"/>
      <c r="FE121" s="212"/>
      <c r="FF121" s="212"/>
      <c r="FG121" s="160"/>
      <c r="FH121" s="212"/>
      <c r="FI121" s="212"/>
      <c r="FJ121" s="160"/>
      <c r="FK121" s="160"/>
      <c r="FL121" s="160"/>
      <c r="FN121" s="211"/>
      <c r="FO121" s="211"/>
      <c r="FP121" s="160"/>
      <c r="FQ121" s="160"/>
      <c r="FR121" s="160"/>
      <c r="FS121" s="212"/>
      <c r="FT121" s="212"/>
      <c r="FU121" s="160"/>
      <c r="FV121" s="212"/>
      <c r="FW121" s="212"/>
      <c r="FX121" s="160"/>
      <c r="FY121" s="160"/>
      <c r="FZ121" s="160"/>
      <c r="GB121" s="211"/>
      <c r="GC121" s="211"/>
      <c r="GD121" s="160"/>
      <c r="GE121" s="160"/>
      <c r="GF121" s="160"/>
      <c r="GG121" s="212"/>
      <c r="GH121" s="212"/>
      <c r="GI121" s="160"/>
      <c r="GJ121" s="212"/>
      <c r="GK121" s="212"/>
      <c r="GL121" s="160"/>
      <c r="GM121" s="160"/>
      <c r="GN121" s="160"/>
      <c r="GP121" s="211"/>
      <c r="GQ121" s="211"/>
      <c r="GR121" s="160"/>
      <c r="GS121" s="160"/>
      <c r="GT121" s="160"/>
      <c r="GU121" s="212"/>
      <c r="GV121" s="212"/>
      <c r="GW121" s="160"/>
      <c r="GX121" s="212"/>
      <c r="GY121" s="212"/>
      <c r="GZ121" s="160"/>
      <c r="HA121" s="160"/>
      <c r="HB121" s="160"/>
      <c r="HD121" s="211"/>
      <c r="HE121" s="211"/>
      <c r="HF121" s="160"/>
      <c r="HG121" s="160"/>
      <c r="HH121" s="160"/>
      <c r="HI121" s="212"/>
      <c r="HJ121" s="212"/>
      <c r="HK121" s="160"/>
      <c r="HL121" s="212"/>
      <c r="HM121" s="212"/>
      <c r="HN121" s="160"/>
      <c r="HO121" s="160"/>
      <c r="HP121" s="160"/>
      <c r="HR121" s="211"/>
      <c r="HS121" s="211"/>
      <c r="HT121" s="160"/>
      <c r="HU121" s="160"/>
      <c r="HV121" s="160"/>
      <c r="HW121" s="212"/>
      <c r="HX121" s="212"/>
      <c r="HY121" s="160"/>
      <c r="HZ121" s="212"/>
      <c r="IA121" s="212"/>
      <c r="IB121" s="160"/>
      <c r="IC121" s="160"/>
      <c r="ID121" s="160"/>
      <c r="IF121" s="211"/>
      <c r="IG121" s="211"/>
      <c r="IH121" s="160"/>
      <c r="II121" s="160"/>
      <c r="IJ121" s="160"/>
      <c r="IK121" s="212"/>
      <c r="IL121" s="212"/>
      <c r="IM121" s="160"/>
      <c r="IN121" s="212"/>
      <c r="IO121" s="212"/>
      <c r="IP121" s="160"/>
      <c r="IQ121" s="160"/>
      <c r="IR121" s="160"/>
      <c r="IT121" s="211"/>
      <c r="IU121" s="211"/>
      <c r="IV121" s="160"/>
    </row>
    <row r="122" spans="2:256" ht="18.75" customHeight="1">
      <c r="B122" s="60">
        <v>40360</v>
      </c>
      <c r="C122" s="60"/>
      <c r="D122" s="40">
        <v>29778.487282</v>
      </c>
      <c r="E122" s="40">
        <v>2701</v>
      </c>
      <c r="F122" s="40"/>
      <c r="G122" s="149">
        <v>1874.588188</v>
      </c>
      <c r="H122" s="149">
        <v>46</v>
      </c>
      <c r="I122" s="40"/>
      <c r="J122" s="149">
        <v>0</v>
      </c>
      <c r="K122" s="149">
        <v>0</v>
      </c>
      <c r="L122" s="40"/>
      <c r="M122" s="40">
        <v>3616.711945</v>
      </c>
      <c r="N122" s="40">
        <v>139</v>
      </c>
      <c r="O122" s="29"/>
      <c r="P122" s="211"/>
      <c r="Q122" s="211"/>
      <c r="R122" s="160"/>
      <c r="S122" s="160"/>
      <c r="T122" s="160"/>
      <c r="U122" s="212"/>
      <c r="V122" s="212"/>
      <c r="W122" s="160"/>
      <c r="X122" s="212"/>
      <c r="Y122" s="212"/>
      <c r="Z122" s="160"/>
      <c r="AA122" s="160"/>
      <c r="AB122" s="160"/>
      <c r="AD122" s="211"/>
      <c r="AE122" s="211"/>
      <c r="AF122" s="160"/>
      <c r="AG122" s="160"/>
      <c r="AH122" s="160"/>
      <c r="AI122" s="212"/>
      <c r="AJ122" s="212"/>
      <c r="AK122" s="160"/>
      <c r="AL122" s="212"/>
      <c r="AM122" s="212"/>
      <c r="AN122" s="160"/>
      <c r="AO122" s="160"/>
      <c r="AP122" s="160"/>
      <c r="AR122" s="211"/>
      <c r="AS122" s="211"/>
      <c r="AT122" s="160"/>
      <c r="AU122" s="160"/>
      <c r="AV122" s="160"/>
      <c r="AW122" s="212"/>
      <c r="AX122" s="212"/>
      <c r="AY122" s="160"/>
      <c r="AZ122" s="212"/>
      <c r="BA122" s="212"/>
      <c r="BB122" s="160"/>
      <c r="BC122" s="160"/>
      <c r="BD122" s="160"/>
      <c r="BF122" s="211"/>
      <c r="BG122" s="211"/>
      <c r="BH122" s="160"/>
      <c r="BI122" s="160"/>
      <c r="BJ122" s="160"/>
      <c r="BK122" s="212"/>
      <c r="BL122" s="212"/>
      <c r="BM122" s="160"/>
      <c r="BN122" s="212"/>
      <c r="BO122" s="212"/>
      <c r="BP122" s="160"/>
      <c r="BQ122" s="160"/>
      <c r="BR122" s="160"/>
      <c r="BT122" s="211"/>
      <c r="BU122" s="211"/>
      <c r="BV122" s="160"/>
      <c r="BW122" s="160"/>
      <c r="BX122" s="160"/>
      <c r="BY122" s="212"/>
      <c r="BZ122" s="212"/>
      <c r="CA122" s="160"/>
      <c r="CB122" s="212"/>
      <c r="CC122" s="212"/>
      <c r="CD122" s="160"/>
      <c r="CE122" s="160"/>
      <c r="CF122" s="160"/>
      <c r="CH122" s="211"/>
      <c r="CI122" s="211"/>
      <c r="CJ122" s="160"/>
      <c r="CK122" s="160"/>
      <c r="CL122" s="160"/>
      <c r="CM122" s="212"/>
      <c r="CN122" s="212"/>
      <c r="CO122" s="160"/>
      <c r="CP122" s="212"/>
      <c r="CQ122" s="212"/>
      <c r="CR122" s="160"/>
      <c r="CS122" s="160"/>
      <c r="CT122" s="160"/>
      <c r="CV122" s="211"/>
      <c r="CW122" s="211"/>
      <c r="CX122" s="160"/>
      <c r="CY122" s="160"/>
      <c r="CZ122" s="160"/>
      <c r="DA122" s="212"/>
      <c r="DB122" s="212"/>
      <c r="DC122" s="160"/>
      <c r="DD122" s="212"/>
      <c r="DE122" s="212"/>
      <c r="DF122" s="160"/>
      <c r="DG122" s="160"/>
      <c r="DH122" s="160"/>
      <c r="DJ122" s="211"/>
      <c r="DK122" s="211"/>
      <c r="DL122" s="160"/>
      <c r="DM122" s="160"/>
      <c r="DN122" s="160"/>
      <c r="DO122" s="212"/>
      <c r="DP122" s="212"/>
      <c r="DQ122" s="160"/>
      <c r="DR122" s="212"/>
      <c r="DS122" s="212"/>
      <c r="DT122" s="160"/>
      <c r="DU122" s="160"/>
      <c r="DV122" s="160"/>
      <c r="DX122" s="211"/>
      <c r="DY122" s="211"/>
      <c r="DZ122" s="160"/>
      <c r="EA122" s="160"/>
      <c r="EB122" s="160"/>
      <c r="EC122" s="212"/>
      <c r="ED122" s="212"/>
      <c r="EE122" s="160"/>
      <c r="EF122" s="212"/>
      <c r="EG122" s="212"/>
      <c r="EH122" s="160"/>
      <c r="EI122" s="160"/>
      <c r="EJ122" s="160"/>
      <c r="EL122" s="211"/>
      <c r="EM122" s="211"/>
      <c r="EN122" s="160"/>
      <c r="EO122" s="160"/>
      <c r="EP122" s="160"/>
      <c r="EQ122" s="212"/>
      <c r="ER122" s="212"/>
      <c r="ES122" s="160"/>
      <c r="ET122" s="212"/>
      <c r="EU122" s="212"/>
      <c r="EV122" s="160"/>
      <c r="EW122" s="160"/>
      <c r="EX122" s="160"/>
      <c r="EZ122" s="211"/>
      <c r="FA122" s="211"/>
      <c r="FB122" s="160"/>
      <c r="FC122" s="160"/>
      <c r="FD122" s="160"/>
      <c r="FE122" s="212"/>
      <c r="FF122" s="212"/>
      <c r="FG122" s="160"/>
      <c r="FH122" s="212"/>
      <c r="FI122" s="212"/>
      <c r="FJ122" s="160"/>
      <c r="FK122" s="160"/>
      <c r="FL122" s="160"/>
      <c r="FN122" s="211"/>
      <c r="FO122" s="211"/>
      <c r="FP122" s="160"/>
      <c r="FQ122" s="160"/>
      <c r="FR122" s="160"/>
      <c r="FS122" s="212"/>
      <c r="FT122" s="212"/>
      <c r="FU122" s="160"/>
      <c r="FV122" s="212"/>
      <c r="FW122" s="212"/>
      <c r="FX122" s="160"/>
      <c r="FY122" s="160"/>
      <c r="FZ122" s="160"/>
      <c r="GB122" s="211"/>
      <c r="GC122" s="211"/>
      <c r="GD122" s="160"/>
      <c r="GE122" s="160"/>
      <c r="GF122" s="160"/>
      <c r="GG122" s="212"/>
      <c r="GH122" s="212"/>
      <c r="GI122" s="160"/>
      <c r="GJ122" s="212"/>
      <c r="GK122" s="212"/>
      <c r="GL122" s="160"/>
      <c r="GM122" s="160"/>
      <c r="GN122" s="160"/>
      <c r="GP122" s="211"/>
      <c r="GQ122" s="211"/>
      <c r="GR122" s="160"/>
      <c r="GS122" s="160"/>
      <c r="GT122" s="160"/>
      <c r="GU122" s="212"/>
      <c r="GV122" s="212"/>
      <c r="GW122" s="160"/>
      <c r="GX122" s="212"/>
      <c r="GY122" s="212"/>
      <c r="GZ122" s="160"/>
      <c r="HA122" s="160"/>
      <c r="HB122" s="160"/>
      <c r="HD122" s="211"/>
      <c r="HE122" s="211"/>
      <c r="HF122" s="160"/>
      <c r="HG122" s="160"/>
      <c r="HH122" s="160"/>
      <c r="HI122" s="212"/>
      <c r="HJ122" s="212"/>
      <c r="HK122" s="160"/>
      <c r="HL122" s="212"/>
      <c r="HM122" s="212"/>
      <c r="HN122" s="160"/>
      <c r="HO122" s="160"/>
      <c r="HP122" s="160"/>
      <c r="HR122" s="211"/>
      <c r="HS122" s="211"/>
      <c r="HT122" s="160"/>
      <c r="HU122" s="160"/>
      <c r="HV122" s="160"/>
      <c r="HW122" s="212"/>
      <c r="HX122" s="212"/>
      <c r="HY122" s="160"/>
      <c r="HZ122" s="212"/>
      <c r="IA122" s="212"/>
      <c r="IB122" s="160"/>
      <c r="IC122" s="160"/>
      <c r="ID122" s="160"/>
      <c r="IF122" s="211"/>
      <c r="IG122" s="211"/>
      <c r="IH122" s="160"/>
      <c r="II122" s="160"/>
      <c r="IJ122" s="160"/>
      <c r="IK122" s="212"/>
      <c r="IL122" s="212"/>
      <c r="IM122" s="160"/>
      <c r="IN122" s="212"/>
      <c r="IO122" s="212"/>
      <c r="IP122" s="160"/>
      <c r="IQ122" s="160"/>
      <c r="IR122" s="160"/>
      <c r="IT122" s="211"/>
      <c r="IU122" s="211"/>
      <c r="IV122" s="160"/>
    </row>
    <row r="123" spans="2:256" ht="18.75" customHeight="1">
      <c r="B123" s="60">
        <v>40391</v>
      </c>
      <c r="C123" s="60"/>
      <c r="D123" s="40">
        <v>27970.378978</v>
      </c>
      <c r="E123" s="40">
        <v>2483</v>
      </c>
      <c r="F123" s="40"/>
      <c r="G123" s="149">
        <v>1915.49731</v>
      </c>
      <c r="H123" s="149">
        <v>54</v>
      </c>
      <c r="I123" s="40"/>
      <c r="J123" s="149">
        <v>0</v>
      </c>
      <c r="K123" s="149">
        <v>0</v>
      </c>
      <c r="L123" s="40"/>
      <c r="M123" s="40">
        <v>2937.989803</v>
      </c>
      <c r="N123" s="40">
        <v>129</v>
      </c>
      <c r="O123" s="29"/>
      <c r="P123" s="211"/>
      <c r="Q123" s="211"/>
      <c r="R123" s="160"/>
      <c r="S123" s="160"/>
      <c r="T123" s="160"/>
      <c r="U123" s="212"/>
      <c r="V123" s="212"/>
      <c r="W123" s="160"/>
      <c r="X123" s="212"/>
      <c r="Y123" s="212"/>
      <c r="Z123" s="160"/>
      <c r="AA123" s="160"/>
      <c r="AB123" s="160"/>
      <c r="AD123" s="211"/>
      <c r="AE123" s="211"/>
      <c r="AF123" s="160"/>
      <c r="AG123" s="160"/>
      <c r="AH123" s="160"/>
      <c r="AI123" s="212"/>
      <c r="AJ123" s="212"/>
      <c r="AK123" s="160"/>
      <c r="AL123" s="212"/>
      <c r="AM123" s="212"/>
      <c r="AN123" s="160"/>
      <c r="AO123" s="160"/>
      <c r="AP123" s="160"/>
      <c r="AR123" s="211"/>
      <c r="AS123" s="211"/>
      <c r="AT123" s="160"/>
      <c r="AU123" s="160"/>
      <c r="AV123" s="160"/>
      <c r="AW123" s="212"/>
      <c r="AX123" s="212"/>
      <c r="AY123" s="160"/>
      <c r="AZ123" s="212"/>
      <c r="BA123" s="212"/>
      <c r="BB123" s="160"/>
      <c r="BC123" s="160"/>
      <c r="BD123" s="160"/>
      <c r="BF123" s="211"/>
      <c r="BG123" s="211"/>
      <c r="BH123" s="160"/>
      <c r="BI123" s="160"/>
      <c r="BJ123" s="160"/>
      <c r="BK123" s="212"/>
      <c r="BL123" s="212"/>
      <c r="BM123" s="160"/>
      <c r="BN123" s="212"/>
      <c r="BO123" s="212"/>
      <c r="BP123" s="160"/>
      <c r="BQ123" s="160"/>
      <c r="BR123" s="160"/>
      <c r="BT123" s="211"/>
      <c r="BU123" s="211"/>
      <c r="BV123" s="160"/>
      <c r="BW123" s="160"/>
      <c r="BX123" s="160"/>
      <c r="BY123" s="212"/>
      <c r="BZ123" s="212"/>
      <c r="CA123" s="160"/>
      <c r="CB123" s="212"/>
      <c r="CC123" s="212"/>
      <c r="CD123" s="160"/>
      <c r="CE123" s="160"/>
      <c r="CF123" s="160"/>
      <c r="CH123" s="211"/>
      <c r="CI123" s="211"/>
      <c r="CJ123" s="160"/>
      <c r="CK123" s="160"/>
      <c r="CL123" s="160"/>
      <c r="CM123" s="212"/>
      <c r="CN123" s="212"/>
      <c r="CO123" s="160"/>
      <c r="CP123" s="212"/>
      <c r="CQ123" s="212"/>
      <c r="CR123" s="160"/>
      <c r="CS123" s="160"/>
      <c r="CT123" s="160"/>
      <c r="CV123" s="211"/>
      <c r="CW123" s="211"/>
      <c r="CX123" s="160"/>
      <c r="CY123" s="160"/>
      <c r="CZ123" s="160"/>
      <c r="DA123" s="212"/>
      <c r="DB123" s="212"/>
      <c r="DC123" s="160"/>
      <c r="DD123" s="212"/>
      <c r="DE123" s="212"/>
      <c r="DF123" s="160"/>
      <c r="DG123" s="160"/>
      <c r="DH123" s="160"/>
      <c r="DJ123" s="211"/>
      <c r="DK123" s="211"/>
      <c r="DL123" s="160"/>
      <c r="DM123" s="160"/>
      <c r="DN123" s="160"/>
      <c r="DO123" s="212"/>
      <c r="DP123" s="212"/>
      <c r="DQ123" s="160"/>
      <c r="DR123" s="212"/>
      <c r="DS123" s="212"/>
      <c r="DT123" s="160"/>
      <c r="DU123" s="160"/>
      <c r="DV123" s="160"/>
      <c r="DX123" s="211"/>
      <c r="DY123" s="211"/>
      <c r="DZ123" s="160"/>
      <c r="EA123" s="160"/>
      <c r="EB123" s="160"/>
      <c r="EC123" s="212"/>
      <c r="ED123" s="212"/>
      <c r="EE123" s="160"/>
      <c r="EF123" s="212"/>
      <c r="EG123" s="212"/>
      <c r="EH123" s="160"/>
      <c r="EI123" s="160"/>
      <c r="EJ123" s="160"/>
      <c r="EL123" s="211"/>
      <c r="EM123" s="211"/>
      <c r="EN123" s="160"/>
      <c r="EO123" s="160"/>
      <c r="EP123" s="160"/>
      <c r="EQ123" s="212"/>
      <c r="ER123" s="212"/>
      <c r="ES123" s="160"/>
      <c r="ET123" s="212"/>
      <c r="EU123" s="212"/>
      <c r="EV123" s="160"/>
      <c r="EW123" s="160"/>
      <c r="EX123" s="160"/>
      <c r="EZ123" s="211"/>
      <c r="FA123" s="211"/>
      <c r="FB123" s="160"/>
      <c r="FC123" s="160"/>
      <c r="FD123" s="160"/>
      <c r="FE123" s="212"/>
      <c r="FF123" s="212"/>
      <c r="FG123" s="160"/>
      <c r="FH123" s="212"/>
      <c r="FI123" s="212"/>
      <c r="FJ123" s="160"/>
      <c r="FK123" s="160"/>
      <c r="FL123" s="160"/>
      <c r="FN123" s="211"/>
      <c r="FO123" s="211"/>
      <c r="FP123" s="160"/>
      <c r="FQ123" s="160"/>
      <c r="FR123" s="160"/>
      <c r="FS123" s="212"/>
      <c r="FT123" s="212"/>
      <c r="FU123" s="160"/>
      <c r="FV123" s="212"/>
      <c r="FW123" s="212"/>
      <c r="FX123" s="160"/>
      <c r="FY123" s="160"/>
      <c r="FZ123" s="160"/>
      <c r="GB123" s="211"/>
      <c r="GC123" s="211"/>
      <c r="GD123" s="160"/>
      <c r="GE123" s="160"/>
      <c r="GF123" s="160"/>
      <c r="GG123" s="212"/>
      <c r="GH123" s="212"/>
      <c r="GI123" s="160"/>
      <c r="GJ123" s="212"/>
      <c r="GK123" s="212"/>
      <c r="GL123" s="160"/>
      <c r="GM123" s="160"/>
      <c r="GN123" s="160"/>
      <c r="GP123" s="211"/>
      <c r="GQ123" s="211"/>
      <c r="GR123" s="160"/>
      <c r="GS123" s="160"/>
      <c r="GT123" s="160"/>
      <c r="GU123" s="212"/>
      <c r="GV123" s="212"/>
      <c r="GW123" s="160"/>
      <c r="GX123" s="212"/>
      <c r="GY123" s="212"/>
      <c r="GZ123" s="160"/>
      <c r="HA123" s="160"/>
      <c r="HB123" s="160"/>
      <c r="HD123" s="211"/>
      <c r="HE123" s="211"/>
      <c r="HF123" s="160"/>
      <c r="HG123" s="160"/>
      <c r="HH123" s="160"/>
      <c r="HI123" s="212"/>
      <c r="HJ123" s="212"/>
      <c r="HK123" s="160"/>
      <c r="HL123" s="212"/>
      <c r="HM123" s="212"/>
      <c r="HN123" s="160"/>
      <c r="HO123" s="160"/>
      <c r="HP123" s="160"/>
      <c r="HR123" s="211"/>
      <c r="HS123" s="211"/>
      <c r="HT123" s="160"/>
      <c r="HU123" s="160"/>
      <c r="HV123" s="160"/>
      <c r="HW123" s="212"/>
      <c r="HX123" s="212"/>
      <c r="HY123" s="160"/>
      <c r="HZ123" s="212"/>
      <c r="IA123" s="212"/>
      <c r="IB123" s="160"/>
      <c r="IC123" s="160"/>
      <c r="ID123" s="160"/>
      <c r="IF123" s="211"/>
      <c r="IG123" s="211"/>
      <c r="IH123" s="160"/>
      <c r="II123" s="160"/>
      <c r="IJ123" s="160"/>
      <c r="IK123" s="212"/>
      <c r="IL123" s="212"/>
      <c r="IM123" s="160"/>
      <c r="IN123" s="212"/>
      <c r="IO123" s="212"/>
      <c r="IP123" s="160"/>
      <c r="IQ123" s="160"/>
      <c r="IR123" s="160"/>
      <c r="IT123" s="211"/>
      <c r="IU123" s="211"/>
      <c r="IV123" s="160"/>
    </row>
    <row r="124" spans="2:256" ht="18.75" customHeight="1">
      <c r="B124" s="60">
        <v>40422</v>
      </c>
      <c r="C124" s="60"/>
      <c r="D124" s="40">
        <v>31651.601055</v>
      </c>
      <c r="E124" s="40">
        <v>2602</v>
      </c>
      <c r="F124" s="40"/>
      <c r="G124" s="149">
        <v>1280.850425</v>
      </c>
      <c r="H124" s="149">
        <v>32</v>
      </c>
      <c r="I124" s="40"/>
      <c r="J124" s="149">
        <v>0</v>
      </c>
      <c r="K124" s="149">
        <v>0</v>
      </c>
      <c r="L124" s="40"/>
      <c r="M124" s="40">
        <v>3260.891228</v>
      </c>
      <c r="N124" s="40">
        <v>140</v>
      </c>
      <c r="O124" s="29"/>
      <c r="P124" s="211"/>
      <c r="Q124" s="211"/>
      <c r="R124" s="160"/>
      <c r="S124" s="160"/>
      <c r="T124" s="160"/>
      <c r="U124" s="212"/>
      <c r="V124" s="212"/>
      <c r="W124" s="160"/>
      <c r="X124" s="212"/>
      <c r="Y124" s="212"/>
      <c r="Z124" s="160"/>
      <c r="AA124" s="160"/>
      <c r="AB124" s="160"/>
      <c r="AD124" s="211"/>
      <c r="AE124" s="211"/>
      <c r="AF124" s="160"/>
      <c r="AG124" s="160"/>
      <c r="AH124" s="160"/>
      <c r="AI124" s="212"/>
      <c r="AJ124" s="212"/>
      <c r="AK124" s="160"/>
      <c r="AL124" s="212"/>
      <c r="AM124" s="212"/>
      <c r="AN124" s="160"/>
      <c r="AO124" s="160"/>
      <c r="AP124" s="160"/>
      <c r="AR124" s="211"/>
      <c r="AS124" s="211"/>
      <c r="AT124" s="160"/>
      <c r="AU124" s="160"/>
      <c r="AV124" s="160"/>
      <c r="AW124" s="212"/>
      <c r="AX124" s="212"/>
      <c r="AY124" s="160"/>
      <c r="AZ124" s="212"/>
      <c r="BA124" s="212"/>
      <c r="BB124" s="160"/>
      <c r="BC124" s="160"/>
      <c r="BD124" s="160"/>
      <c r="BF124" s="211"/>
      <c r="BG124" s="211"/>
      <c r="BH124" s="160"/>
      <c r="BI124" s="160"/>
      <c r="BJ124" s="160"/>
      <c r="BK124" s="212"/>
      <c r="BL124" s="212"/>
      <c r="BM124" s="160"/>
      <c r="BN124" s="212"/>
      <c r="BO124" s="212"/>
      <c r="BP124" s="160"/>
      <c r="BQ124" s="160"/>
      <c r="BR124" s="160"/>
      <c r="BT124" s="211"/>
      <c r="BU124" s="211"/>
      <c r="BV124" s="160"/>
      <c r="BW124" s="160"/>
      <c r="BX124" s="160"/>
      <c r="BY124" s="212"/>
      <c r="BZ124" s="212"/>
      <c r="CA124" s="160"/>
      <c r="CB124" s="212"/>
      <c r="CC124" s="212"/>
      <c r="CD124" s="160"/>
      <c r="CE124" s="160"/>
      <c r="CF124" s="160"/>
      <c r="CH124" s="211"/>
      <c r="CI124" s="211"/>
      <c r="CJ124" s="160"/>
      <c r="CK124" s="160"/>
      <c r="CL124" s="160"/>
      <c r="CM124" s="212"/>
      <c r="CN124" s="212"/>
      <c r="CO124" s="160"/>
      <c r="CP124" s="212"/>
      <c r="CQ124" s="212"/>
      <c r="CR124" s="160"/>
      <c r="CS124" s="160"/>
      <c r="CT124" s="160"/>
      <c r="CV124" s="211"/>
      <c r="CW124" s="211"/>
      <c r="CX124" s="160"/>
      <c r="CY124" s="160"/>
      <c r="CZ124" s="160"/>
      <c r="DA124" s="212"/>
      <c r="DB124" s="212"/>
      <c r="DC124" s="160"/>
      <c r="DD124" s="212"/>
      <c r="DE124" s="212"/>
      <c r="DF124" s="160"/>
      <c r="DG124" s="160"/>
      <c r="DH124" s="160"/>
      <c r="DJ124" s="211"/>
      <c r="DK124" s="211"/>
      <c r="DL124" s="160"/>
      <c r="DM124" s="160"/>
      <c r="DN124" s="160"/>
      <c r="DO124" s="212"/>
      <c r="DP124" s="212"/>
      <c r="DQ124" s="160"/>
      <c r="DR124" s="212"/>
      <c r="DS124" s="212"/>
      <c r="DT124" s="160"/>
      <c r="DU124" s="160"/>
      <c r="DV124" s="160"/>
      <c r="DX124" s="211"/>
      <c r="DY124" s="211"/>
      <c r="DZ124" s="160"/>
      <c r="EA124" s="160"/>
      <c r="EB124" s="160"/>
      <c r="EC124" s="212"/>
      <c r="ED124" s="212"/>
      <c r="EE124" s="160"/>
      <c r="EF124" s="212"/>
      <c r="EG124" s="212"/>
      <c r="EH124" s="160"/>
      <c r="EI124" s="160"/>
      <c r="EJ124" s="160"/>
      <c r="EL124" s="211"/>
      <c r="EM124" s="211"/>
      <c r="EN124" s="160"/>
      <c r="EO124" s="160"/>
      <c r="EP124" s="160"/>
      <c r="EQ124" s="212"/>
      <c r="ER124" s="212"/>
      <c r="ES124" s="160"/>
      <c r="ET124" s="212"/>
      <c r="EU124" s="212"/>
      <c r="EV124" s="160"/>
      <c r="EW124" s="160"/>
      <c r="EX124" s="160"/>
      <c r="EZ124" s="211"/>
      <c r="FA124" s="211"/>
      <c r="FB124" s="160"/>
      <c r="FC124" s="160"/>
      <c r="FD124" s="160"/>
      <c r="FE124" s="212"/>
      <c r="FF124" s="212"/>
      <c r="FG124" s="160"/>
      <c r="FH124" s="212"/>
      <c r="FI124" s="212"/>
      <c r="FJ124" s="160"/>
      <c r="FK124" s="160"/>
      <c r="FL124" s="160"/>
      <c r="FN124" s="211"/>
      <c r="FO124" s="211"/>
      <c r="FP124" s="160"/>
      <c r="FQ124" s="160"/>
      <c r="FR124" s="160"/>
      <c r="FS124" s="212"/>
      <c r="FT124" s="212"/>
      <c r="FU124" s="160"/>
      <c r="FV124" s="212"/>
      <c r="FW124" s="212"/>
      <c r="FX124" s="160"/>
      <c r="FY124" s="160"/>
      <c r="FZ124" s="160"/>
      <c r="GB124" s="211"/>
      <c r="GC124" s="211"/>
      <c r="GD124" s="160"/>
      <c r="GE124" s="160"/>
      <c r="GF124" s="160"/>
      <c r="GG124" s="212"/>
      <c r="GH124" s="212"/>
      <c r="GI124" s="160"/>
      <c r="GJ124" s="212"/>
      <c r="GK124" s="212"/>
      <c r="GL124" s="160"/>
      <c r="GM124" s="160"/>
      <c r="GN124" s="160"/>
      <c r="GP124" s="211"/>
      <c r="GQ124" s="211"/>
      <c r="GR124" s="160"/>
      <c r="GS124" s="160"/>
      <c r="GT124" s="160"/>
      <c r="GU124" s="212"/>
      <c r="GV124" s="212"/>
      <c r="GW124" s="160"/>
      <c r="GX124" s="212"/>
      <c r="GY124" s="212"/>
      <c r="GZ124" s="160"/>
      <c r="HA124" s="160"/>
      <c r="HB124" s="160"/>
      <c r="HD124" s="211"/>
      <c r="HE124" s="211"/>
      <c r="HF124" s="160"/>
      <c r="HG124" s="160"/>
      <c r="HH124" s="160"/>
      <c r="HI124" s="212"/>
      <c r="HJ124" s="212"/>
      <c r="HK124" s="160"/>
      <c r="HL124" s="212"/>
      <c r="HM124" s="212"/>
      <c r="HN124" s="160"/>
      <c r="HO124" s="160"/>
      <c r="HP124" s="160"/>
      <c r="HR124" s="211"/>
      <c r="HS124" s="211"/>
      <c r="HT124" s="160"/>
      <c r="HU124" s="160"/>
      <c r="HV124" s="160"/>
      <c r="HW124" s="212"/>
      <c r="HX124" s="212"/>
      <c r="HY124" s="160"/>
      <c r="HZ124" s="212"/>
      <c r="IA124" s="212"/>
      <c r="IB124" s="160"/>
      <c r="IC124" s="160"/>
      <c r="ID124" s="160"/>
      <c r="IF124" s="211"/>
      <c r="IG124" s="211"/>
      <c r="IH124" s="160"/>
      <c r="II124" s="160"/>
      <c r="IJ124" s="160"/>
      <c r="IK124" s="212"/>
      <c r="IL124" s="212"/>
      <c r="IM124" s="160"/>
      <c r="IN124" s="212"/>
      <c r="IO124" s="212"/>
      <c r="IP124" s="160"/>
      <c r="IQ124" s="160"/>
      <c r="IR124" s="160"/>
      <c r="IT124" s="211"/>
      <c r="IU124" s="211"/>
      <c r="IV124" s="160"/>
    </row>
    <row r="125" spans="2:256" ht="18.75" customHeight="1">
      <c r="B125" s="60">
        <v>40452</v>
      </c>
      <c r="C125" s="60"/>
      <c r="D125" s="40">
        <v>29725.959414</v>
      </c>
      <c r="E125" s="40">
        <v>2568</v>
      </c>
      <c r="F125" s="40"/>
      <c r="G125" s="149">
        <v>1982.14207</v>
      </c>
      <c r="H125" s="149">
        <v>51</v>
      </c>
      <c r="I125" s="40"/>
      <c r="J125" s="149">
        <v>0</v>
      </c>
      <c r="K125" s="149">
        <v>0</v>
      </c>
      <c r="L125" s="40"/>
      <c r="M125" s="40">
        <v>2704.598785</v>
      </c>
      <c r="N125" s="40">
        <v>100</v>
      </c>
      <c r="O125" s="29"/>
      <c r="P125" s="211"/>
      <c r="Q125" s="211"/>
      <c r="R125" s="160"/>
      <c r="S125" s="160"/>
      <c r="T125" s="160"/>
      <c r="U125" s="212"/>
      <c r="V125" s="212"/>
      <c r="W125" s="160"/>
      <c r="X125" s="212"/>
      <c r="Y125" s="212"/>
      <c r="Z125" s="160"/>
      <c r="AA125" s="160"/>
      <c r="AB125" s="160"/>
      <c r="AD125" s="211"/>
      <c r="AE125" s="211"/>
      <c r="AF125" s="160"/>
      <c r="AG125" s="160"/>
      <c r="AH125" s="160"/>
      <c r="AI125" s="212"/>
      <c r="AJ125" s="212"/>
      <c r="AK125" s="160"/>
      <c r="AL125" s="212"/>
      <c r="AM125" s="212"/>
      <c r="AN125" s="160"/>
      <c r="AO125" s="160"/>
      <c r="AP125" s="160"/>
      <c r="AR125" s="211"/>
      <c r="AS125" s="211"/>
      <c r="AT125" s="160"/>
      <c r="AU125" s="160"/>
      <c r="AV125" s="160"/>
      <c r="AW125" s="212"/>
      <c r="AX125" s="212"/>
      <c r="AY125" s="160"/>
      <c r="AZ125" s="212"/>
      <c r="BA125" s="212"/>
      <c r="BB125" s="160"/>
      <c r="BC125" s="160"/>
      <c r="BD125" s="160"/>
      <c r="BF125" s="211"/>
      <c r="BG125" s="211"/>
      <c r="BH125" s="160"/>
      <c r="BI125" s="160"/>
      <c r="BJ125" s="160"/>
      <c r="BK125" s="212"/>
      <c r="BL125" s="212"/>
      <c r="BM125" s="160"/>
      <c r="BN125" s="212"/>
      <c r="BO125" s="212"/>
      <c r="BP125" s="160"/>
      <c r="BQ125" s="160"/>
      <c r="BR125" s="160"/>
      <c r="BT125" s="211"/>
      <c r="BU125" s="211"/>
      <c r="BV125" s="160"/>
      <c r="BW125" s="160"/>
      <c r="BX125" s="160"/>
      <c r="BY125" s="212"/>
      <c r="BZ125" s="212"/>
      <c r="CA125" s="160"/>
      <c r="CB125" s="212"/>
      <c r="CC125" s="212"/>
      <c r="CD125" s="160"/>
      <c r="CE125" s="160"/>
      <c r="CF125" s="160"/>
      <c r="CH125" s="211"/>
      <c r="CI125" s="211"/>
      <c r="CJ125" s="160"/>
      <c r="CK125" s="160"/>
      <c r="CL125" s="160"/>
      <c r="CM125" s="212"/>
      <c r="CN125" s="212"/>
      <c r="CO125" s="160"/>
      <c r="CP125" s="212"/>
      <c r="CQ125" s="212"/>
      <c r="CR125" s="160"/>
      <c r="CS125" s="160"/>
      <c r="CT125" s="160"/>
      <c r="CV125" s="211"/>
      <c r="CW125" s="211"/>
      <c r="CX125" s="160"/>
      <c r="CY125" s="160"/>
      <c r="CZ125" s="160"/>
      <c r="DA125" s="212"/>
      <c r="DB125" s="212"/>
      <c r="DC125" s="160"/>
      <c r="DD125" s="212"/>
      <c r="DE125" s="212"/>
      <c r="DF125" s="160"/>
      <c r="DG125" s="160"/>
      <c r="DH125" s="160"/>
      <c r="DJ125" s="211"/>
      <c r="DK125" s="211"/>
      <c r="DL125" s="160"/>
      <c r="DM125" s="160"/>
      <c r="DN125" s="160"/>
      <c r="DO125" s="212"/>
      <c r="DP125" s="212"/>
      <c r="DQ125" s="160"/>
      <c r="DR125" s="212"/>
      <c r="DS125" s="212"/>
      <c r="DT125" s="160"/>
      <c r="DU125" s="160"/>
      <c r="DV125" s="160"/>
      <c r="DX125" s="211"/>
      <c r="DY125" s="211"/>
      <c r="DZ125" s="160"/>
      <c r="EA125" s="160"/>
      <c r="EB125" s="160"/>
      <c r="EC125" s="212"/>
      <c r="ED125" s="212"/>
      <c r="EE125" s="160"/>
      <c r="EF125" s="212"/>
      <c r="EG125" s="212"/>
      <c r="EH125" s="160"/>
      <c r="EI125" s="160"/>
      <c r="EJ125" s="160"/>
      <c r="EL125" s="211"/>
      <c r="EM125" s="211"/>
      <c r="EN125" s="160"/>
      <c r="EO125" s="160"/>
      <c r="EP125" s="160"/>
      <c r="EQ125" s="212"/>
      <c r="ER125" s="212"/>
      <c r="ES125" s="160"/>
      <c r="ET125" s="212"/>
      <c r="EU125" s="212"/>
      <c r="EV125" s="160"/>
      <c r="EW125" s="160"/>
      <c r="EX125" s="160"/>
      <c r="EZ125" s="211"/>
      <c r="FA125" s="211"/>
      <c r="FB125" s="160"/>
      <c r="FC125" s="160"/>
      <c r="FD125" s="160"/>
      <c r="FE125" s="212"/>
      <c r="FF125" s="212"/>
      <c r="FG125" s="160"/>
      <c r="FH125" s="212"/>
      <c r="FI125" s="212"/>
      <c r="FJ125" s="160"/>
      <c r="FK125" s="160"/>
      <c r="FL125" s="160"/>
      <c r="FN125" s="211"/>
      <c r="FO125" s="211"/>
      <c r="FP125" s="160"/>
      <c r="FQ125" s="160"/>
      <c r="FR125" s="160"/>
      <c r="FS125" s="212"/>
      <c r="FT125" s="212"/>
      <c r="FU125" s="160"/>
      <c r="FV125" s="212"/>
      <c r="FW125" s="212"/>
      <c r="FX125" s="160"/>
      <c r="FY125" s="160"/>
      <c r="FZ125" s="160"/>
      <c r="GB125" s="211"/>
      <c r="GC125" s="211"/>
      <c r="GD125" s="160"/>
      <c r="GE125" s="160"/>
      <c r="GF125" s="160"/>
      <c r="GG125" s="212"/>
      <c r="GH125" s="212"/>
      <c r="GI125" s="160"/>
      <c r="GJ125" s="212"/>
      <c r="GK125" s="212"/>
      <c r="GL125" s="160"/>
      <c r="GM125" s="160"/>
      <c r="GN125" s="160"/>
      <c r="GP125" s="211"/>
      <c r="GQ125" s="211"/>
      <c r="GR125" s="160"/>
      <c r="GS125" s="160"/>
      <c r="GT125" s="160"/>
      <c r="GU125" s="212"/>
      <c r="GV125" s="212"/>
      <c r="GW125" s="160"/>
      <c r="GX125" s="212"/>
      <c r="GY125" s="212"/>
      <c r="GZ125" s="160"/>
      <c r="HA125" s="160"/>
      <c r="HB125" s="160"/>
      <c r="HD125" s="211"/>
      <c r="HE125" s="211"/>
      <c r="HF125" s="160"/>
      <c r="HG125" s="160"/>
      <c r="HH125" s="160"/>
      <c r="HI125" s="212"/>
      <c r="HJ125" s="212"/>
      <c r="HK125" s="160"/>
      <c r="HL125" s="212"/>
      <c r="HM125" s="212"/>
      <c r="HN125" s="160"/>
      <c r="HO125" s="160"/>
      <c r="HP125" s="160"/>
      <c r="HR125" s="211"/>
      <c r="HS125" s="211"/>
      <c r="HT125" s="160"/>
      <c r="HU125" s="160"/>
      <c r="HV125" s="160"/>
      <c r="HW125" s="212"/>
      <c r="HX125" s="212"/>
      <c r="HY125" s="160"/>
      <c r="HZ125" s="212"/>
      <c r="IA125" s="212"/>
      <c r="IB125" s="160"/>
      <c r="IC125" s="160"/>
      <c r="ID125" s="160"/>
      <c r="IF125" s="211"/>
      <c r="IG125" s="211"/>
      <c r="IH125" s="160"/>
      <c r="II125" s="160"/>
      <c r="IJ125" s="160"/>
      <c r="IK125" s="212"/>
      <c r="IL125" s="212"/>
      <c r="IM125" s="160"/>
      <c r="IN125" s="212"/>
      <c r="IO125" s="212"/>
      <c r="IP125" s="160"/>
      <c r="IQ125" s="160"/>
      <c r="IR125" s="160"/>
      <c r="IT125" s="211"/>
      <c r="IU125" s="211"/>
      <c r="IV125" s="160"/>
    </row>
    <row r="126" spans="2:256" ht="18.75" customHeight="1">
      <c r="B126" s="60">
        <v>40483</v>
      </c>
      <c r="C126" s="60"/>
      <c r="D126" s="40">
        <v>35018.011319</v>
      </c>
      <c r="E126" s="40">
        <v>3150</v>
      </c>
      <c r="F126" s="40"/>
      <c r="G126" s="149">
        <v>2073.442335</v>
      </c>
      <c r="H126" s="149">
        <v>52</v>
      </c>
      <c r="I126" s="40"/>
      <c r="J126" s="149">
        <v>0</v>
      </c>
      <c r="K126" s="149">
        <v>0</v>
      </c>
      <c r="L126" s="40"/>
      <c r="M126" s="40">
        <v>3212.303578</v>
      </c>
      <c r="N126" s="40">
        <v>130</v>
      </c>
      <c r="O126" s="29"/>
      <c r="P126" s="211"/>
      <c r="Q126" s="211"/>
      <c r="R126" s="160"/>
      <c r="S126" s="160"/>
      <c r="T126" s="160"/>
      <c r="U126" s="212"/>
      <c r="V126" s="212"/>
      <c r="W126" s="160"/>
      <c r="X126" s="212"/>
      <c r="Y126" s="212"/>
      <c r="Z126" s="160"/>
      <c r="AA126" s="160"/>
      <c r="AB126" s="160"/>
      <c r="AD126" s="211"/>
      <c r="AE126" s="211"/>
      <c r="AF126" s="160"/>
      <c r="AG126" s="160"/>
      <c r="AH126" s="160"/>
      <c r="AI126" s="212"/>
      <c r="AJ126" s="212"/>
      <c r="AK126" s="160"/>
      <c r="AL126" s="212"/>
      <c r="AM126" s="212"/>
      <c r="AN126" s="160"/>
      <c r="AO126" s="160"/>
      <c r="AP126" s="160"/>
      <c r="AR126" s="211"/>
      <c r="AS126" s="211"/>
      <c r="AT126" s="160"/>
      <c r="AU126" s="160"/>
      <c r="AV126" s="160"/>
      <c r="AW126" s="212"/>
      <c r="AX126" s="212"/>
      <c r="AY126" s="160"/>
      <c r="AZ126" s="212"/>
      <c r="BA126" s="212"/>
      <c r="BB126" s="160"/>
      <c r="BC126" s="160"/>
      <c r="BD126" s="160"/>
      <c r="BF126" s="211"/>
      <c r="BG126" s="211"/>
      <c r="BH126" s="160"/>
      <c r="BI126" s="160"/>
      <c r="BJ126" s="160"/>
      <c r="BK126" s="212"/>
      <c r="BL126" s="212"/>
      <c r="BM126" s="160"/>
      <c r="BN126" s="212"/>
      <c r="BO126" s="212"/>
      <c r="BP126" s="160"/>
      <c r="BQ126" s="160"/>
      <c r="BR126" s="160"/>
      <c r="BT126" s="211"/>
      <c r="BU126" s="211"/>
      <c r="BV126" s="160"/>
      <c r="BW126" s="160"/>
      <c r="BX126" s="160"/>
      <c r="BY126" s="212"/>
      <c r="BZ126" s="212"/>
      <c r="CA126" s="160"/>
      <c r="CB126" s="212"/>
      <c r="CC126" s="212"/>
      <c r="CD126" s="160"/>
      <c r="CE126" s="160"/>
      <c r="CF126" s="160"/>
      <c r="CH126" s="211"/>
      <c r="CI126" s="211"/>
      <c r="CJ126" s="160"/>
      <c r="CK126" s="160"/>
      <c r="CL126" s="160"/>
      <c r="CM126" s="212"/>
      <c r="CN126" s="212"/>
      <c r="CO126" s="160"/>
      <c r="CP126" s="212"/>
      <c r="CQ126" s="212"/>
      <c r="CR126" s="160"/>
      <c r="CS126" s="160"/>
      <c r="CT126" s="160"/>
      <c r="CV126" s="211"/>
      <c r="CW126" s="211"/>
      <c r="CX126" s="160"/>
      <c r="CY126" s="160"/>
      <c r="CZ126" s="160"/>
      <c r="DA126" s="212"/>
      <c r="DB126" s="212"/>
      <c r="DC126" s="160"/>
      <c r="DD126" s="212"/>
      <c r="DE126" s="212"/>
      <c r="DF126" s="160"/>
      <c r="DG126" s="160"/>
      <c r="DH126" s="160"/>
      <c r="DJ126" s="211"/>
      <c r="DK126" s="211"/>
      <c r="DL126" s="160"/>
      <c r="DM126" s="160"/>
      <c r="DN126" s="160"/>
      <c r="DO126" s="212"/>
      <c r="DP126" s="212"/>
      <c r="DQ126" s="160"/>
      <c r="DR126" s="212"/>
      <c r="DS126" s="212"/>
      <c r="DT126" s="160"/>
      <c r="DU126" s="160"/>
      <c r="DV126" s="160"/>
      <c r="DX126" s="211"/>
      <c r="DY126" s="211"/>
      <c r="DZ126" s="160"/>
      <c r="EA126" s="160"/>
      <c r="EB126" s="160"/>
      <c r="EC126" s="212"/>
      <c r="ED126" s="212"/>
      <c r="EE126" s="160"/>
      <c r="EF126" s="212"/>
      <c r="EG126" s="212"/>
      <c r="EH126" s="160"/>
      <c r="EI126" s="160"/>
      <c r="EJ126" s="160"/>
      <c r="EL126" s="211"/>
      <c r="EM126" s="211"/>
      <c r="EN126" s="160"/>
      <c r="EO126" s="160"/>
      <c r="EP126" s="160"/>
      <c r="EQ126" s="212"/>
      <c r="ER126" s="212"/>
      <c r="ES126" s="160"/>
      <c r="ET126" s="212"/>
      <c r="EU126" s="212"/>
      <c r="EV126" s="160"/>
      <c r="EW126" s="160"/>
      <c r="EX126" s="160"/>
      <c r="EZ126" s="211"/>
      <c r="FA126" s="211"/>
      <c r="FB126" s="160"/>
      <c r="FC126" s="160"/>
      <c r="FD126" s="160"/>
      <c r="FE126" s="212"/>
      <c r="FF126" s="212"/>
      <c r="FG126" s="160"/>
      <c r="FH126" s="212"/>
      <c r="FI126" s="212"/>
      <c r="FJ126" s="160"/>
      <c r="FK126" s="160"/>
      <c r="FL126" s="160"/>
      <c r="FN126" s="211"/>
      <c r="FO126" s="211"/>
      <c r="FP126" s="160"/>
      <c r="FQ126" s="160"/>
      <c r="FR126" s="160"/>
      <c r="FS126" s="212"/>
      <c r="FT126" s="212"/>
      <c r="FU126" s="160"/>
      <c r="FV126" s="212"/>
      <c r="FW126" s="212"/>
      <c r="FX126" s="160"/>
      <c r="FY126" s="160"/>
      <c r="FZ126" s="160"/>
      <c r="GB126" s="211"/>
      <c r="GC126" s="211"/>
      <c r="GD126" s="160"/>
      <c r="GE126" s="160"/>
      <c r="GF126" s="160"/>
      <c r="GG126" s="212"/>
      <c r="GH126" s="212"/>
      <c r="GI126" s="160"/>
      <c r="GJ126" s="212"/>
      <c r="GK126" s="212"/>
      <c r="GL126" s="160"/>
      <c r="GM126" s="160"/>
      <c r="GN126" s="160"/>
      <c r="GP126" s="211"/>
      <c r="GQ126" s="211"/>
      <c r="GR126" s="160"/>
      <c r="GS126" s="160"/>
      <c r="GT126" s="160"/>
      <c r="GU126" s="212"/>
      <c r="GV126" s="212"/>
      <c r="GW126" s="160"/>
      <c r="GX126" s="212"/>
      <c r="GY126" s="212"/>
      <c r="GZ126" s="160"/>
      <c r="HA126" s="160"/>
      <c r="HB126" s="160"/>
      <c r="HD126" s="211"/>
      <c r="HE126" s="211"/>
      <c r="HF126" s="160"/>
      <c r="HG126" s="160"/>
      <c r="HH126" s="160"/>
      <c r="HI126" s="212"/>
      <c r="HJ126" s="212"/>
      <c r="HK126" s="160"/>
      <c r="HL126" s="212"/>
      <c r="HM126" s="212"/>
      <c r="HN126" s="160"/>
      <c r="HO126" s="160"/>
      <c r="HP126" s="160"/>
      <c r="HR126" s="211"/>
      <c r="HS126" s="211"/>
      <c r="HT126" s="160"/>
      <c r="HU126" s="160"/>
      <c r="HV126" s="160"/>
      <c r="HW126" s="212"/>
      <c r="HX126" s="212"/>
      <c r="HY126" s="160"/>
      <c r="HZ126" s="212"/>
      <c r="IA126" s="212"/>
      <c r="IB126" s="160"/>
      <c r="IC126" s="160"/>
      <c r="ID126" s="160"/>
      <c r="IF126" s="211"/>
      <c r="IG126" s="211"/>
      <c r="IH126" s="160"/>
      <c r="II126" s="160"/>
      <c r="IJ126" s="160"/>
      <c r="IK126" s="212"/>
      <c r="IL126" s="212"/>
      <c r="IM126" s="160"/>
      <c r="IN126" s="212"/>
      <c r="IO126" s="212"/>
      <c r="IP126" s="160"/>
      <c r="IQ126" s="160"/>
      <c r="IR126" s="160"/>
      <c r="IT126" s="211"/>
      <c r="IU126" s="211"/>
      <c r="IV126" s="160"/>
    </row>
    <row r="127" spans="1:256" ht="18.75" customHeight="1">
      <c r="A127" s="63"/>
      <c r="B127" s="82">
        <v>40513</v>
      </c>
      <c r="C127" s="82"/>
      <c r="D127" s="83">
        <v>38644.827042</v>
      </c>
      <c r="E127" s="83">
        <v>3369</v>
      </c>
      <c r="F127" s="83"/>
      <c r="G127" s="83">
        <v>1997.35471</v>
      </c>
      <c r="H127" s="83">
        <v>36</v>
      </c>
      <c r="I127" s="83"/>
      <c r="J127" s="173">
        <v>0</v>
      </c>
      <c r="K127" s="173">
        <v>0</v>
      </c>
      <c r="L127" s="83"/>
      <c r="M127" s="83">
        <v>3127.438409</v>
      </c>
      <c r="N127" s="83">
        <v>136</v>
      </c>
      <c r="O127" s="29"/>
      <c r="P127" s="211"/>
      <c r="Q127" s="211"/>
      <c r="R127" s="160"/>
      <c r="S127" s="160"/>
      <c r="T127" s="160"/>
      <c r="U127" s="212"/>
      <c r="V127" s="212"/>
      <c r="W127" s="160"/>
      <c r="X127" s="212"/>
      <c r="Y127" s="212"/>
      <c r="Z127" s="160"/>
      <c r="AA127" s="160"/>
      <c r="AB127" s="160"/>
      <c r="AD127" s="211"/>
      <c r="AE127" s="211"/>
      <c r="AF127" s="160"/>
      <c r="AG127" s="160"/>
      <c r="AH127" s="160"/>
      <c r="AI127" s="212"/>
      <c r="AJ127" s="212"/>
      <c r="AK127" s="160"/>
      <c r="AL127" s="212"/>
      <c r="AM127" s="212"/>
      <c r="AN127" s="160"/>
      <c r="AO127" s="160"/>
      <c r="AP127" s="160"/>
      <c r="AR127" s="211"/>
      <c r="AS127" s="211"/>
      <c r="AT127" s="160"/>
      <c r="AU127" s="160"/>
      <c r="AV127" s="160"/>
      <c r="AW127" s="212"/>
      <c r="AX127" s="212"/>
      <c r="AY127" s="160"/>
      <c r="AZ127" s="212"/>
      <c r="BA127" s="212"/>
      <c r="BB127" s="160"/>
      <c r="BC127" s="160"/>
      <c r="BD127" s="160"/>
      <c r="BF127" s="211"/>
      <c r="BG127" s="211"/>
      <c r="BH127" s="160"/>
      <c r="BI127" s="160"/>
      <c r="BJ127" s="160"/>
      <c r="BK127" s="212"/>
      <c r="BL127" s="212"/>
      <c r="BM127" s="160"/>
      <c r="BN127" s="212"/>
      <c r="BO127" s="212"/>
      <c r="BP127" s="160"/>
      <c r="BQ127" s="160"/>
      <c r="BR127" s="160"/>
      <c r="BT127" s="211"/>
      <c r="BU127" s="211"/>
      <c r="BV127" s="160"/>
      <c r="BW127" s="160"/>
      <c r="BX127" s="160"/>
      <c r="BY127" s="212"/>
      <c r="BZ127" s="212"/>
      <c r="CA127" s="160"/>
      <c r="CB127" s="212"/>
      <c r="CC127" s="212"/>
      <c r="CD127" s="160"/>
      <c r="CE127" s="160"/>
      <c r="CF127" s="160"/>
      <c r="CH127" s="211"/>
      <c r="CI127" s="211"/>
      <c r="CJ127" s="160"/>
      <c r="CK127" s="160"/>
      <c r="CL127" s="160"/>
      <c r="CM127" s="212"/>
      <c r="CN127" s="212"/>
      <c r="CO127" s="160"/>
      <c r="CP127" s="212"/>
      <c r="CQ127" s="212"/>
      <c r="CR127" s="160"/>
      <c r="CS127" s="160"/>
      <c r="CT127" s="160"/>
      <c r="CV127" s="211"/>
      <c r="CW127" s="211"/>
      <c r="CX127" s="160"/>
      <c r="CY127" s="160"/>
      <c r="CZ127" s="160"/>
      <c r="DA127" s="212"/>
      <c r="DB127" s="212"/>
      <c r="DC127" s="160"/>
      <c r="DD127" s="212"/>
      <c r="DE127" s="212"/>
      <c r="DF127" s="160"/>
      <c r="DG127" s="160"/>
      <c r="DH127" s="160"/>
      <c r="DJ127" s="211"/>
      <c r="DK127" s="211"/>
      <c r="DL127" s="160"/>
      <c r="DM127" s="160"/>
      <c r="DN127" s="160"/>
      <c r="DO127" s="212"/>
      <c r="DP127" s="212"/>
      <c r="DQ127" s="160"/>
      <c r="DR127" s="212"/>
      <c r="DS127" s="212"/>
      <c r="DT127" s="160"/>
      <c r="DU127" s="160"/>
      <c r="DV127" s="160"/>
      <c r="DX127" s="211"/>
      <c r="DY127" s="211"/>
      <c r="DZ127" s="160"/>
      <c r="EA127" s="160"/>
      <c r="EB127" s="160"/>
      <c r="EC127" s="212"/>
      <c r="ED127" s="212"/>
      <c r="EE127" s="160"/>
      <c r="EF127" s="212"/>
      <c r="EG127" s="212"/>
      <c r="EH127" s="160"/>
      <c r="EI127" s="160"/>
      <c r="EJ127" s="160"/>
      <c r="EL127" s="211"/>
      <c r="EM127" s="211"/>
      <c r="EN127" s="160"/>
      <c r="EO127" s="160"/>
      <c r="EP127" s="160"/>
      <c r="EQ127" s="212"/>
      <c r="ER127" s="212"/>
      <c r="ES127" s="160"/>
      <c r="ET127" s="212"/>
      <c r="EU127" s="212"/>
      <c r="EV127" s="160"/>
      <c r="EW127" s="160"/>
      <c r="EX127" s="160"/>
      <c r="EZ127" s="211"/>
      <c r="FA127" s="211"/>
      <c r="FB127" s="160"/>
      <c r="FC127" s="160"/>
      <c r="FD127" s="160"/>
      <c r="FE127" s="212"/>
      <c r="FF127" s="212"/>
      <c r="FG127" s="160"/>
      <c r="FH127" s="212"/>
      <c r="FI127" s="212"/>
      <c r="FJ127" s="160"/>
      <c r="FK127" s="160"/>
      <c r="FL127" s="160"/>
      <c r="FN127" s="211"/>
      <c r="FO127" s="211"/>
      <c r="FP127" s="160"/>
      <c r="FQ127" s="160"/>
      <c r="FR127" s="160"/>
      <c r="FS127" s="212"/>
      <c r="FT127" s="212"/>
      <c r="FU127" s="160"/>
      <c r="FV127" s="212"/>
      <c r="FW127" s="212"/>
      <c r="FX127" s="160"/>
      <c r="FY127" s="160"/>
      <c r="FZ127" s="160"/>
      <c r="GB127" s="211"/>
      <c r="GC127" s="211"/>
      <c r="GD127" s="160"/>
      <c r="GE127" s="160"/>
      <c r="GF127" s="160"/>
      <c r="GG127" s="212"/>
      <c r="GH127" s="212"/>
      <c r="GI127" s="160"/>
      <c r="GJ127" s="212"/>
      <c r="GK127" s="212"/>
      <c r="GL127" s="160"/>
      <c r="GM127" s="160"/>
      <c r="GN127" s="160"/>
      <c r="GP127" s="211"/>
      <c r="GQ127" s="211"/>
      <c r="GR127" s="160"/>
      <c r="GS127" s="160"/>
      <c r="GT127" s="160"/>
      <c r="GU127" s="212"/>
      <c r="GV127" s="212"/>
      <c r="GW127" s="160"/>
      <c r="GX127" s="212"/>
      <c r="GY127" s="212"/>
      <c r="GZ127" s="160"/>
      <c r="HA127" s="160"/>
      <c r="HB127" s="160"/>
      <c r="HD127" s="211"/>
      <c r="HE127" s="211"/>
      <c r="HF127" s="160"/>
      <c r="HG127" s="160"/>
      <c r="HH127" s="160"/>
      <c r="HI127" s="212"/>
      <c r="HJ127" s="212"/>
      <c r="HK127" s="160"/>
      <c r="HL127" s="212"/>
      <c r="HM127" s="212"/>
      <c r="HN127" s="160"/>
      <c r="HO127" s="160"/>
      <c r="HP127" s="160"/>
      <c r="HR127" s="211"/>
      <c r="HS127" s="211"/>
      <c r="HT127" s="160"/>
      <c r="HU127" s="160"/>
      <c r="HV127" s="160"/>
      <c r="HW127" s="212"/>
      <c r="HX127" s="212"/>
      <c r="HY127" s="160"/>
      <c r="HZ127" s="212"/>
      <c r="IA127" s="212"/>
      <c r="IB127" s="160"/>
      <c r="IC127" s="160"/>
      <c r="ID127" s="160"/>
      <c r="IF127" s="211"/>
      <c r="IG127" s="211"/>
      <c r="IH127" s="160"/>
      <c r="II127" s="160"/>
      <c r="IJ127" s="160"/>
      <c r="IK127" s="212"/>
      <c r="IL127" s="212"/>
      <c r="IM127" s="160"/>
      <c r="IN127" s="212"/>
      <c r="IO127" s="212"/>
      <c r="IP127" s="160"/>
      <c r="IQ127" s="160"/>
      <c r="IR127" s="160"/>
      <c r="IT127" s="211"/>
      <c r="IU127" s="211"/>
      <c r="IV127" s="160"/>
    </row>
    <row r="128" spans="2:256" ht="18.75" customHeight="1">
      <c r="B128" s="60">
        <v>40544</v>
      </c>
      <c r="C128" s="60"/>
      <c r="D128" s="40">
        <v>27620.177245</v>
      </c>
      <c r="E128" s="40">
        <v>2332</v>
      </c>
      <c r="F128" s="40"/>
      <c r="G128" s="152">
        <v>2340.195006</v>
      </c>
      <c r="H128" s="152">
        <v>31</v>
      </c>
      <c r="I128" s="40"/>
      <c r="J128" s="149">
        <v>0</v>
      </c>
      <c r="K128" s="149">
        <v>0</v>
      </c>
      <c r="L128" s="40"/>
      <c r="M128" s="40">
        <v>2394.094247</v>
      </c>
      <c r="N128" s="40">
        <v>100</v>
      </c>
      <c r="O128" s="29"/>
      <c r="P128" s="211"/>
      <c r="Q128" s="211"/>
      <c r="R128" s="160"/>
      <c r="S128" s="160"/>
      <c r="T128" s="160"/>
      <c r="U128" s="212"/>
      <c r="V128" s="212"/>
      <c r="W128" s="160"/>
      <c r="X128" s="212"/>
      <c r="Y128" s="212"/>
      <c r="Z128" s="160"/>
      <c r="AA128" s="160"/>
      <c r="AB128" s="160"/>
      <c r="AD128" s="211"/>
      <c r="AE128" s="211"/>
      <c r="AF128" s="160"/>
      <c r="AG128" s="160"/>
      <c r="AH128" s="160"/>
      <c r="AI128" s="212"/>
      <c r="AJ128" s="212"/>
      <c r="AK128" s="160"/>
      <c r="AL128" s="212"/>
      <c r="AM128" s="212"/>
      <c r="AN128" s="160"/>
      <c r="AO128" s="160"/>
      <c r="AP128" s="160"/>
      <c r="AR128" s="211"/>
      <c r="AS128" s="211"/>
      <c r="AT128" s="160"/>
      <c r="AU128" s="160"/>
      <c r="AV128" s="160"/>
      <c r="AW128" s="212"/>
      <c r="AX128" s="212"/>
      <c r="AY128" s="160"/>
      <c r="AZ128" s="212"/>
      <c r="BA128" s="212"/>
      <c r="BB128" s="160"/>
      <c r="BC128" s="160"/>
      <c r="BD128" s="160"/>
      <c r="BF128" s="211"/>
      <c r="BG128" s="211"/>
      <c r="BH128" s="160"/>
      <c r="BI128" s="160"/>
      <c r="BJ128" s="160"/>
      <c r="BK128" s="212"/>
      <c r="BL128" s="212"/>
      <c r="BM128" s="160"/>
      <c r="BN128" s="212"/>
      <c r="BO128" s="212"/>
      <c r="BP128" s="160"/>
      <c r="BQ128" s="160"/>
      <c r="BR128" s="160"/>
      <c r="BT128" s="211"/>
      <c r="BU128" s="211"/>
      <c r="BV128" s="160"/>
      <c r="BW128" s="160"/>
      <c r="BX128" s="160"/>
      <c r="BY128" s="212"/>
      <c r="BZ128" s="212"/>
      <c r="CA128" s="160"/>
      <c r="CB128" s="212"/>
      <c r="CC128" s="212"/>
      <c r="CD128" s="160"/>
      <c r="CE128" s="160"/>
      <c r="CF128" s="160"/>
      <c r="CH128" s="211"/>
      <c r="CI128" s="211"/>
      <c r="CJ128" s="160"/>
      <c r="CK128" s="160"/>
      <c r="CL128" s="160"/>
      <c r="CM128" s="212"/>
      <c r="CN128" s="212"/>
      <c r="CO128" s="160"/>
      <c r="CP128" s="212"/>
      <c r="CQ128" s="212"/>
      <c r="CR128" s="160"/>
      <c r="CS128" s="160"/>
      <c r="CT128" s="160"/>
      <c r="CV128" s="211"/>
      <c r="CW128" s="211"/>
      <c r="CX128" s="160"/>
      <c r="CY128" s="160"/>
      <c r="CZ128" s="160"/>
      <c r="DA128" s="212"/>
      <c r="DB128" s="212"/>
      <c r="DC128" s="160"/>
      <c r="DD128" s="212"/>
      <c r="DE128" s="212"/>
      <c r="DF128" s="160"/>
      <c r="DG128" s="160"/>
      <c r="DH128" s="160"/>
      <c r="DJ128" s="211"/>
      <c r="DK128" s="211"/>
      <c r="DL128" s="160"/>
      <c r="DM128" s="160"/>
      <c r="DN128" s="160"/>
      <c r="DO128" s="212"/>
      <c r="DP128" s="212"/>
      <c r="DQ128" s="160"/>
      <c r="DR128" s="212"/>
      <c r="DS128" s="212"/>
      <c r="DT128" s="160"/>
      <c r="DU128" s="160"/>
      <c r="DV128" s="160"/>
      <c r="DX128" s="211"/>
      <c r="DY128" s="211"/>
      <c r="DZ128" s="160"/>
      <c r="EA128" s="160"/>
      <c r="EB128" s="160"/>
      <c r="EC128" s="212"/>
      <c r="ED128" s="212"/>
      <c r="EE128" s="160"/>
      <c r="EF128" s="212"/>
      <c r="EG128" s="212"/>
      <c r="EH128" s="160"/>
      <c r="EI128" s="160"/>
      <c r="EJ128" s="160"/>
      <c r="EL128" s="211"/>
      <c r="EM128" s="211"/>
      <c r="EN128" s="160"/>
      <c r="EO128" s="160"/>
      <c r="EP128" s="160"/>
      <c r="EQ128" s="212"/>
      <c r="ER128" s="212"/>
      <c r="ES128" s="160"/>
      <c r="ET128" s="212"/>
      <c r="EU128" s="212"/>
      <c r="EV128" s="160"/>
      <c r="EW128" s="160"/>
      <c r="EX128" s="160"/>
      <c r="EZ128" s="211"/>
      <c r="FA128" s="211"/>
      <c r="FB128" s="160"/>
      <c r="FC128" s="160"/>
      <c r="FD128" s="160"/>
      <c r="FE128" s="212"/>
      <c r="FF128" s="212"/>
      <c r="FG128" s="160"/>
      <c r="FH128" s="212"/>
      <c r="FI128" s="212"/>
      <c r="FJ128" s="160"/>
      <c r="FK128" s="160"/>
      <c r="FL128" s="160"/>
      <c r="FN128" s="211"/>
      <c r="FO128" s="211"/>
      <c r="FP128" s="160"/>
      <c r="FQ128" s="160"/>
      <c r="FR128" s="160"/>
      <c r="FS128" s="212"/>
      <c r="FT128" s="212"/>
      <c r="FU128" s="160"/>
      <c r="FV128" s="212"/>
      <c r="FW128" s="212"/>
      <c r="FX128" s="160"/>
      <c r="FY128" s="160"/>
      <c r="FZ128" s="160"/>
      <c r="GB128" s="211"/>
      <c r="GC128" s="211"/>
      <c r="GD128" s="160"/>
      <c r="GE128" s="160"/>
      <c r="GF128" s="160"/>
      <c r="GG128" s="212"/>
      <c r="GH128" s="212"/>
      <c r="GI128" s="160"/>
      <c r="GJ128" s="212"/>
      <c r="GK128" s="212"/>
      <c r="GL128" s="160"/>
      <c r="GM128" s="160"/>
      <c r="GN128" s="160"/>
      <c r="GP128" s="211"/>
      <c r="GQ128" s="211"/>
      <c r="GR128" s="160"/>
      <c r="GS128" s="160"/>
      <c r="GT128" s="160"/>
      <c r="GU128" s="212"/>
      <c r="GV128" s="212"/>
      <c r="GW128" s="160"/>
      <c r="GX128" s="212"/>
      <c r="GY128" s="212"/>
      <c r="GZ128" s="160"/>
      <c r="HA128" s="160"/>
      <c r="HB128" s="160"/>
      <c r="HD128" s="211"/>
      <c r="HE128" s="211"/>
      <c r="HF128" s="160"/>
      <c r="HG128" s="160"/>
      <c r="HH128" s="160"/>
      <c r="HI128" s="212"/>
      <c r="HJ128" s="212"/>
      <c r="HK128" s="160"/>
      <c r="HL128" s="212"/>
      <c r="HM128" s="212"/>
      <c r="HN128" s="160"/>
      <c r="HO128" s="160"/>
      <c r="HP128" s="160"/>
      <c r="HR128" s="211"/>
      <c r="HS128" s="211"/>
      <c r="HT128" s="160"/>
      <c r="HU128" s="160"/>
      <c r="HV128" s="160"/>
      <c r="HW128" s="212"/>
      <c r="HX128" s="212"/>
      <c r="HY128" s="160"/>
      <c r="HZ128" s="212"/>
      <c r="IA128" s="212"/>
      <c r="IB128" s="160"/>
      <c r="IC128" s="160"/>
      <c r="ID128" s="160"/>
      <c r="IF128" s="211"/>
      <c r="IG128" s="211"/>
      <c r="IH128" s="160"/>
      <c r="II128" s="160"/>
      <c r="IJ128" s="160"/>
      <c r="IK128" s="212"/>
      <c r="IL128" s="212"/>
      <c r="IM128" s="160"/>
      <c r="IN128" s="212"/>
      <c r="IO128" s="212"/>
      <c r="IP128" s="160"/>
      <c r="IQ128" s="160"/>
      <c r="IR128" s="160"/>
      <c r="IT128" s="211"/>
      <c r="IU128" s="211"/>
      <c r="IV128" s="160"/>
    </row>
    <row r="129" spans="2:256" ht="18.75" customHeight="1">
      <c r="B129" s="60">
        <v>40575</v>
      </c>
      <c r="C129" s="60"/>
      <c r="D129" s="40">
        <v>22401.829626</v>
      </c>
      <c r="E129" s="40">
        <v>1795</v>
      </c>
      <c r="F129" s="40"/>
      <c r="G129" s="149">
        <v>4044.034695</v>
      </c>
      <c r="H129" s="149">
        <v>107</v>
      </c>
      <c r="I129" s="40"/>
      <c r="J129" s="149">
        <v>0</v>
      </c>
      <c r="K129" s="149">
        <v>0</v>
      </c>
      <c r="L129" s="40"/>
      <c r="M129" s="40">
        <v>1649.673266</v>
      </c>
      <c r="N129" s="40">
        <v>65</v>
      </c>
      <c r="O129" s="29"/>
      <c r="P129" s="211"/>
      <c r="Q129" s="211"/>
      <c r="R129" s="160"/>
      <c r="S129" s="160"/>
      <c r="T129" s="160"/>
      <c r="U129" s="212"/>
      <c r="V129" s="212"/>
      <c r="W129" s="160"/>
      <c r="X129" s="212"/>
      <c r="Y129" s="212"/>
      <c r="Z129" s="160"/>
      <c r="AA129" s="160"/>
      <c r="AB129" s="160"/>
      <c r="AD129" s="211"/>
      <c r="AE129" s="211"/>
      <c r="AF129" s="160"/>
      <c r="AG129" s="160"/>
      <c r="AH129" s="160"/>
      <c r="AI129" s="212"/>
      <c r="AJ129" s="212"/>
      <c r="AK129" s="160"/>
      <c r="AL129" s="212"/>
      <c r="AM129" s="212"/>
      <c r="AN129" s="160"/>
      <c r="AO129" s="160"/>
      <c r="AP129" s="160"/>
      <c r="AR129" s="211"/>
      <c r="AS129" s="211"/>
      <c r="AT129" s="160"/>
      <c r="AU129" s="160"/>
      <c r="AV129" s="160"/>
      <c r="AW129" s="212"/>
      <c r="AX129" s="212"/>
      <c r="AY129" s="160"/>
      <c r="AZ129" s="212"/>
      <c r="BA129" s="212"/>
      <c r="BB129" s="160"/>
      <c r="BC129" s="160"/>
      <c r="BD129" s="160"/>
      <c r="BF129" s="211"/>
      <c r="BG129" s="211"/>
      <c r="BH129" s="160"/>
      <c r="BI129" s="160"/>
      <c r="BJ129" s="160"/>
      <c r="BK129" s="212"/>
      <c r="BL129" s="212"/>
      <c r="BM129" s="160"/>
      <c r="BN129" s="212"/>
      <c r="BO129" s="212"/>
      <c r="BP129" s="160"/>
      <c r="BQ129" s="160"/>
      <c r="BR129" s="160"/>
      <c r="BT129" s="211"/>
      <c r="BU129" s="211"/>
      <c r="BV129" s="160"/>
      <c r="BW129" s="160"/>
      <c r="BX129" s="160"/>
      <c r="BY129" s="212"/>
      <c r="BZ129" s="212"/>
      <c r="CA129" s="160"/>
      <c r="CB129" s="212"/>
      <c r="CC129" s="212"/>
      <c r="CD129" s="160"/>
      <c r="CE129" s="160"/>
      <c r="CF129" s="160"/>
      <c r="CH129" s="211"/>
      <c r="CI129" s="211"/>
      <c r="CJ129" s="160"/>
      <c r="CK129" s="160"/>
      <c r="CL129" s="160"/>
      <c r="CM129" s="212"/>
      <c r="CN129" s="212"/>
      <c r="CO129" s="160"/>
      <c r="CP129" s="212"/>
      <c r="CQ129" s="212"/>
      <c r="CR129" s="160"/>
      <c r="CS129" s="160"/>
      <c r="CT129" s="160"/>
      <c r="CV129" s="211"/>
      <c r="CW129" s="211"/>
      <c r="CX129" s="160"/>
      <c r="CY129" s="160"/>
      <c r="CZ129" s="160"/>
      <c r="DA129" s="212"/>
      <c r="DB129" s="212"/>
      <c r="DC129" s="160"/>
      <c r="DD129" s="212"/>
      <c r="DE129" s="212"/>
      <c r="DF129" s="160"/>
      <c r="DG129" s="160"/>
      <c r="DH129" s="160"/>
      <c r="DJ129" s="211"/>
      <c r="DK129" s="211"/>
      <c r="DL129" s="160"/>
      <c r="DM129" s="160"/>
      <c r="DN129" s="160"/>
      <c r="DO129" s="212"/>
      <c r="DP129" s="212"/>
      <c r="DQ129" s="160"/>
      <c r="DR129" s="212"/>
      <c r="DS129" s="212"/>
      <c r="DT129" s="160"/>
      <c r="DU129" s="160"/>
      <c r="DV129" s="160"/>
      <c r="DX129" s="211"/>
      <c r="DY129" s="211"/>
      <c r="DZ129" s="160"/>
      <c r="EA129" s="160"/>
      <c r="EB129" s="160"/>
      <c r="EC129" s="212"/>
      <c r="ED129" s="212"/>
      <c r="EE129" s="160"/>
      <c r="EF129" s="212"/>
      <c r="EG129" s="212"/>
      <c r="EH129" s="160"/>
      <c r="EI129" s="160"/>
      <c r="EJ129" s="160"/>
      <c r="EL129" s="211"/>
      <c r="EM129" s="211"/>
      <c r="EN129" s="160"/>
      <c r="EO129" s="160"/>
      <c r="EP129" s="160"/>
      <c r="EQ129" s="212"/>
      <c r="ER129" s="212"/>
      <c r="ES129" s="160"/>
      <c r="ET129" s="212"/>
      <c r="EU129" s="212"/>
      <c r="EV129" s="160"/>
      <c r="EW129" s="160"/>
      <c r="EX129" s="160"/>
      <c r="EZ129" s="211"/>
      <c r="FA129" s="211"/>
      <c r="FB129" s="160"/>
      <c r="FC129" s="160"/>
      <c r="FD129" s="160"/>
      <c r="FE129" s="212"/>
      <c r="FF129" s="212"/>
      <c r="FG129" s="160"/>
      <c r="FH129" s="212"/>
      <c r="FI129" s="212"/>
      <c r="FJ129" s="160"/>
      <c r="FK129" s="160"/>
      <c r="FL129" s="160"/>
      <c r="FN129" s="211"/>
      <c r="FO129" s="211"/>
      <c r="FP129" s="160"/>
      <c r="FQ129" s="160"/>
      <c r="FR129" s="160"/>
      <c r="FS129" s="212"/>
      <c r="FT129" s="212"/>
      <c r="FU129" s="160"/>
      <c r="FV129" s="212"/>
      <c r="FW129" s="212"/>
      <c r="FX129" s="160"/>
      <c r="FY129" s="160"/>
      <c r="FZ129" s="160"/>
      <c r="GB129" s="211"/>
      <c r="GC129" s="211"/>
      <c r="GD129" s="160"/>
      <c r="GE129" s="160"/>
      <c r="GF129" s="160"/>
      <c r="GG129" s="212"/>
      <c r="GH129" s="212"/>
      <c r="GI129" s="160"/>
      <c r="GJ129" s="212"/>
      <c r="GK129" s="212"/>
      <c r="GL129" s="160"/>
      <c r="GM129" s="160"/>
      <c r="GN129" s="160"/>
      <c r="GP129" s="211"/>
      <c r="GQ129" s="211"/>
      <c r="GR129" s="160"/>
      <c r="GS129" s="160"/>
      <c r="GT129" s="160"/>
      <c r="GU129" s="212"/>
      <c r="GV129" s="212"/>
      <c r="GW129" s="160"/>
      <c r="GX129" s="212"/>
      <c r="GY129" s="212"/>
      <c r="GZ129" s="160"/>
      <c r="HA129" s="160"/>
      <c r="HB129" s="160"/>
      <c r="HD129" s="211"/>
      <c r="HE129" s="211"/>
      <c r="HF129" s="160"/>
      <c r="HG129" s="160"/>
      <c r="HH129" s="160"/>
      <c r="HI129" s="212"/>
      <c r="HJ129" s="212"/>
      <c r="HK129" s="160"/>
      <c r="HL129" s="212"/>
      <c r="HM129" s="212"/>
      <c r="HN129" s="160"/>
      <c r="HO129" s="160"/>
      <c r="HP129" s="160"/>
      <c r="HR129" s="211"/>
      <c r="HS129" s="211"/>
      <c r="HT129" s="160"/>
      <c r="HU129" s="160"/>
      <c r="HV129" s="160"/>
      <c r="HW129" s="212"/>
      <c r="HX129" s="212"/>
      <c r="HY129" s="160"/>
      <c r="HZ129" s="212"/>
      <c r="IA129" s="212"/>
      <c r="IB129" s="160"/>
      <c r="IC129" s="160"/>
      <c r="ID129" s="160"/>
      <c r="IF129" s="211"/>
      <c r="IG129" s="211"/>
      <c r="IH129" s="160"/>
      <c r="II129" s="160"/>
      <c r="IJ129" s="160"/>
      <c r="IK129" s="212"/>
      <c r="IL129" s="212"/>
      <c r="IM129" s="160"/>
      <c r="IN129" s="212"/>
      <c r="IO129" s="212"/>
      <c r="IP129" s="160"/>
      <c r="IQ129" s="160"/>
      <c r="IR129" s="160"/>
      <c r="IT129" s="211"/>
      <c r="IU129" s="211"/>
      <c r="IV129" s="160"/>
    </row>
    <row r="130" spans="2:256" ht="18.75" customHeight="1">
      <c r="B130" s="60">
        <v>40603</v>
      </c>
      <c r="C130" s="60"/>
      <c r="D130" s="40">
        <v>27791.334035</v>
      </c>
      <c r="E130" s="40">
        <v>2288</v>
      </c>
      <c r="F130" s="40"/>
      <c r="G130" s="149">
        <v>2326.894075</v>
      </c>
      <c r="H130" s="149">
        <v>61</v>
      </c>
      <c r="I130" s="40"/>
      <c r="J130" s="149">
        <v>0</v>
      </c>
      <c r="K130" s="149">
        <v>0</v>
      </c>
      <c r="L130" s="40"/>
      <c r="M130" s="40">
        <v>3376.518703</v>
      </c>
      <c r="N130" s="40">
        <v>99</v>
      </c>
      <c r="O130" s="29"/>
      <c r="P130" s="211"/>
      <c r="Q130" s="211"/>
      <c r="R130" s="160"/>
      <c r="S130" s="160"/>
      <c r="T130" s="160"/>
      <c r="U130" s="212"/>
      <c r="V130" s="212"/>
      <c r="W130" s="160"/>
      <c r="X130" s="212"/>
      <c r="Y130" s="212"/>
      <c r="Z130" s="160"/>
      <c r="AA130" s="160"/>
      <c r="AB130" s="160"/>
      <c r="AD130" s="211"/>
      <c r="AE130" s="211"/>
      <c r="AF130" s="160"/>
      <c r="AG130" s="160"/>
      <c r="AH130" s="160"/>
      <c r="AI130" s="212"/>
      <c r="AJ130" s="212"/>
      <c r="AK130" s="160"/>
      <c r="AL130" s="212"/>
      <c r="AM130" s="212"/>
      <c r="AN130" s="160"/>
      <c r="AO130" s="160"/>
      <c r="AP130" s="160"/>
      <c r="AR130" s="211"/>
      <c r="AS130" s="211"/>
      <c r="AT130" s="160"/>
      <c r="AU130" s="160"/>
      <c r="AV130" s="160"/>
      <c r="AW130" s="212"/>
      <c r="AX130" s="212"/>
      <c r="AY130" s="160"/>
      <c r="AZ130" s="212"/>
      <c r="BA130" s="212"/>
      <c r="BB130" s="160"/>
      <c r="BC130" s="160"/>
      <c r="BD130" s="160"/>
      <c r="BF130" s="211"/>
      <c r="BG130" s="211"/>
      <c r="BH130" s="160"/>
      <c r="BI130" s="160"/>
      <c r="BJ130" s="160"/>
      <c r="BK130" s="212"/>
      <c r="BL130" s="212"/>
      <c r="BM130" s="160"/>
      <c r="BN130" s="212"/>
      <c r="BO130" s="212"/>
      <c r="BP130" s="160"/>
      <c r="BQ130" s="160"/>
      <c r="BR130" s="160"/>
      <c r="BT130" s="211"/>
      <c r="BU130" s="211"/>
      <c r="BV130" s="160"/>
      <c r="BW130" s="160"/>
      <c r="BX130" s="160"/>
      <c r="BY130" s="212"/>
      <c r="BZ130" s="212"/>
      <c r="CA130" s="160"/>
      <c r="CB130" s="212"/>
      <c r="CC130" s="212"/>
      <c r="CD130" s="160"/>
      <c r="CE130" s="160"/>
      <c r="CF130" s="160"/>
      <c r="CH130" s="211"/>
      <c r="CI130" s="211"/>
      <c r="CJ130" s="160"/>
      <c r="CK130" s="160"/>
      <c r="CL130" s="160"/>
      <c r="CM130" s="212"/>
      <c r="CN130" s="212"/>
      <c r="CO130" s="160"/>
      <c r="CP130" s="212"/>
      <c r="CQ130" s="212"/>
      <c r="CR130" s="160"/>
      <c r="CS130" s="160"/>
      <c r="CT130" s="160"/>
      <c r="CV130" s="211"/>
      <c r="CW130" s="211"/>
      <c r="CX130" s="160"/>
      <c r="CY130" s="160"/>
      <c r="CZ130" s="160"/>
      <c r="DA130" s="212"/>
      <c r="DB130" s="212"/>
      <c r="DC130" s="160"/>
      <c r="DD130" s="212"/>
      <c r="DE130" s="212"/>
      <c r="DF130" s="160"/>
      <c r="DG130" s="160"/>
      <c r="DH130" s="160"/>
      <c r="DJ130" s="211"/>
      <c r="DK130" s="211"/>
      <c r="DL130" s="160"/>
      <c r="DM130" s="160"/>
      <c r="DN130" s="160"/>
      <c r="DO130" s="212"/>
      <c r="DP130" s="212"/>
      <c r="DQ130" s="160"/>
      <c r="DR130" s="212"/>
      <c r="DS130" s="212"/>
      <c r="DT130" s="160"/>
      <c r="DU130" s="160"/>
      <c r="DV130" s="160"/>
      <c r="DX130" s="211"/>
      <c r="DY130" s="211"/>
      <c r="DZ130" s="160"/>
      <c r="EA130" s="160"/>
      <c r="EB130" s="160"/>
      <c r="EC130" s="212"/>
      <c r="ED130" s="212"/>
      <c r="EE130" s="160"/>
      <c r="EF130" s="212"/>
      <c r="EG130" s="212"/>
      <c r="EH130" s="160"/>
      <c r="EI130" s="160"/>
      <c r="EJ130" s="160"/>
      <c r="EL130" s="211"/>
      <c r="EM130" s="211"/>
      <c r="EN130" s="160"/>
      <c r="EO130" s="160"/>
      <c r="EP130" s="160"/>
      <c r="EQ130" s="212"/>
      <c r="ER130" s="212"/>
      <c r="ES130" s="160"/>
      <c r="ET130" s="212"/>
      <c r="EU130" s="212"/>
      <c r="EV130" s="160"/>
      <c r="EW130" s="160"/>
      <c r="EX130" s="160"/>
      <c r="EZ130" s="211"/>
      <c r="FA130" s="211"/>
      <c r="FB130" s="160"/>
      <c r="FC130" s="160"/>
      <c r="FD130" s="160"/>
      <c r="FE130" s="212"/>
      <c r="FF130" s="212"/>
      <c r="FG130" s="160"/>
      <c r="FH130" s="212"/>
      <c r="FI130" s="212"/>
      <c r="FJ130" s="160"/>
      <c r="FK130" s="160"/>
      <c r="FL130" s="160"/>
      <c r="FN130" s="211"/>
      <c r="FO130" s="211"/>
      <c r="FP130" s="160"/>
      <c r="FQ130" s="160"/>
      <c r="FR130" s="160"/>
      <c r="FS130" s="212"/>
      <c r="FT130" s="212"/>
      <c r="FU130" s="160"/>
      <c r="FV130" s="212"/>
      <c r="FW130" s="212"/>
      <c r="FX130" s="160"/>
      <c r="FY130" s="160"/>
      <c r="FZ130" s="160"/>
      <c r="GB130" s="211"/>
      <c r="GC130" s="211"/>
      <c r="GD130" s="160"/>
      <c r="GE130" s="160"/>
      <c r="GF130" s="160"/>
      <c r="GG130" s="212"/>
      <c r="GH130" s="212"/>
      <c r="GI130" s="160"/>
      <c r="GJ130" s="212"/>
      <c r="GK130" s="212"/>
      <c r="GL130" s="160"/>
      <c r="GM130" s="160"/>
      <c r="GN130" s="160"/>
      <c r="GP130" s="211"/>
      <c r="GQ130" s="211"/>
      <c r="GR130" s="160"/>
      <c r="GS130" s="160"/>
      <c r="GT130" s="160"/>
      <c r="GU130" s="212"/>
      <c r="GV130" s="212"/>
      <c r="GW130" s="160"/>
      <c r="GX130" s="212"/>
      <c r="GY130" s="212"/>
      <c r="GZ130" s="160"/>
      <c r="HA130" s="160"/>
      <c r="HB130" s="160"/>
      <c r="HD130" s="211"/>
      <c r="HE130" s="211"/>
      <c r="HF130" s="160"/>
      <c r="HG130" s="160"/>
      <c r="HH130" s="160"/>
      <c r="HI130" s="212"/>
      <c r="HJ130" s="212"/>
      <c r="HK130" s="160"/>
      <c r="HL130" s="212"/>
      <c r="HM130" s="212"/>
      <c r="HN130" s="160"/>
      <c r="HO130" s="160"/>
      <c r="HP130" s="160"/>
      <c r="HR130" s="211"/>
      <c r="HS130" s="211"/>
      <c r="HT130" s="160"/>
      <c r="HU130" s="160"/>
      <c r="HV130" s="160"/>
      <c r="HW130" s="212"/>
      <c r="HX130" s="212"/>
      <c r="HY130" s="160"/>
      <c r="HZ130" s="212"/>
      <c r="IA130" s="212"/>
      <c r="IB130" s="160"/>
      <c r="IC130" s="160"/>
      <c r="ID130" s="160"/>
      <c r="IF130" s="211"/>
      <c r="IG130" s="211"/>
      <c r="IH130" s="160"/>
      <c r="II130" s="160"/>
      <c r="IJ130" s="160"/>
      <c r="IK130" s="212"/>
      <c r="IL130" s="212"/>
      <c r="IM130" s="160"/>
      <c r="IN130" s="212"/>
      <c r="IO130" s="212"/>
      <c r="IP130" s="160"/>
      <c r="IQ130" s="160"/>
      <c r="IR130" s="160"/>
      <c r="IT130" s="211"/>
      <c r="IU130" s="211"/>
      <c r="IV130" s="160"/>
    </row>
    <row r="131" spans="2:256" ht="18.75" customHeight="1">
      <c r="B131" s="71">
        <v>40634</v>
      </c>
      <c r="C131" s="71"/>
      <c r="D131" s="230">
        <v>18387.907881</v>
      </c>
      <c r="E131" s="230">
        <v>1381</v>
      </c>
      <c r="F131" s="230"/>
      <c r="G131" s="231">
        <v>2318.119418</v>
      </c>
      <c r="H131" s="231">
        <v>58</v>
      </c>
      <c r="I131" s="230"/>
      <c r="J131" s="231">
        <v>0</v>
      </c>
      <c r="K131" s="231">
        <v>0</v>
      </c>
      <c r="L131" s="230"/>
      <c r="M131" s="230">
        <v>3767.289266</v>
      </c>
      <c r="N131" s="230">
        <v>114</v>
      </c>
      <c r="O131" s="29"/>
      <c r="P131" s="211"/>
      <c r="Q131" s="211"/>
      <c r="R131" s="160"/>
      <c r="S131" s="160"/>
      <c r="T131" s="160"/>
      <c r="U131" s="212"/>
      <c r="V131" s="212"/>
      <c r="W131" s="160"/>
      <c r="X131" s="212"/>
      <c r="Y131" s="212"/>
      <c r="Z131" s="160"/>
      <c r="AA131" s="160"/>
      <c r="AB131" s="160"/>
      <c r="AD131" s="211"/>
      <c r="AE131" s="211"/>
      <c r="AF131" s="160"/>
      <c r="AG131" s="160"/>
      <c r="AH131" s="160"/>
      <c r="AI131" s="212"/>
      <c r="AJ131" s="212"/>
      <c r="AK131" s="160"/>
      <c r="AL131" s="212"/>
      <c r="AM131" s="212"/>
      <c r="AN131" s="160"/>
      <c r="AO131" s="160"/>
      <c r="AP131" s="160"/>
      <c r="AR131" s="211"/>
      <c r="AS131" s="211"/>
      <c r="AT131" s="160"/>
      <c r="AU131" s="160"/>
      <c r="AV131" s="160"/>
      <c r="AW131" s="212"/>
      <c r="AX131" s="212"/>
      <c r="AY131" s="160"/>
      <c r="AZ131" s="212"/>
      <c r="BA131" s="212"/>
      <c r="BB131" s="160"/>
      <c r="BC131" s="160"/>
      <c r="BD131" s="160"/>
      <c r="BF131" s="211"/>
      <c r="BG131" s="211"/>
      <c r="BH131" s="160"/>
      <c r="BI131" s="160"/>
      <c r="BJ131" s="160"/>
      <c r="BK131" s="212"/>
      <c r="BL131" s="212"/>
      <c r="BM131" s="160"/>
      <c r="BN131" s="212"/>
      <c r="BO131" s="212"/>
      <c r="BP131" s="160"/>
      <c r="BQ131" s="160"/>
      <c r="BR131" s="160"/>
      <c r="BT131" s="211"/>
      <c r="BU131" s="211"/>
      <c r="BV131" s="160"/>
      <c r="BW131" s="160"/>
      <c r="BX131" s="160"/>
      <c r="BY131" s="212"/>
      <c r="BZ131" s="212"/>
      <c r="CA131" s="160"/>
      <c r="CB131" s="212"/>
      <c r="CC131" s="212"/>
      <c r="CD131" s="160"/>
      <c r="CE131" s="160"/>
      <c r="CF131" s="160"/>
      <c r="CH131" s="211"/>
      <c r="CI131" s="211"/>
      <c r="CJ131" s="160"/>
      <c r="CK131" s="160"/>
      <c r="CL131" s="160"/>
      <c r="CM131" s="212"/>
      <c r="CN131" s="212"/>
      <c r="CO131" s="160"/>
      <c r="CP131" s="212"/>
      <c r="CQ131" s="212"/>
      <c r="CR131" s="160"/>
      <c r="CS131" s="160"/>
      <c r="CT131" s="160"/>
      <c r="CV131" s="211"/>
      <c r="CW131" s="211"/>
      <c r="CX131" s="160"/>
      <c r="CY131" s="160"/>
      <c r="CZ131" s="160"/>
      <c r="DA131" s="212"/>
      <c r="DB131" s="212"/>
      <c r="DC131" s="160"/>
      <c r="DD131" s="212"/>
      <c r="DE131" s="212"/>
      <c r="DF131" s="160"/>
      <c r="DG131" s="160"/>
      <c r="DH131" s="160"/>
      <c r="DJ131" s="211"/>
      <c r="DK131" s="211"/>
      <c r="DL131" s="160"/>
      <c r="DM131" s="160"/>
      <c r="DN131" s="160"/>
      <c r="DO131" s="212"/>
      <c r="DP131" s="212"/>
      <c r="DQ131" s="160"/>
      <c r="DR131" s="212"/>
      <c r="DS131" s="212"/>
      <c r="DT131" s="160"/>
      <c r="DU131" s="160"/>
      <c r="DV131" s="160"/>
      <c r="DX131" s="211"/>
      <c r="DY131" s="211"/>
      <c r="DZ131" s="160"/>
      <c r="EA131" s="160"/>
      <c r="EB131" s="160"/>
      <c r="EC131" s="212"/>
      <c r="ED131" s="212"/>
      <c r="EE131" s="160"/>
      <c r="EF131" s="212"/>
      <c r="EG131" s="212"/>
      <c r="EH131" s="160"/>
      <c r="EI131" s="160"/>
      <c r="EJ131" s="160"/>
      <c r="EL131" s="211"/>
      <c r="EM131" s="211"/>
      <c r="EN131" s="160"/>
      <c r="EO131" s="160"/>
      <c r="EP131" s="160"/>
      <c r="EQ131" s="212"/>
      <c r="ER131" s="212"/>
      <c r="ES131" s="160"/>
      <c r="ET131" s="212"/>
      <c r="EU131" s="212"/>
      <c r="EV131" s="160"/>
      <c r="EW131" s="160"/>
      <c r="EX131" s="160"/>
      <c r="EZ131" s="211"/>
      <c r="FA131" s="211"/>
      <c r="FB131" s="160"/>
      <c r="FC131" s="160"/>
      <c r="FD131" s="160"/>
      <c r="FE131" s="212"/>
      <c r="FF131" s="212"/>
      <c r="FG131" s="160"/>
      <c r="FH131" s="212"/>
      <c r="FI131" s="212"/>
      <c r="FJ131" s="160"/>
      <c r="FK131" s="160"/>
      <c r="FL131" s="160"/>
      <c r="FN131" s="211"/>
      <c r="FO131" s="211"/>
      <c r="FP131" s="160"/>
      <c r="FQ131" s="160"/>
      <c r="FR131" s="160"/>
      <c r="FS131" s="212"/>
      <c r="FT131" s="212"/>
      <c r="FU131" s="160"/>
      <c r="FV131" s="212"/>
      <c r="FW131" s="212"/>
      <c r="FX131" s="160"/>
      <c r="FY131" s="160"/>
      <c r="FZ131" s="160"/>
      <c r="GB131" s="211"/>
      <c r="GC131" s="211"/>
      <c r="GD131" s="160"/>
      <c r="GE131" s="160"/>
      <c r="GF131" s="160"/>
      <c r="GG131" s="212"/>
      <c r="GH131" s="212"/>
      <c r="GI131" s="160"/>
      <c r="GJ131" s="212"/>
      <c r="GK131" s="212"/>
      <c r="GL131" s="160"/>
      <c r="GM131" s="160"/>
      <c r="GN131" s="160"/>
      <c r="GP131" s="211"/>
      <c r="GQ131" s="211"/>
      <c r="GR131" s="160"/>
      <c r="GS131" s="160"/>
      <c r="GT131" s="160"/>
      <c r="GU131" s="212"/>
      <c r="GV131" s="212"/>
      <c r="GW131" s="160"/>
      <c r="GX131" s="212"/>
      <c r="GY131" s="212"/>
      <c r="GZ131" s="160"/>
      <c r="HA131" s="160"/>
      <c r="HB131" s="160"/>
      <c r="HD131" s="211"/>
      <c r="HE131" s="211"/>
      <c r="HF131" s="160"/>
      <c r="HG131" s="160"/>
      <c r="HH131" s="160"/>
      <c r="HI131" s="212"/>
      <c r="HJ131" s="212"/>
      <c r="HK131" s="160"/>
      <c r="HL131" s="212"/>
      <c r="HM131" s="212"/>
      <c r="HN131" s="160"/>
      <c r="HO131" s="160"/>
      <c r="HP131" s="160"/>
      <c r="HR131" s="211"/>
      <c r="HS131" s="211"/>
      <c r="HT131" s="160"/>
      <c r="HU131" s="160"/>
      <c r="HV131" s="160"/>
      <c r="HW131" s="212"/>
      <c r="HX131" s="212"/>
      <c r="HY131" s="160"/>
      <c r="HZ131" s="212"/>
      <c r="IA131" s="212"/>
      <c r="IB131" s="160"/>
      <c r="IC131" s="160"/>
      <c r="ID131" s="160"/>
      <c r="IF131" s="211"/>
      <c r="IG131" s="211"/>
      <c r="IH131" s="160"/>
      <c r="II131" s="160"/>
      <c r="IJ131" s="160"/>
      <c r="IK131" s="212"/>
      <c r="IL131" s="212"/>
      <c r="IM131" s="160"/>
      <c r="IN131" s="212"/>
      <c r="IO131" s="212"/>
      <c r="IP131" s="160"/>
      <c r="IQ131" s="160"/>
      <c r="IR131" s="160"/>
      <c r="IT131" s="211"/>
      <c r="IU131" s="211"/>
      <c r="IV131" s="160"/>
    </row>
    <row r="132" spans="2:256" ht="18.75" customHeight="1">
      <c r="B132" s="71">
        <v>40664</v>
      </c>
      <c r="C132" s="71"/>
      <c r="D132" s="230">
        <v>16028.644965</v>
      </c>
      <c r="E132" s="230">
        <v>1243</v>
      </c>
      <c r="F132" s="230"/>
      <c r="G132" s="231">
        <v>3123.546466</v>
      </c>
      <c r="H132" s="231">
        <v>70</v>
      </c>
      <c r="I132" s="230"/>
      <c r="J132" s="231">
        <v>0</v>
      </c>
      <c r="K132" s="231">
        <v>0</v>
      </c>
      <c r="L132" s="230"/>
      <c r="M132" s="230">
        <v>3342.336775</v>
      </c>
      <c r="N132" s="230">
        <v>102</v>
      </c>
      <c r="O132" s="29"/>
      <c r="P132" s="211"/>
      <c r="Q132" s="211"/>
      <c r="R132" s="160"/>
      <c r="S132" s="160"/>
      <c r="T132" s="160"/>
      <c r="U132" s="212"/>
      <c r="V132" s="212"/>
      <c r="W132" s="160"/>
      <c r="X132" s="212"/>
      <c r="Y132" s="212"/>
      <c r="Z132" s="160"/>
      <c r="AA132" s="160"/>
      <c r="AB132" s="160"/>
      <c r="AD132" s="211"/>
      <c r="AE132" s="211"/>
      <c r="AF132" s="160"/>
      <c r="AG132" s="160"/>
      <c r="AH132" s="160"/>
      <c r="AI132" s="212"/>
      <c r="AJ132" s="212"/>
      <c r="AK132" s="160"/>
      <c r="AL132" s="212"/>
      <c r="AM132" s="212"/>
      <c r="AN132" s="160"/>
      <c r="AO132" s="160"/>
      <c r="AP132" s="160"/>
      <c r="AR132" s="211"/>
      <c r="AS132" s="211"/>
      <c r="AT132" s="160"/>
      <c r="AU132" s="160"/>
      <c r="AV132" s="160"/>
      <c r="AW132" s="212"/>
      <c r="AX132" s="212"/>
      <c r="AY132" s="160"/>
      <c r="AZ132" s="212"/>
      <c r="BA132" s="212"/>
      <c r="BB132" s="160"/>
      <c r="BC132" s="160"/>
      <c r="BD132" s="160"/>
      <c r="BF132" s="211"/>
      <c r="BG132" s="211"/>
      <c r="BH132" s="160"/>
      <c r="BI132" s="160"/>
      <c r="BJ132" s="160"/>
      <c r="BK132" s="212"/>
      <c r="BL132" s="212"/>
      <c r="BM132" s="160"/>
      <c r="BN132" s="212"/>
      <c r="BO132" s="212"/>
      <c r="BP132" s="160"/>
      <c r="BQ132" s="160"/>
      <c r="BR132" s="160"/>
      <c r="BT132" s="211"/>
      <c r="BU132" s="211"/>
      <c r="BV132" s="160"/>
      <c r="BW132" s="160"/>
      <c r="BX132" s="160"/>
      <c r="BY132" s="212"/>
      <c r="BZ132" s="212"/>
      <c r="CA132" s="160"/>
      <c r="CB132" s="212"/>
      <c r="CC132" s="212"/>
      <c r="CD132" s="160"/>
      <c r="CE132" s="160"/>
      <c r="CF132" s="160"/>
      <c r="CH132" s="211"/>
      <c r="CI132" s="211"/>
      <c r="CJ132" s="160"/>
      <c r="CK132" s="160"/>
      <c r="CL132" s="160"/>
      <c r="CM132" s="212"/>
      <c r="CN132" s="212"/>
      <c r="CO132" s="160"/>
      <c r="CP132" s="212"/>
      <c r="CQ132" s="212"/>
      <c r="CR132" s="160"/>
      <c r="CS132" s="160"/>
      <c r="CT132" s="160"/>
      <c r="CV132" s="211"/>
      <c r="CW132" s="211"/>
      <c r="CX132" s="160"/>
      <c r="CY132" s="160"/>
      <c r="CZ132" s="160"/>
      <c r="DA132" s="212"/>
      <c r="DB132" s="212"/>
      <c r="DC132" s="160"/>
      <c r="DD132" s="212"/>
      <c r="DE132" s="212"/>
      <c r="DF132" s="160"/>
      <c r="DG132" s="160"/>
      <c r="DH132" s="160"/>
      <c r="DJ132" s="211"/>
      <c r="DK132" s="211"/>
      <c r="DL132" s="160"/>
      <c r="DM132" s="160"/>
      <c r="DN132" s="160"/>
      <c r="DO132" s="212"/>
      <c r="DP132" s="212"/>
      <c r="DQ132" s="160"/>
      <c r="DR132" s="212"/>
      <c r="DS132" s="212"/>
      <c r="DT132" s="160"/>
      <c r="DU132" s="160"/>
      <c r="DV132" s="160"/>
      <c r="DX132" s="211"/>
      <c r="DY132" s="211"/>
      <c r="DZ132" s="160"/>
      <c r="EA132" s="160"/>
      <c r="EB132" s="160"/>
      <c r="EC132" s="212"/>
      <c r="ED132" s="212"/>
      <c r="EE132" s="160"/>
      <c r="EF132" s="212"/>
      <c r="EG132" s="212"/>
      <c r="EH132" s="160"/>
      <c r="EI132" s="160"/>
      <c r="EJ132" s="160"/>
      <c r="EL132" s="211"/>
      <c r="EM132" s="211"/>
      <c r="EN132" s="160"/>
      <c r="EO132" s="160"/>
      <c r="EP132" s="160"/>
      <c r="EQ132" s="212"/>
      <c r="ER132" s="212"/>
      <c r="ES132" s="160"/>
      <c r="ET132" s="212"/>
      <c r="EU132" s="212"/>
      <c r="EV132" s="160"/>
      <c r="EW132" s="160"/>
      <c r="EX132" s="160"/>
      <c r="EZ132" s="211"/>
      <c r="FA132" s="211"/>
      <c r="FB132" s="160"/>
      <c r="FC132" s="160"/>
      <c r="FD132" s="160"/>
      <c r="FE132" s="212"/>
      <c r="FF132" s="212"/>
      <c r="FG132" s="160"/>
      <c r="FH132" s="212"/>
      <c r="FI132" s="212"/>
      <c r="FJ132" s="160"/>
      <c r="FK132" s="160"/>
      <c r="FL132" s="160"/>
      <c r="FN132" s="211"/>
      <c r="FO132" s="211"/>
      <c r="FP132" s="160"/>
      <c r="FQ132" s="160"/>
      <c r="FR132" s="160"/>
      <c r="FS132" s="212"/>
      <c r="FT132" s="212"/>
      <c r="FU132" s="160"/>
      <c r="FV132" s="212"/>
      <c r="FW132" s="212"/>
      <c r="FX132" s="160"/>
      <c r="FY132" s="160"/>
      <c r="FZ132" s="160"/>
      <c r="GB132" s="211"/>
      <c r="GC132" s="211"/>
      <c r="GD132" s="160"/>
      <c r="GE132" s="160"/>
      <c r="GF132" s="160"/>
      <c r="GG132" s="212"/>
      <c r="GH132" s="212"/>
      <c r="GI132" s="160"/>
      <c r="GJ132" s="212"/>
      <c r="GK132" s="212"/>
      <c r="GL132" s="160"/>
      <c r="GM132" s="160"/>
      <c r="GN132" s="160"/>
      <c r="GP132" s="211"/>
      <c r="GQ132" s="211"/>
      <c r="GR132" s="160"/>
      <c r="GS132" s="160"/>
      <c r="GT132" s="160"/>
      <c r="GU132" s="212"/>
      <c r="GV132" s="212"/>
      <c r="GW132" s="160"/>
      <c r="GX132" s="212"/>
      <c r="GY132" s="212"/>
      <c r="GZ132" s="160"/>
      <c r="HA132" s="160"/>
      <c r="HB132" s="160"/>
      <c r="HD132" s="211"/>
      <c r="HE132" s="211"/>
      <c r="HF132" s="160"/>
      <c r="HG132" s="160"/>
      <c r="HH132" s="160"/>
      <c r="HI132" s="212"/>
      <c r="HJ132" s="212"/>
      <c r="HK132" s="160"/>
      <c r="HL132" s="212"/>
      <c r="HM132" s="212"/>
      <c r="HN132" s="160"/>
      <c r="HO132" s="160"/>
      <c r="HP132" s="160"/>
      <c r="HR132" s="211"/>
      <c r="HS132" s="211"/>
      <c r="HT132" s="160"/>
      <c r="HU132" s="160"/>
      <c r="HV132" s="160"/>
      <c r="HW132" s="212"/>
      <c r="HX132" s="212"/>
      <c r="HY132" s="160"/>
      <c r="HZ132" s="212"/>
      <c r="IA132" s="212"/>
      <c r="IB132" s="160"/>
      <c r="IC132" s="160"/>
      <c r="ID132" s="160"/>
      <c r="IF132" s="211"/>
      <c r="IG132" s="211"/>
      <c r="IH132" s="160"/>
      <c r="II132" s="160"/>
      <c r="IJ132" s="160"/>
      <c r="IK132" s="212"/>
      <c r="IL132" s="212"/>
      <c r="IM132" s="160"/>
      <c r="IN132" s="212"/>
      <c r="IO132" s="212"/>
      <c r="IP132" s="160"/>
      <c r="IQ132" s="160"/>
      <c r="IR132" s="160"/>
      <c r="IT132" s="211"/>
      <c r="IU132" s="211"/>
      <c r="IV132" s="160"/>
    </row>
    <row r="133" spans="2:256" ht="18.75" customHeight="1">
      <c r="B133" s="71">
        <v>40695</v>
      </c>
      <c r="C133" s="71"/>
      <c r="D133" s="230">
        <v>15689.34207</v>
      </c>
      <c r="E133" s="230">
        <v>1042</v>
      </c>
      <c r="F133" s="230"/>
      <c r="G133" s="231">
        <v>3315.507251</v>
      </c>
      <c r="H133" s="231">
        <v>74</v>
      </c>
      <c r="I133" s="230"/>
      <c r="J133" s="231">
        <v>0</v>
      </c>
      <c r="K133" s="231">
        <v>0</v>
      </c>
      <c r="L133" s="230"/>
      <c r="M133" s="230">
        <v>2918.517852</v>
      </c>
      <c r="N133" s="230">
        <v>92</v>
      </c>
      <c r="O133" s="29"/>
      <c r="P133" s="211"/>
      <c r="Q133" s="211"/>
      <c r="R133" s="160"/>
      <c r="S133" s="160"/>
      <c r="T133" s="160"/>
      <c r="U133" s="212"/>
      <c r="V133" s="212"/>
      <c r="W133" s="160"/>
      <c r="X133" s="212"/>
      <c r="Y133" s="212"/>
      <c r="Z133" s="160"/>
      <c r="AA133" s="160"/>
      <c r="AB133" s="160"/>
      <c r="AD133" s="211"/>
      <c r="AE133" s="211"/>
      <c r="AF133" s="160"/>
      <c r="AG133" s="160"/>
      <c r="AH133" s="160"/>
      <c r="AI133" s="212"/>
      <c r="AJ133" s="212"/>
      <c r="AK133" s="160"/>
      <c r="AL133" s="212"/>
      <c r="AM133" s="212"/>
      <c r="AN133" s="160"/>
      <c r="AO133" s="160"/>
      <c r="AP133" s="160"/>
      <c r="AR133" s="211"/>
      <c r="AS133" s="211"/>
      <c r="AT133" s="160"/>
      <c r="AU133" s="160"/>
      <c r="AV133" s="160"/>
      <c r="AW133" s="212"/>
      <c r="AX133" s="212"/>
      <c r="AY133" s="160"/>
      <c r="AZ133" s="212"/>
      <c r="BA133" s="212"/>
      <c r="BB133" s="160"/>
      <c r="BC133" s="160"/>
      <c r="BD133" s="160"/>
      <c r="BF133" s="211"/>
      <c r="BG133" s="211"/>
      <c r="BH133" s="160"/>
      <c r="BI133" s="160"/>
      <c r="BJ133" s="160"/>
      <c r="BK133" s="212"/>
      <c r="BL133" s="212"/>
      <c r="BM133" s="160"/>
      <c r="BN133" s="212"/>
      <c r="BO133" s="212"/>
      <c r="BP133" s="160"/>
      <c r="BQ133" s="160"/>
      <c r="BR133" s="160"/>
      <c r="BT133" s="211"/>
      <c r="BU133" s="211"/>
      <c r="BV133" s="160"/>
      <c r="BW133" s="160"/>
      <c r="BX133" s="160"/>
      <c r="BY133" s="212"/>
      <c r="BZ133" s="212"/>
      <c r="CA133" s="160"/>
      <c r="CB133" s="212"/>
      <c r="CC133" s="212"/>
      <c r="CD133" s="160"/>
      <c r="CE133" s="160"/>
      <c r="CF133" s="160"/>
      <c r="CH133" s="211"/>
      <c r="CI133" s="211"/>
      <c r="CJ133" s="160"/>
      <c r="CK133" s="160"/>
      <c r="CL133" s="160"/>
      <c r="CM133" s="212"/>
      <c r="CN133" s="212"/>
      <c r="CO133" s="160"/>
      <c r="CP133" s="212"/>
      <c r="CQ133" s="212"/>
      <c r="CR133" s="160"/>
      <c r="CS133" s="160"/>
      <c r="CT133" s="160"/>
      <c r="CV133" s="211"/>
      <c r="CW133" s="211"/>
      <c r="CX133" s="160"/>
      <c r="CY133" s="160"/>
      <c r="CZ133" s="160"/>
      <c r="DA133" s="212"/>
      <c r="DB133" s="212"/>
      <c r="DC133" s="160"/>
      <c r="DD133" s="212"/>
      <c r="DE133" s="212"/>
      <c r="DF133" s="160"/>
      <c r="DG133" s="160"/>
      <c r="DH133" s="160"/>
      <c r="DJ133" s="211"/>
      <c r="DK133" s="211"/>
      <c r="DL133" s="160"/>
      <c r="DM133" s="160"/>
      <c r="DN133" s="160"/>
      <c r="DO133" s="212"/>
      <c r="DP133" s="212"/>
      <c r="DQ133" s="160"/>
      <c r="DR133" s="212"/>
      <c r="DS133" s="212"/>
      <c r="DT133" s="160"/>
      <c r="DU133" s="160"/>
      <c r="DV133" s="160"/>
      <c r="DX133" s="211"/>
      <c r="DY133" s="211"/>
      <c r="DZ133" s="160"/>
      <c r="EA133" s="160"/>
      <c r="EB133" s="160"/>
      <c r="EC133" s="212"/>
      <c r="ED133" s="212"/>
      <c r="EE133" s="160"/>
      <c r="EF133" s="212"/>
      <c r="EG133" s="212"/>
      <c r="EH133" s="160"/>
      <c r="EI133" s="160"/>
      <c r="EJ133" s="160"/>
      <c r="EL133" s="211"/>
      <c r="EM133" s="211"/>
      <c r="EN133" s="160"/>
      <c r="EO133" s="160"/>
      <c r="EP133" s="160"/>
      <c r="EQ133" s="212"/>
      <c r="ER133" s="212"/>
      <c r="ES133" s="160"/>
      <c r="ET133" s="212"/>
      <c r="EU133" s="212"/>
      <c r="EV133" s="160"/>
      <c r="EW133" s="160"/>
      <c r="EX133" s="160"/>
      <c r="EZ133" s="211"/>
      <c r="FA133" s="211"/>
      <c r="FB133" s="160"/>
      <c r="FC133" s="160"/>
      <c r="FD133" s="160"/>
      <c r="FE133" s="212"/>
      <c r="FF133" s="212"/>
      <c r="FG133" s="160"/>
      <c r="FH133" s="212"/>
      <c r="FI133" s="212"/>
      <c r="FJ133" s="160"/>
      <c r="FK133" s="160"/>
      <c r="FL133" s="160"/>
      <c r="FN133" s="211"/>
      <c r="FO133" s="211"/>
      <c r="FP133" s="160"/>
      <c r="FQ133" s="160"/>
      <c r="FR133" s="160"/>
      <c r="FS133" s="212"/>
      <c r="FT133" s="212"/>
      <c r="FU133" s="160"/>
      <c r="FV133" s="212"/>
      <c r="FW133" s="212"/>
      <c r="FX133" s="160"/>
      <c r="FY133" s="160"/>
      <c r="FZ133" s="160"/>
      <c r="GB133" s="211"/>
      <c r="GC133" s="211"/>
      <c r="GD133" s="160"/>
      <c r="GE133" s="160"/>
      <c r="GF133" s="160"/>
      <c r="GG133" s="212"/>
      <c r="GH133" s="212"/>
      <c r="GI133" s="160"/>
      <c r="GJ133" s="212"/>
      <c r="GK133" s="212"/>
      <c r="GL133" s="160"/>
      <c r="GM133" s="160"/>
      <c r="GN133" s="160"/>
      <c r="GP133" s="211"/>
      <c r="GQ133" s="211"/>
      <c r="GR133" s="160"/>
      <c r="GS133" s="160"/>
      <c r="GT133" s="160"/>
      <c r="GU133" s="212"/>
      <c r="GV133" s="212"/>
      <c r="GW133" s="160"/>
      <c r="GX133" s="212"/>
      <c r="GY133" s="212"/>
      <c r="GZ133" s="160"/>
      <c r="HA133" s="160"/>
      <c r="HB133" s="160"/>
      <c r="HD133" s="211"/>
      <c r="HE133" s="211"/>
      <c r="HF133" s="160"/>
      <c r="HG133" s="160"/>
      <c r="HH133" s="160"/>
      <c r="HI133" s="212"/>
      <c r="HJ133" s="212"/>
      <c r="HK133" s="160"/>
      <c r="HL133" s="212"/>
      <c r="HM133" s="212"/>
      <c r="HN133" s="160"/>
      <c r="HO133" s="160"/>
      <c r="HP133" s="160"/>
      <c r="HR133" s="211"/>
      <c r="HS133" s="211"/>
      <c r="HT133" s="160"/>
      <c r="HU133" s="160"/>
      <c r="HV133" s="160"/>
      <c r="HW133" s="212"/>
      <c r="HX133" s="212"/>
      <c r="HY133" s="160"/>
      <c r="HZ133" s="212"/>
      <c r="IA133" s="212"/>
      <c r="IB133" s="160"/>
      <c r="IC133" s="160"/>
      <c r="ID133" s="160"/>
      <c r="IF133" s="211"/>
      <c r="IG133" s="211"/>
      <c r="IH133" s="160"/>
      <c r="II133" s="160"/>
      <c r="IJ133" s="160"/>
      <c r="IK133" s="212"/>
      <c r="IL133" s="212"/>
      <c r="IM133" s="160"/>
      <c r="IN133" s="212"/>
      <c r="IO133" s="212"/>
      <c r="IP133" s="160"/>
      <c r="IQ133" s="160"/>
      <c r="IR133" s="160"/>
      <c r="IT133" s="211"/>
      <c r="IU133" s="211"/>
      <c r="IV133" s="160"/>
    </row>
    <row r="134" spans="2:256" ht="18.75" customHeight="1">
      <c r="B134" s="71">
        <v>40725</v>
      </c>
      <c r="C134" s="71"/>
      <c r="D134" s="230">
        <v>12044.575627</v>
      </c>
      <c r="E134" s="230">
        <v>748</v>
      </c>
      <c r="F134" s="230"/>
      <c r="G134" s="231">
        <v>3211.831588</v>
      </c>
      <c r="H134" s="231">
        <v>61</v>
      </c>
      <c r="I134" s="230"/>
      <c r="J134" s="231">
        <v>0</v>
      </c>
      <c r="K134" s="231">
        <v>0</v>
      </c>
      <c r="L134" s="230"/>
      <c r="M134" s="230">
        <v>2492.742331</v>
      </c>
      <c r="N134" s="230">
        <v>92</v>
      </c>
      <c r="O134" s="29"/>
      <c r="P134" s="211"/>
      <c r="Q134" s="211"/>
      <c r="R134" s="160"/>
      <c r="S134" s="160"/>
      <c r="T134" s="160"/>
      <c r="U134" s="212"/>
      <c r="V134" s="212"/>
      <c r="W134" s="160"/>
      <c r="X134" s="212"/>
      <c r="Y134" s="212"/>
      <c r="Z134" s="160"/>
      <c r="AA134" s="160"/>
      <c r="AB134" s="160"/>
      <c r="AD134" s="211"/>
      <c r="AE134" s="211"/>
      <c r="AF134" s="160"/>
      <c r="AG134" s="160"/>
      <c r="AH134" s="160"/>
      <c r="AI134" s="212"/>
      <c r="AJ134" s="212"/>
      <c r="AK134" s="160"/>
      <c r="AL134" s="212"/>
      <c r="AM134" s="212"/>
      <c r="AN134" s="160"/>
      <c r="AO134" s="160"/>
      <c r="AP134" s="160"/>
      <c r="AR134" s="211"/>
      <c r="AS134" s="211"/>
      <c r="AT134" s="160"/>
      <c r="AU134" s="160"/>
      <c r="AV134" s="160"/>
      <c r="AW134" s="212"/>
      <c r="AX134" s="212"/>
      <c r="AY134" s="160"/>
      <c r="AZ134" s="212"/>
      <c r="BA134" s="212"/>
      <c r="BB134" s="160"/>
      <c r="BC134" s="160"/>
      <c r="BD134" s="160"/>
      <c r="BF134" s="211"/>
      <c r="BG134" s="211"/>
      <c r="BH134" s="160"/>
      <c r="BI134" s="160"/>
      <c r="BJ134" s="160"/>
      <c r="BK134" s="212"/>
      <c r="BL134" s="212"/>
      <c r="BM134" s="160"/>
      <c r="BN134" s="212"/>
      <c r="BO134" s="212"/>
      <c r="BP134" s="160"/>
      <c r="BQ134" s="160"/>
      <c r="BR134" s="160"/>
      <c r="BT134" s="211"/>
      <c r="BU134" s="211"/>
      <c r="BV134" s="160"/>
      <c r="BW134" s="160"/>
      <c r="BX134" s="160"/>
      <c r="BY134" s="212"/>
      <c r="BZ134" s="212"/>
      <c r="CA134" s="160"/>
      <c r="CB134" s="212"/>
      <c r="CC134" s="212"/>
      <c r="CD134" s="160"/>
      <c r="CE134" s="160"/>
      <c r="CF134" s="160"/>
      <c r="CH134" s="211"/>
      <c r="CI134" s="211"/>
      <c r="CJ134" s="160"/>
      <c r="CK134" s="160"/>
      <c r="CL134" s="160"/>
      <c r="CM134" s="212"/>
      <c r="CN134" s="212"/>
      <c r="CO134" s="160"/>
      <c r="CP134" s="212"/>
      <c r="CQ134" s="212"/>
      <c r="CR134" s="160"/>
      <c r="CS134" s="160"/>
      <c r="CT134" s="160"/>
      <c r="CV134" s="211"/>
      <c r="CW134" s="211"/>
      <c r="CX134" s="160"/>
      <c r="CY134" s="160"/>
      <c r="CZ134" s="160"/>
      <c r="DA134" s="212"/>
      <c r="DB134" s="212"/>
      <c r="DC134" s="160"/>
      <c r="DD134" s="212"/>
      <c r="DE134" s="212"/>
      <c r="DF134" s="160"/>
      <c r="DG134" s="160"/>
      <c r="DH134" s="160"/>
      <c r="DJ134" s="211"/>
      <c r="DK134" s="211"/>
      <c r="DL134" s="160"/>
      <c r="DM134" s="160"/>
      <c r="DN134" s="160"/>
      <c r="DO134" s="212"/>
      <c r="DP134" s="212"/>
      <c r="DQ134" s="160"/>
      <c r="DR134" s="212"/>
      <c r="DS134" s="212"/>
      <c r="DT134" s="160"/>
      <c r="DU134" s="160"/>
      <c r="DV134" s="160"/>
      <c r="DX134" s="211"/>
      <c r="DY134" s="211"/>
      <c r="DZ134" s="160"/>
      <c r="EA134" s="160"/>
      <c r="EB134" s="160"/>
      <c r="EC134" s="212"/>
      <c r="ED134" s="212"/>
      <c r="EE134" s="160"/>
      <c r="EF134" s="212"/>
      <c r="EG134" s="212"/>
      <c r="EH134" s="160"/>
      <c r="EI134" s="160"/>
      <c r="EJ134" s="160"/>
      <c r="EL134" s="211"/>
      <c r="EM134" s="211"/>
      <c r="EN134" s="160"/>
      <c r="EO134" s="160"/>
      <c r="EP134" s="160"/>
      <c r="EQ134" s="212"/>
      <c r="ER134" s="212"/>
      <c r="ES134" s="160"/>
      <c r="ET134" s="212"/>
      <c r="EU134" s="212"/>
      <c r="EV134" s="160"/>
      <c r="EW134" s="160"/>
      <c r="EX134" s="160"/>
      <c r="EZ134" s="211"/>
      <c r="FA134" s="211"/>
      <c r="FB134" s="160"/>
      <c r="FC134" s="160"/>
      <c r="FD134" s="160"/>
      <c r="FE134" s="212"/>
      <c r="FF134" s="212"/>
      <c r="FG134" s="160"/>
      <c r="FH134" s="212"/>
      <c r="FI134" s="212"/>
      <c r="FJ134" s="160"/>
      <c r="FK134" s="160"/>
      <c r="FL134" s="160"/>
      <c r="FN134" s="211"/>
      <c r="FO134" s="211"/>
      <c r="FP134" s="160"/>
      <c r="FQ134" s="160"/>
      <c r="FR134" s="160"/>
      <c r="FS134" s="212"/>
      <c r="FT134" s="212"/>
      <c r="FU134" s="160"/>
      <c r="FV134" s="212"/>
      <c r="FW134" s="212"/>
      <c r="FX134" s="160"/>
      <c r="FY134" s="160"/>
      <c r="FZ134" s="160"/>
      <c r="GB134" s="211"/>
      <c r="GC134" s="211"/>
      <c r="GD134" s="160"/>
      <c r="GE134" s="160"/>
      <c r="GF134" s="160"/>
      <c r="GG134" s="212"/>
      <c r="GH134" s="212"/>
      <c r="GI134" s="160"/>
      <c r="GJ134" s="212"/>
      <c r="GK134" s="212"/>
      <c r="GL134" s="160"/>
      <c r="GM134" s="160"/>
      <c r="GN134" s="160"/>
      <c r="GP134" s="211"/>
      <c r="GQ134" s="211"/>
      <c r="GR134" s="160"/>
      <c r="GS134" s="160"/>
      <c r="GT134" s="160"/>
      <c r="GU134" s="212"/>
      <c r="GV134" s="212"/>
      <c r="GW134" s="160"/>
      <c r="GX134" s="212"/>
      <c r="GY134" s="212"/>
      <c r="GZ134" s="160"/>
      <c r="HA134" s="160"/>
      <c r="HB134" s="160"/>
      <c r="HD134" s="211"/>
      <c r="HE134" s="211"/>
      <c r="HF134" s="160"/>
      <c r="HG134" s="160"/>
      <c r="HH134" s="160"/>
      <c r="HI134" s="212"/>
      <c r="HJ134" s="212"/>
      <c r="HK134" s="160"/>
      <c r="HL134" s="212"/>
      <c r="HM134" s="212"/>
      <c r="HN134" s="160"/>
      <c r="HO134" s="160"/>
      <c r="HP134" s="160"/>
      <c r="HR134" s="211"/>
      <c r="HS134" s="211"/>
      <c r="HT134" s="160"/>
      <c r="HU134" s="160"/>
      <c r="HV134" s="160"/>
      <c r="HW134" s="212"/>
      <c r="HX134" s="212"/>
      <c r="HY134" s="160"/>
      <c r="HZ134" s="212"/>
      <c r="IA134" s="212"/>
      <c r="IB134" s="160"/>
      <c r="IC134" s="160"/>
      <c r="ID134" s="160"/>
      <c r="IF134" s="211"/>
      <c r="IG134" s="211"/>
      <c r="IH134" s="160"/>
      <c r="II134" s="160"/>
      <c r="IJ134" s="160"/>
      <c r="IK134" s="212"/>
      <c r="IL134" s="212"/>
      <c r="IM134" s="160"/>
      <c r="IN134" s="212"/>
      <c r="IO134" s="212"/>
      <c r="IP134" s="160"/>
      <c r="IQ134" s="160"/>
      <c r="IR134" s="160"/>
      <c r="IT134" s="211"/>
      <c r="IU134" s="211"/>
      <c r="IV134" s="160"/>
    </row>
    <row r="135" spans="2:256" ht="18.75" customHeight="1">
      <c r="B135" s="71">
        <v>40756</v>
      </c>
      <c r="C135" s="71"/>
      <c r="D135" s="230">
        <v>8265.231599</v>
      </c>
      <c r="E135" s="230">
        <v>550</v>
      </c>
      <c r="F135" s="230"/>
      <c r="G135" s="231">
        <v>3031.207276</v>
      </c>
      <c r="H135" s="231">
        <v>62</v>
      </c>
      <c r="I135" s="230"/>
      <c r="J135" s="231">
        <v>0</v>
      </c>
      <c r="K135" s="231">
        <v>0</v>
      </c>
      <c r="L135" s="230"/>
      <c r="M135" s="230">
        <v>2994.856477</v>
      </c>
      <c r="N135" s="230">
        <v>90</v>
      </c>
      <c r="O135" s="29"/>
      <c r="P135" s="211"/>
      <c r="Q135" s="211"/>
      <c r="R135" s="160"/>
      <c r="S135" s="160"/>
      <c r="T135" s="160"/>
      <c r="U135" s="212"/>
      <c r="V135" s="212"/>
      <c r="W135" s="160"/>
      <c r="X135" s="212"/>
      <c r="Y135" s="212"/>
      <c r="Z135" s="160"/>
      <c r="AA135" s="160"/>
      <c r="AB135" s="160"/>
      <c r="AD135" s="211"/>
      <c r="AE135" s="211"/>
      <c r="AF135" s="160"/>
      <c r="AG135" s="160"/>
      <c r="AH135" s="160"/>
      <c r="AI135" s="212"/>
      <c r="AJ135" s="212"/>
      <c r="AK135" s="160"/>
      <c r="AL135" s="212"/>
      <c r="AM135" s="212"/>
      <c r="AN135" s="160"/>
      <c r="AO135" s="160"/>
      <c r="AP135" s="160"/>
      <c r="AR135" s="211"/>
      <c r="AS135" s="211"/>
      <c r="AT135" s="160"/>
      <c r="AU135" s="160"/>
      <c r="AV135" s="160"/>
      <c r="AW135" s="212"/>
      <c r="AX135" s="212"/>
      <c r="AY135" s="160"/>
      <c r="AZ135" s="212"/>
      <c r="BA135" s="212"/>
      <c r="BB135" s="160"/>
      <c r="BC135" s="160"/>
      <c r="BD135" s="160"/>
      <c r="BF135" s="211"/>
      <c r="BG135" s="211"/>
      <c r="BH135" s="160"/>
      <c r="BI135" s="160"/>
      <c r="BJ135" s="160"/>
      <c r="BK135" s="212"/>
      <c r="BL135" s="212"/>
      <c r="BM135" s="160"/>
      <c r="BN135" s="212"/>
      <c r="BO135" s="212"/>
      <c r="BP135" s="160"/>
      <c r="BQ135" s="160"/>
      <c r="BR135" s="160"/>
      <c r="BT135" s="211"/>
      <c r="BU135" s="211"/>
      <c r="BV135" s="160"/>
      <c r="BW135" s="160"/>
      <c r="BX135" s="160"/>
      <c r="BY135" s="212"/>
      <c r="BZ135" s="212"/>
      <c r="CA135" s="160"/>
      <c r="CB135" s="212"/>
      <c r="CC135" s="212"/>
      <c r="CD135" s="160"/>
      <c r="CE135" s="160"/>
      <c r="CF135" s="160"/>
      <c r="CH135" s="211"/>
      <c r="CI135" s="211"/>
      <c r="CJ135" s="160"/>
      <c r="CK135" s="160"/>
      <c r="CL135" s="160"/>
      <c r="CM135" s="212"/>
      <c r="CN135" s="212"/>
      <c r="CO135" s="160"/>
      <c r="CP135" s="212"/>
      <c r="CQ135" s="212"/>
      <c r="CR135" s="160"/>
      <c r="CS135" s="160"/>
      <c r="CT135" s="160"/>
      <c r="CV135" s="211"/>
      <c r="CW135" s="211"/>
      <c r="CX135" s="160"/>
      <c r="CY135" s="160"/>
      <c r="CZ135" s="160"/>
      <c r="DA135" s="212"/>
      <c r="DB135" s="212"/>
      <c r="DC135" s="160"/>
      <c r="DD135" s="212"/>
      <c r="DE135" s="212"/>
      <c r="DF135" s="160"/>
      <c r="DG135" s="160"/>
      <c r="DH135" s="160"/>
      <c r="DJ135" s="211"/>
      <c r="DK135" s="211"/>
      <c r="DL135" s="160"/>
      <c r="DM135" s="160"/>
      <c r="DN135" s="160"/>
      <c r="DO135" s="212"/>
      <c r="DP135" s="212"/>
      <c r="DQ135" s="160"/>
      <c r="DR135" s="212"/>
      <c r="DS135" s="212"/>
      <c r="DT135" s="160"/>
      <c r="DU135" s="160"/>
      <c r="DV135" s="160"/>
      <c r="DX135" s="211"/>
      <c r="DY135" s="211"/>
      <c r="DZ135" s="160"/>
      <c r="EA135" s="160"/>
      <c r="EB135" s="160"/>
      <c r="EC135" s="212"/>
      <c r="ED135" s="212"/>
      <c r="EE135" s="160"/>
      <c r="EF135" s="212"/>
      <c r="EG135" s="212"/>
      <c r="EH135" s="160"/>
      <c r="EI135" s="160"/>
      <c r="EJ135" s="160"/>
      <c r="EL135" s="211"/>
      <c r="EM135" s="211"/>
      <c r="EN135" s="160"/>
      <c r="EO135" s="160"/>
      <c r="EP135" s="160"/>
      <c r="EQ135" s="212"/>
      <c r="ER135" s="212"/>
      <c r="ES135" s="160"/>
      <c r="ET135" s="212"/>
      <c r="EU135" s="212"/>
      <c r="EV135" s="160"/>
      <c r="EW135" s="160"/>
      <c r="EX135" s="160"/>
      <c r="EZ135" s="211"/>
      <c r="FA135" s="211"/>
      <c r="FB135" s="160"/>
      <c r="FC135" s="160"/>
      <c r="FD135" s="160"/>
      <c r="FE135" s="212"/>
      <c r="FF135" s="212"/>
      <c r="FG135" s="160"/>
      <c r="FH135" s="212"/>
      <c r="FI135" s="212"/>
      <c r="FJ135" s="160"/>
      <c r="FK135" s="160"/>
      <c r="FL135" s="160"/>
      <c r="FN135" s="211"/>
      <c r="FO135" s="211"/>
      <c r="FP135" s="160"/>
      <c r="FQ135" s="160"/>
      <c r="FR135" s="160"/>
      <c r="FS135" s="212"/>
      <c r="FT135" s="212"/>
      <c r="FU135" s="160"/>
      <c r="FV135" s="212"/>
      <c r="FW135" s="212"/>
      <c r="FX135" s="160"/>
      <c r="FY135" s="160"/>
      <c r="FZ135" s="160"/>
      <c r="GB135" s="211"/>
      <c r="GC135" s="211"/>
      <c r="GD135" s="160"/>
      <c r="GE135" s="160"/>
      <c r="GF135" s="160"/>
      <c r="GG135" s="212"/>
      <c r="GH135" s="212"/>
      <c r="GI135" s="160"/>
      <c r="GJ135" s="212"/>
      <c r="GK135" s="212"/>
      <c r="GL135" s="160"/>
      <c r="GM135" s="160"/>
      <c r="GN135" s="160"/>
      <c r="GP135" s="211"/>
      <c r="GQ135" s="211"/>
      <c r="GR135" s="160"/>
      <c r="GS135" s="160"/>
      <c r="GT135" s="160"/>
      <c r="GU135" s="212"/>
      <c r="GV135" s="212"/>
      <c r="GW135" s="160"/>
      <c r="GX135" s="212"/>
      <c r="GY135" s="212"/>
      <c r="GZ135" s="160"/>
      <c r="HA135" s="160"/>
      <c r="HB135" s="160"/>
      <c r="HD135" s="211"/>
      <c r="HE135" s="211"/>
      <c r="HF135" s="160"/>
      <c r="HG135" s="160"/>
      <c r="HH135" s="160"/>
      <c r="HI135" s="212"/>
      <c r="HJ135" s="212"/>
      <c r="HK135" s="160"/>
      <c r="HL135" s="212"/>
      <c r="HM135" s="212"/>
      <c r="HN135" s="160"/>
      <c r="HO135" s="160"/>
      <c r="HP135" s="160"/>
      <c r="HR135" s="211"/>
      <c r="HS135" s="211"/>
      <c r="HT135" s="160"/>
      <c r="HU135" s="160"/>
      <c r="HV135" s="160"/>
      <c r="HW135" s="212"/>
      <c r="HX135" s="212"/>
      <c r="HY135" s="160"/>
      <c r="HZ135" s="212"/>
      <c r="IA135" s="212"/>
      <c r="IB135" s="160"/>
      <c r="IC135" s="160"/>
      <c r="ID135" s="160"/>
      <c r="IF135" s="211"/>
      <c r="IG135" s="211"/>
      <c r="IH135" s="160"/>
      <c r="II135" s="160"/>
      <c r="IJ135" s="160"/>
      <c r="IK135" s="212"/>
      <c r="IL135" s="212"/>
      <c r="IM135" s="160"/>
      <c r="IN135" s="212"/>
      <c r="IO135" s="212"/>
      <c r="IP135" s="160"/>
      <c r="IQ135" s="160"/>
      <c r="IR135" s="160"/>
      <c r="IT135" s="211"/>
      <c r="IU135" s="211"/>
      <c r="IV135" s="160"/>
    </row>
    <row r="136" spans="2:256" ht="18.75" customHeight="1">
      <c r="B136" s="71">
        <v>40787</v>
      </c>
      <c r="C136" s="71"/>
      <c r="D136" s="230">
        <v>12832.06715</v>
      </c>
      <c r="E136" s="230">
        <v>673</v>
      </c>
      <c r="F136" s="230"/>
      <c r="G136" s="231">
        <v>3307.248717</v>
      </c>
      <c r="H136" s="231">
        <v>62</v>
      </c>
      <c r="I136" s="230"/>
      <c r="J136" s="231">
        <v>0</v>
      </c>
      <c r="K136" s="231">
        <v>0</v>
      </c>
      <c r="L136" s="230"/>
      <c r="M136" s="230">
        <v>1766.709089</v>
      </c>
      <c r="N136" s="230">
        <v>61</v>
      </c>
      <c r="O136" s="29"/>
      <c r="P136" s="211"/>
      <c r="Q136" s="211"/>
      <c r="R136" s="160"/>
      <c r="S136" s="160"/>
      <c r="T136" s="160"/>
      <c r="U136" s="212"/>
      <c r="V136" s="212"/>
      <c r="W136" s="160"/>
      <c r="X136" s="212"/>
      <c r="Y136" s="212"/>
      <c r="Z136" s="160"/>
      <c r="AA136" s="160"/>
      <c r="AB136" s="160"/>
      <c r="AD136" s="211"/>
      <c r="AE136" s="211"/>
      <c r="AF136" s="160"/>
      <c r="AG136" s="160"/>
      <c r="AH136" s="160"/>
      <c r="AI136" s="212"/>
      <c r="AJ136" s="212"/>
      <c r="AK136" s="160"/>
      <c r="AL136" s="212"/>
      <c r="AM136" s="212"/>
      <c r="AN136" s="160"/>
      <c r="AO136" s="160"/>
      <c r="AP136" s="160"/>
      <c r="AR136" s="211"/>
      <c r="AS136" s="211"/>
      <c r="AT136" s="160"/>
      <c r="AU136" s="160"/>
      <c r="AV136" s="160"/>
      <c r="AW136" s="212"/>
      <c r="AX136" s="212"/>
      <c r="AY136" s="160"/>
      <c r="AZ136" s="212"/>
      <c r="BA136" s="212"/>
      <c r="BB136" s="160"/>
      <c r="BC136" s="160"/>
      <c r="BD136" s="160"/>
      <c r="BF136" s="211"/>
      <c r="BG136" s="211"/>
      <c r="BH136" s="160"/>
      <c r="BI136" s="160"/>
      <c r="BJ136" s="160"/>
      <c r="BK136" s="212"/>
      <c r="BL136" s="212"/>
      <c r="BM136" s="160"/>
      <c r="BN136" s="212"/>
      <c r="BO136" s="212"/>
      <c r="BP136" s="160"/>
      <c r="BQ136" s="160"/>
      <c r="BR136" s="160"/>
      <c r="BT136" s="211"/>
      <c r="BU136" s="211"/>
      <c r="BV136" s="160"/>
      <c r="BW136" s="160"/>
      <c r="BX136" s="160"/>
      <c r="BY136" s="212"/>
      <c r="BZ136" s="212"/>
      <c r="CA136" s="160"/>
      <c r="CB136" s="212"/>
      <c r="CC136" s="212"/>
      <c r="CD136" s="160"/>
      <c r="CE136" s="160"/>
      <c r="CF136" s="160"/>
      <c r="CH136" s="211"/>
      <c r="CI136" s="211"/>
      <c r="CJ136" s="160"/>
      <c r="CK136" s="160"/>
      <c r="CL136" s="160"/>
      <c r="CM136" s="212"/>
      <c r="CN136" s="212"/>
      <c r="CO136" s="160"/>
      <c r="CP136" s="212"/>
      <c r="CQ136" s="212"/>
      <c r="CR136" s="160"/>
      <c r="CS136" s="160"/>
      <c r="CT136" s="160"/>
      <c r="CV136" s="211"/>
      <c r="CW136" s="211"/>
      <c r="CX136" s="160"/>
      <c r="CY136" s="160"/>
      <c r="CZ136" s="160"/>
      <c r="DA136" s="212"/>
      <c r="DB136" s="212"/>
      <c r="DC136" s="160"/>
      <c r="DD136" s="212"/>
      <c r="DE136" s="212"/>
      <c r="DF136" s="160"/>
      <c r="DG136" s="160"/>
      <c r="DH136" s="160"/>
      <c r="DJ136" s="211"/>
      <c r="DK136" s="211"/>
      <c r="DL136" s="160"/>
      <c r="DM136" s="160"/>
      <c r="DN136" s="160"/>
      <c r="DO136" s="212"/>
      <c r="DP136" s="212"/>
      <c r="DQ136" s="160"/>
      <c r="DR136" s="212"/>
      <c r="DS136" s="212"/>
      <c r="DT136" s="160"/>
      <c r="DU136" s="160"/>
      <c r="DV136" s="160"/>
      <c r="DX136" s="211"/>
      <c r="DY136" s="211"/>
      <c r="DZ136" s="160"/>
      <c r="EA136" s="160"/>
      <c r="EB136" s="160"/>
      <c r="EC136" s="212"/>
      <c r="ED136" s="212"/>
      <c r="EE136" s="160"/>
      <c r="EF136" s="212"/>
      <c r="EG136" s="212"/>
      <c r="EH136" s="160"/>
      <c r="EI136" s="160"/>
      <c r="EJ136" s="160"/>
      <c r="EL136" s="211"/>
      <c r="EM136" s="211"/>
      <c r="EN136" s="160"/>
      <c r="EO136" s="160"/>
      <c r="EP136" s="160"/>
      <c r="EQ136" s="212"/>
      <c r="ER136" s="212"/>
      <c r="ES136" s="160"/>
      <c r="ET136" s="212"/>
      <c r="EU136" s="212"/>
      <c r="EV136" s="160"/>
      <c r="EW136" s="160"/>
      <c r="EX136" s="160"/>
      <c r="EZ136" s="211"/>
      <c r="FA136" s="211"/>
      <c r="FB136" s="160"/>
      <c r="FC136" s="160"/>
      <c r="FD136" s="160"/>
      <c r="FE136" s="212"/>
      <c r="FF136" s="212"/>
      <c r="FG136" s="160"/>
      <c r="FH136" s="212"/>
      <c r="FI136" s="212"/>
      <c r="FJ136" s="160"/>
      <c r="FK136" s="160"/>
      <c r="FL136" s="160"/>
      <c r="FN136" s="211"/>
      <c r="FO136" s="211"/>
      <c r="FP136" s="160"/>
      <c r="FQ136" s="160"/>
      <c r="FR136" s="160"/>
      <c r="FS136" s="212"/>
      <c r="FT136" s="212"/>
      <c r="FU136" s="160"/>
      <c r="FV136" s="212"/>
      <c r="FW136" s="212"/>
      <c r="FX136" s="160"/>
      <c r="FY136" s="160"/>
      <c r="FZ136" s="160"/>
      <c r="GB136" s="211"/>
      <c r="GC136" s="211"/>
      <c r="GD136" s="160"/>
      <c r="GE136" s="160"/>
      <c r="GF136" s="160"/>
      <c r="GG136" s="212"/>
      <c r="GH136" s="212"/>
      <c r="GI136" s="160"/>
      <c r="GJ136" s="212"/>
      <c r="GK136" s="212"/>
      <c r="GL136" s="160"/>
      <c r="GM136" s="160"/>
      <c r="GN136" s="160"/>
      <c r="GP136" s="211"/>
      <c r="GQ136" s="211"/>
      <c r="GR136" s="160"/>
      <c r="GS136" s="160"/>
      <c r="GT136" s="160"/>
      <c r="GU136" s="212"/>
      <c r="GV136" s="212"/>
      <c r="GW136" s="160"/>
      <c r="GX136" s="212"/>
      <c r="GY136" s="212"/>
      <c r="GZ136" s="160"/>
      <c r="HA136" s="160"/>
      <c r="HB136" s="160"/>
      <c r="HD136" s="211"/>
      <c r="HE136" s="211"/>
      <c r="HF136" s="160"/>
      <c r="HG136" s="160"/>
      <c r="HH136" s="160"/>
      <c r="HI136" s="212"/>
      <c r="HJ136" s="212"/>
      <c r="HK136" s="160"/>
      <c r="HL136" s="212"/>
      <c r="HM136" s="212"/>
      <c r="HN136" s="160"/>
      <c r="HO136" s="160"/>
      <c r="HP136" s="160"/>
      <c r="HR136" s="211"/>
      <c r="HS136" s="211"/>
      <c r="HT136" s="160"/>
      <c r="HU136" s="160"/>
      <c r="HV136" s="160"/>
      <c r="HW136" s="212"/>
      <c r="HX136" s="212"/>
      <c r="HY136" s="160"/>
      <c r="HZ136" s="212"/>
      <c r="IA136" s="212"/>
      <c r="IB136" s="160"/>
      <c r="IC136" s="160"/>
      <c r="ID136" s="160"/>
      <c r="IF136" s="211"/>
      <c r="IG136" s="211"/>
      <c r="IH136" s="160"/>
      <c r="II136" s="160"/>
      <c r="IJ136" s="160"/>
      <c r="IK136" s="212"/>
      <c r="IL136" s="212"/>
      <c r="IM136" s="160"/>
      <c r="IN136" s="212"/>
      <c r="IO136" s="212"/>
      <c r="IP136" s="160"/>
      <c r="IQ136" s="160"/>
      <c r="IR136" s="160"/>
      <c r="IT136" s="211"/>
      <c r="IU136" s="211"/>
      <c r="IV136" s="160"/>
    </row>
    <row r="137" spans="2:256" ht="18.75" customHeight="1">
      <c r="B137" s="71">
        <v>40817</v>
      </c>
      <c r="C137" s="71"/>
      <c r="D137" s="230">
        <v>13498.326046</v>
      </c>
      <c r="E137" s="230">
        <v>493</v>
      </c>
      <c r="F137" s="230"/>
      <c r="G137" s="231">
        <v>2234.426999</v>
      </c>
      <c r="H137" s="231">
        <v>46</v>
      </c>
      <c r="I137" s="230"/>
      <c r="J137" s="231">
        <v>0</v>
      </c>
      <c r="K137" s="231">
        <v>0</v>
      </c>
      <c r="L137" s="230"/>
      <c r="M137" s="230">
        <v>2117.63131</v>
      </c>
      <c r="N137" s="230">
        <v>62</v>
      </c>
      <c r="O137" s="29"/>
      <c r="P137" s="211"/>
      <c r="Q137" s="211"/>
      <c r="R137" s="160"/>
      <c r="S137" s="160"/>
      <c r="T137" s="160"/>
      <c r="U137" s="212"/>
      <c r="V137" s="212"/>
      <c r="W137" s="160"/>
      <c r="X137" s="212"/>
      <c r="Y137" s="212"/>
      <c r="Z137" s="160"/>
      <c r="AA137" s="160"/>
      <c r="AB137" s="160"/>
      <c r="AD137" s="211"/>
      <c r="AE137" s="211"/>
      <c r="AF137" s="160"/>
      <c r="AG137" s="160"/>
      <c r="AH137" s="160"/>
      <c r="AI137" s="212"/>
      <c r="AJ137" s="212"/>
      <c r="AK137" s="160"/>
      <c r="AL137" s="212"/>
      <c r="AM137" s="212"/>
      <c r="AN137" s="160"/>
      <c r="AO137" s="160"/>
      <c r="AP137" s="160"/>
      <c r="AR137" s="211"/>
      <c r="AS137" s="211"/>
      <c r="AT137" s="160"/>
      <c r="AU137" s="160"/>
      <c r="AV137" s="160"/>
      <c r="AW137" s="212"/>
      <c r="AX137" s="212"/>
      <c r="AY137" s="160"/>
      <c r="AZ137" s="212"/>
      <c r="BA137" s="212"/>
      <c r="BB137" s="160"/>
      <c r="BC137" s="160"/>
      <c r="BD137" s="160"/>
      <c r="BF137" s="211"/>
      <c r="BG137" s="211"/>
      <c r="BH137" s="160"/>
      <c r="BI137" s="160"/>
      <c r="BJ137" s="160"/>
      <c r="BK137" s="212"/>
      <c r="BL137" s="212"/>
      <c r="BM137" s="160"/>
      <c r="BN137" s="212"/>
      <c r="BO137" s="212"/>
      <c r="BP137" s="160"/>
      <c r="BQ137" s="160"/>
      <c r="BR137" s="160"/>
      <c r="BT137" s="211"/>
      <c r="BU137" s="211"/>
      <c r="BV137" s="160"/>
      <c r="BW137" s="160"/>
      <c r="BX137" s="160"/>
      <c r="BY137" s="212"/>
      <c r="BZ137" s="212"/>
      <c r="CA137" s="160"/>
      <c r="CB137" s="212"/>
      <c r="CC137" s="212"/>
      <c r="CD137" s="160"/>
      <c r="CE137" s="160"/>
      <c r="CF137" s="160"/>
      <c r="CH137" s="211"/>
      <c r="CI137" s="211"/>
      <c r="CJ137" s="160"/>
      <c r="CK137" s="160"/>
      <c r="CL137" s="160"/>
      <c r="CM137" s="212"/>
      <c r="CN137" s="212"/>
      <c r="CO137" s="160"/>
      <c r="CP137" s="212"/>
      <c r="CQ137" s="212"/>
      <c r="CR137" s="160"/>
      <c r="CS137" s="160"/>
      <c r="CT137" s="160"/>
      <c r="CV137" s="211"/>
      <c r="CW137" s="211"/>
      <c r="CX137" s="160"/>
      <c r="CY137" s="160"/>
      <c r="CZ137" s="160"/>
      <c r="DA137" s="212"/>
      <c r="DB137" s="212"/>
      <c r="DC137" s="160"/>
      <c r="DD137" s="212"/>
      <c r="DE137" s="212"/>
      <c r="DF137" s="160"/>
      <c r="DG137" s="160"/>
      <c r="DH137" s="160"/>
      <c r="DJ137" s="211"/>
      <c r="DK137" s="211"/>
      <c r="DL137" s="160"/>
      <c r="DM137" s="160"/>
      <c r="DN137" s="160"/>
      <c r="DO137" s="212"/>
      <c r="DP137" s="212"/>
      <c r="DQ137" s="160"/>
      <c r="DR137" s="212"/>
      <c r="DS137" s="212"/>
      <c r="DT137" s="160"/>
      <c r="DU137" s="160"/>
      <c r="DV137" s="160"/>
      <c r="DX137" s="211"/>
      <c r="DY137" s="211"/>
      <c r="DZ137" s="160"/>
      <c r="EA137" s="160"/>
      <c r="EB137" s="160"/>
      <c r="EC137" s="212"/>
      <c r="ED137" s="212"/>
      <c r="EE137" s="160"/>
      <c r="EF137" s="212"/>
      <c r="EG137" s="212"/>
      <c r="EH137" s="160"/>
      <c r="EI137" s="160"/>
      <c r="EJ137" s="160"/>
      <c r="EL137" s="211"/>
      <c r="EM137" s="211"/>
      <c r="EN137" s="160"/>
      <c r="EO137" s="160"/>
      <c r="EP137" s="160"/>
      <c r="EQ137" s="212"/>
      <c r="ER137" s="212"/>
      <c r="ES137" s="160"/>
      <c r="ET137" s="212"/>
      <c r="EU137" s="212"/>
      <c r="EV137" s="160"/>
      <c r="EW137" s="160"/>
      <c r="EX137" s="160"/>
      <c r="EZ137" s="211"/>
      <c r="FA137" s="211"/>
      <c r="FB137" s="160"/>
      <c r="FC137" s="160"/>
      <c r="FD137" s="160"/>
      <c r="FE137" s="212"/>
      <c r="FF137" s="212"/>
      <c r="FG137" s="160"/>
      <c r="FH137" s="212"/>
      <c r="FI137" s="212"/>
      <c r="FJ137" s="160"/>
      <c r="FK137" s="160"/>
      <c r="FL137" s="160"/>
      <c r="FN137" s="211"/>
      <c r="FO137" s="211"/>
      <c r="FP137" s="160"/>
      <c r="FQ137" s="160"/>
      <c r="FR137" s="160"/>
      <c r="FS137" s="212"/>
      <c r="FT137" s="212"/>
      <c r="FU137" s="160"/>
      <c r="FV137" s="212"/>
      <c r="FW137" s="212"/>
      <c r="FX137" s="160"/>
      <c r="FY137" s="160"/>
      <c r="FZ137" s="160"/>
      <c r="GB137" s="211"/>
      <c r="GC137" s="211"/>
      <c r="GD137" s="160"/>
      <c r="GE137" s="160"/>
      <c r="GF137" s="160"/>
      <c r="GG137" s="212"/>
      <c r="GH137" s="212"/>
      <c r="GI137" s="160"/>
      <c r="GJ137" s="212"/>
      <c r="GK137" s="212"/>
      <c r="GL137" s="160"/>
      <c r="GM137" s="160"/>
      <c r="GN137" s="160"/>
      <c r="GP137" s="211"/>
      <c r="GQ137" s="211"/>
      <c r="GR137" s="160"/>
      <c r="GS137" s="160"/>
      <c r="GT137" s="160"/>
      <c r="GU137" s="212"/>
      <c r="GV137" s="212"/>
      <c r="GW137" s="160"/>
      <c r="GX137" s="212"/>
      <c r="GY137" s="212"/>
      <c r="GZ137" s="160"/>
      <c r="HA137" s="160"/>
      <c r="HB137" s="160"/>
      <c r="HD137" s="211"/>
      <c r="HE137" s="211"/>
      <c r="HF137" s="160"/>
      <c r="HG137" s="160"/>
      <c r="HH137" s="160"/>
      <c r="HI137" s="212"/>
      <c r="HJ137" s="212"/>
      <c r="HK137" s="160"/>
      <c r="HL137" s="212"/>
      <c r="HM137" s="212"/>
      <c r="HN137" s="160"/>
      <c r="HO137" s="160"/>
      <c r="HP137" s="160"/>
      <c r="HR137" s="211"/>
      <c r="HS137" s="211"/>
      <c r="HT137" s="160"/>
      <c r="HU137" s="160"/>
      <c r="HV137" s="160"/>
      <c r="HW137" s="212"/>
      <c r="HX137" s="212"/>
      <c r="HY137" s="160"/>
      <c r="HZ137" s="212"/>
      <c r="IA137" s="212"/>
      <c r="IB137" s="160"/>
      <c r="IC137" s="160"/>
      <c r="ID137" s="160"/>
      <c r="IF137" s="211"/>
      <c r="IG137" s="211"/>
      <c r="IH137" s="160"/>
      <c r="II137" s="160"/>
      <c r="IJ137" s="160"/>
      <c r="IK137" s="212"/>
      <c r="IL137" s="212"/>
      <c r="IM137" s="160"/>
      <c r="IN137" s="212"/>
      <c r="IO137" s="212"/>
      <c r="IP137" s="160"/>
      <c r="IQ137" s="160"/>
      <c r="IR137" s="160"/>
      <c r="IT137" s="211"/>
      <c r="IU137" s="211"/>
      <c r="IV137" s="160"/>
    </row>
    <row r="138" spans="2:256" ht="18.75" customHeight="1">
      <c r="B138" s="71">
        <v>40848</v>
      </c>
      <c r="C138" s="71"/>
      <c r="D138" s="230">
        <v>11387.890539</v>
      </c>
      <c r="E138" s="230">
        <v>431</v>
      </c>
      <c r="F138" s="230"/>
      <c r="G138" s="231">
        <v>3075.430928</v>
      </c>
      <c r="H138" s="231">
        <v>66</v>
      </c>
      <c r="I138" s="230"/>
      <c r="J138" s="231">
        <v>0</v>
      </c>
      <c r="K138" s="231">
        <v>0</v>
      </c>
      <c r="L138" s="230"/>
      <c r="M138" s="230">
        <v>1956.644618</v>
      </c>
      <c r="N138" s="230">
        <v>58</v>
      </c>
      <c r="O138" s="29"/>
      <c r="P138" s="211"/>
      <c r="Q138" s="211"/>
      <c r="R138" s="160"/>
      <c r="S138" s="160"/>
      <c r="T138" s="160"/>
      <c r="U138" s="212"/>
      <c r="V138" s="212"/>
      <c r="W138" s="160"/>
      <c r="X138" s="212"/>
      <c r="Y138" s="212"/>
      <c r="Z138" s="160"/>
      <c r="AA138" s="160"/>
      <c r="AB138" s="160"/>
      <c r="AD138" s="211"/>
      <c r="AE138" s="211"/>
      <c r="AF138" s="160"/>
      <c r="AG138" s="160"/>
      <c r="AH138" s="160"/>
      <c r="AI138" s="212"/>
      <c r="AJ138" s="212"/>
      <c r="AK138" s="160"/>
      <c r="AL138" s="212"/>
      <c r="AM138" s="212"/>
      <c r="AN138" s="160"/>
      <c r="AO138" s="160"/>
      <c r="AP138" s="160"/>
      <c r="AR138" s="211"/>
      <c r="AS138" s="211"/>
      <c r="AT138" s="160"/>
      <c r="AU138" s="160"/>
      <c r="AV138" s="160"/>
      <c r="AW138" s="212"/>
      <c r="AX138" s="212"/>
      <c r="AY138" s="160"/>
      <c r="AZ138" s="212"/>
      <c r="BA138" s="212"/>
      <c r="BB138" s="160"/>
      <c r="BC138" s="160"/>
      <c r="BD138" s="160"/>
      <c r="BF138" s="211"/>
      <c r="BG138" s="211"/>
      <c r="BH138" s="160"/>
      <c r="BI138" s="160"/>
      <c r="BJ138" s="160"/>
      <c r="BK138" s="212"/>
      <c r="BL138" s="212"/>
      <c r="BM138" s="160"/>
      <c r="BN138" s="212"/>
      <c r="BO138" s="212"/>
      <c r="BP138" s="160"/>
      <c r="BQ138" s="160"/>
      <c r="BR138" s="160"/>
      <c r="BT138" s="211"/>
      <c r="BU138" s="211"/>
      <c r="BV138" s="160"/>
      <c r="BW138" s="160"/>
      <c r="BX138" s="160"/>
      <c r="BY138" s="212"/>
      <c r="BZ138" s="212"/>
      <c r="CA138" s="160"/>
      <c r="CB138" s="212"/>
      <c r="CC138" s="212"/>
      <c r="CD138" s="160"/>
      <c r="CE138" s="160"/>
      <c r="CF138" s="160"/>
      <c r="CH138" s="211"/>
      <c r="CI138" s="211"/>
      <c r="CJ138" s="160"/>
      <c r="CK138" s="160"/>
      <c r="CL138" s="160"/>
      <c r="CM138" s="212"/>
      <c r="CN138" s="212"/>
      <c r="CO138" s="160"/>
      <c r="CP138" s="212"/>
      <c r="CQ138" s="212"/>
      <c r="CR138" s="160"/>
      <c r="CS138" s="160"/>
      <c r="CT138" s="160"/>
      <c r="CV138" s="211"/>
      <c r="CW138" s="211"/>
      <c r="CX138" s="160"/>
      <c r="CY138" s="160"/>
      <c r="CZ138" s="160"/>
      <c r="DA138" s="212"/>
      <c r="DB138" s="212"/>
      <c r="DC138" s="160"/>
      <c r="DD138" s="212"/>
      <c r="DE138" s="212"/>
      <c r="DF138" s="160"/>
      <c r="DG138" s="160"/>
      <c r="DH138" s="160"/>
      <c r="DJ138" s="211"/>
      <c r="DK138" s="211"/>
      <c r="DL138" s="160"/>
      <c r="DM138" s="160"/>
      <c r="DN138" s="160"/>
      <c r="DO138" s="212"/>
      <c r="DP138" s="212"/>
      <c r="DQ138" s="160"/>
      <c r="DR138" s="212"/>
      <c r="DS138" s="212"/>
      <c r="DT138" s="160"/>
      <c r="DU138" s="160"/>
      <c r="DV138" s="160"/>
      <c r="DX138" s="211"/>
      <c r="DY138" s="211"/>
      <c r="DZ138" s="160"/>
      <c r="EA138" s="160"/>
      <c r="EB138" s="160"/>
      <c r="EC138" s="212"/>
      <c r="ED138" s="212"/>
      <c r="EE138" s="160"/>
      <c r="EF138" s="212"/>
      <c r="EG138" s="212"/>
      <c r="EH138" s="160"/>
      <c r="EI138" s="160"/>
      <c r="EJ138" s="160"/>
      <c r="EL138" s="211"/>
      <c r="EM138" s="211"/>
      <c r="EN138" s="160"/>
      <c r="EO138" s="160"/>
      <c r="EP138" s="160"/>
      <c r="EQ138" s="212"/>
      <c r="ER138" s="212"/>
      <c r="ES138" s="160"/>
      <c r="ET138" s="212"/>
      <c r="EU138" s="212"/>
      <c r="EV138" s="160"/>
      <c r="EW138" s="160"/>
      <c r="EX138" s="160"/>
      <c r="EZ138" s="211"/>
      <c r="FA138" s="211"/>
      <c r="FB138" s="160"/>
      <c r="FC138" s="160"/>
      <c r="FD138" s="160"/>
      <c r="FE138" s="212"/>
      <c r="FF138" s="212"/>
      <c r="FG138" s="160"/>
      <c r="FH138" s="212"/>
      <c r="FI138" s="212"/>
      <c r="FJ138" s="160"/>
      <c r="FK138" s="160"/>
      <c r="FL138" s="160"/>
      <c r="FN138" s="211"/>
      <c r="FO138" s="211"/>
      <c r="FP138" s="160"/>
      <c r="FQ138" s="160"/>
      <c r="FR138" s="160"/>
      <c r="FS138" s="212"/>
      <c r="FT138" s="212"/>
      <c r="FU138" s="160"/>
      <c r="FV138" s="212"/>
      <c r="FW138" s="212"/>
      <c r="FX138" s="160"/>
      <c r="FY138" s="160"/>
      <c r="FZ138" s="160"/>
      <c r="GB138" s="211"/>
      <c r="GC138" s="211"/>
      <c r="GD138" s="160"/>
      <c r="GE138" s="160"/>
      <c r="GF138" s="160"/>
      <c r="GG138" s="212"/>
      <c r="GH138" s="212"/>
      <c r="GI138" s="160"/>
      <c r="GJ138" s="212"/>
      <c r="GK138" s="212"/>
      <c r="GL138" s="160"/>
      <c r="GM138" s="160"/>
      <c r="GN138" s="160"/>
      <c r="GP138" s="211"/>
      <c r="GQ138" s="211"/>
      <c r="GR138" s="160"/>
      <c r="GS138" s="160"/>
      <c r="GT138" s="160"/>
      <c r="GU138" s="212"/>
      <c r="GV138" s="212"/>
      <c r="GW138" s="160"/>
      <c r="GX138" s="212"/>
      <c r="GY138" s="212"/>
      <c r="GZ138" s="160"/>
      <c r="HA138" s="160"/>
      <c r="HB138" s="160"/>
      <c r="HD138" s="211"/>
      <c r="HE138" s="211"/>
      <c r="HF138" s="160"/>
      <c r="HG138" s="160"/>
      <c r="HH138" s="160"/>
      <c r="HI138" s="212"/>
      <c r="HJ138" s="212"/>
      <c r="HK138" s="160"/>
      <c r="HL138" s="212"/>
      <c r="HM138" s="212"/>
      <c r="HN138" s="160"/>
      <c r="HO138" s="160"/>
      <c r="HP138" s="160"/>
      <c r="HR138" s="211"/>
      <c r="HS138" s="211"/>
      <c r="HT138" s="160"/>
      <c r="HU138" s="160"/>
      <c r="HV138" s="160"/>
      <c r="HW138" s="212"/>
      <c r="HX138" s="212"/>
      <c r="HY138" s="160"/>
      <c r="HZ138" s="212"/>
      <c r="IA138" s="212"/>
      <c r="IB138" s="160"/>
      <c r="IC138" s="160"/>
      <c r="ID138" s="160"/>
      <c r="IF138" s="211"/>
      <c r="IG138" s="211"/>
      <c r="IH138" s="160"/>
      <c r="II138" s="160"/>
      <c r="IJ138" s="160"/>
      <c r="IK138" s="212"/>
      <c r="IL138" s="212"/>
      <c r="IM138" s="160"/>
      <c r="IN138" s="212"/>
      <c r="IO138" s="212"/>
      <c r="IP138" s="160"/>
      <c r="IQ138" s="160"/>
      <c r="IR138" s="160"/>
      <c r="IT138" s="211"/>
      <c r="IU138" s="211"/>
      <c r="IV138" s="160"/>
    </row>
    <row r="139" spans="1:256" ht="18.75" customHeight="1">
      <c r="A139" s="63"/>
      <c r="B139" s="82">
        <v>40878</v>
      </c>
      <c r="C139" s="82"/>
      <c r="D139" s="83">
        <v>13239.742294</v>
      </c>
      <c r="E139" s="83">
        <v>556</v>
      </c>
      <c r="F139" s="83"/>
      <c r="G139" s="83">
        <v>2031.260327</v>
      </c>
      <c r="H139" s="83">
        <v>37</v>
      </c>
      <c r="I139" s="83"/>
      <c r="J139" s="173">
        <v>0</v>
      </c>
      <c r="K139" s="173">
        <v>0</v>
      </c>
      <c r="L139" s="83"/>
      <c r="M139" s="83">
        <v>2453.423716</v>
      </c>
      <c r="N139" s="83">
        <v>65</v>
      </c>
      <c r="O139" s="29"/>
      <c r="P139" s="211"/>
      <c r="Q139" s="211"/>
      <c r="R139" s="160"/>
      <c r="S139" s="160"/>
      <c r="T139" s="160"/>
      <c r="U139" s="212"/>
      <c r="V139" s="212"/>
      <c r="W139" s="160"/>
      <c r="X139" s="212"/>
      <c r="Y139" s="212"/>
      <c r="Z139" s="160"/>
      <c r="AA139" s="160"/>
      <c r="AB139" s="160"/>
      <c r="AD139" s="211"/>
      <c r="AE139" s="211"/>
      <c r="AF139" s="160"/>
      <c r="AG139" s="160"/>
      <c r="AH139" s="160"/>
      <c r="AI139" s="212"/>
      <c r="AJ139" s="212"/>
      <c r="AK139" s="160"/>
      <c r="AL139" s="212"/>
      <c r="AM139" s="212"/>
      <c r="AN139" s="160"/>
      <c r="AO139" s="160"/>
      <c r="AP139" s="160"/>
      <c r="AR139" s="211"/>
      <c r="AS139" s="211"/>
      <c r="AT139" s="160"/>
      <c r="AU139" s="160"/>
      <c r="AV139" s="160"/>
      <c r="AW139" s="212"/>
      <c r="AX139" s="212"/>
      <c r="AY139" s="160"/>
      <c r="AZ139" s="212"/>
      <c r="BA139" s="212"/>
      <c r="BB139" s="160"/>
      <c r="BC139" s="160"/>
      <c r="BD139" s="160"/>
      <c r="BF139" s="211"/>
      <c r="BG139" s="211"/>
      <c r="BH139" s="160"/>
      <c r="BI139" s="160"/>
      <c r="BJ139" s="160"/>
      <c r="BK139" s="212"/>
      <c r="BL139" s="212"/>
      <c r="BM139" s="160"/>
      <c r="BN139" s="212"/>
      <c r="BO139" s="212"/>
      <c r="BP139" s="160"/>
      <c r="BQ139" s="160"/>
      <c r="BR139" s="160"/>
      <c r="BT139" s="211"/>
      <c r="BU139" s="211"/>
      <c r="BV139" s="160"/>
      <c r="BW139" s="160"/>
      <c r="BX139" s="160"/>
      <c r="BY139" s="212"/>
      <c r="BZ139" s="212"/>
      <c r="CA139" s="160"/>
      <c r="CB139" s="212"/>
      <c r="CC139" s="212"/>
      <c r="CD139" s="160"/>
      <c r="CE139" s="160"/>
      <c r="CF139" s="160"/>
      <c r="CH139" s="211"/>
      <c r="CI139" s="211"/>
      <c r="CJ139" s="160"/>
      <c r="CK139" s="160"/>
      <c r="CL139" s="160"/>
      <c r="CM139" s="212"/>
      <c r="CN139" s="212"/>
      <c r="CO139" s="160"/>
      <c r="CP139" s="212"/>
      <c r="CQ139" s="212"/>
      <c r="CR139" s="160"/>
      <c r="CS139" s="160"/>
      <c r="CT139" s="160"/>
      <c r="CV139" s="211"/>
      <c r="CW139" s="211"/>
      <c r="CX139" s="160"/>
      <c r="CY139" s="160"/>
      <c r="CZ139" s="160"/>
      <c r="DA139" s="212"/>
      <c r="DB139" s="212"/>
      <c r="DC139" s="160"/>
      <c r="DD139" s="212"/>
      <c r="DE139" s="212"/>
      <c r="DF139" s="160"/>
      <c r="DG139" s="160"/>
      <c r="DH139" s="160"/>
      <c r="DJ139" s="211"/>
      <c r="DK139" s="211"/>
      <c r="DL139" s="160"/>
      <c r="DM139" s="160"/>
      <c r="DN139" s="160"/>
      <c r="DO139" s="212"/>
      <c r="DP139" s="212"/>
      <c r="DQ139" s="160"/>
      <c r="DR139" s="212"/>
      <c r="DS139" s="212"/>
      <c r="DT139" s="160"/>
      <c r="DU139" s="160"/>
      <c r="DV139" s="160"/>
      <c r="DX139" s="211"/>
      <c r="DY139" s="211"/>
      <c r="DZ139" s="160"/>
      <c r="EA139" s="160"/>
      <c r="EB139" s="160"/>
      <c r="EC139" s="212"/>
      <c r="ED139" s="212"/>
      <c r="EE139" s="160"/>
      <c r="EF139" s="212"/>
      <c r="EG139" s="212"/>
      <c r="EH139" s="160"/>
      <c r="EI139" s="160"/>
      <c r="EJ139" s="160"/>
      <c r="EL139" s="211"/>
      <c r="EM139" s="211"/>
      <c r="EN139" s="160"/>
      <c r="EO139" s="160"/>
      <c r="EP139" s="160"/>
      <c r="EQ139" s="212"/>
      <c r="ER139" s="212"/>
      <c r="ES139" s="160"/>
      <c r="ET139" s="212"/>
      <c r="EU139" s="212"/>
      <c r="EV139" s="160"/>
      <c r="EW139" s="160"/>
      <c r="EX139" s="160"/>
      <c r="EZ139" s="211"/>
      <c r="FA139" s="211"/>
      <c r="FB139" s="160"/>
      <c r="FC139" s="160"/>
      <c r="FD139" s="160"/>
      <c r="FE139" s="212"/>
      <c r="FF139" s="212"/>
      <c r="FG139" s="160"/>
      <c r="FH139" s="212"/>
      <c r="FI139" s="212"/>
      <c r="FJ139" s="160"/>
      <c r="FK139" s="160"/>
      <c r="FL139" s="160"/>
      <c r="FN139" s="211"/>
      <c r="FO139" s="211"/>
      <c r="FP139" s="160"/>
      <c r="FQ139" s="160"/>
      <c r="FR139" s="160"/>
      <c r="FS139" s="212"/>
      <c r="FT139" s="212"/>
      <c r="FU139" s="160"/>
      <c r="FV139" s="212"/>
      <c r="FW139" s="212"/>
      <c r="FX139" s="160"/>
      <c r="FY139" s="160"/>
      <c r="FZ139" s="160"/>
      <c r="GB139" s="211"/>
      <c r="GC139" s="211"/>
      <c r="GD139" s="160"/>
      <c r="GE139" s="160"/>
      <c r="GF139" s="160"/>
      <c r="GG139" s="212"/>
      <c r="GH139" s="212"/>
      <c r="GI139" s="160"/>
      <c r="GJ139" s="212"/>
      <c r="GK139" s="212"/>
      <c r="GL139" s="160"/>
      <c r="GM139" s="160"/>
      <c r="GN139" s="160"/>
      <c r="GP139" s="211"/>
      <c r="GQ139" s="211"/>
      <c r="GR139" s="160"/>
      <c r="GS139" s="160"/>
      <c r="GT139" s="160"/>
      <c r="GU139" s="212"/>
      <c r="GV139" s="212"/>
      <c r="GW139" s="160"/>
      <c r="GX139" s="212"/>
      <c r="GY139" s="212"/>
      <c r="GZ139" s="160"/>
      <c r="HA139" s="160"/>
      <c r="HB139" s="160"/>
      <c r="HD139" s="211"/>
      <c r="HE139" s="211"/>
      <c r="HF139" s="160"/>
      <c r="HG139" s="160"/>
      <c r="HH139" s="160"/>
      <c r="HI139" s="212"/>
      <c r="HJ139" s="212"/>
      <c r="HK139" s="160"/>
      <c r="HL139" s="212"/>
      <c r="HM139" s="212"/>
      <c r="HN139" s="160"/>
      <c r="HO139" s="160"/>
      <c r="HP139" s="160"/>
      <c r="HR139" s="211"/>
      <c r="HS139" s="211"/>
      <c r="HT139" s="160"/>
      <c r="HU139" s="160"/>
      <c r="HV139" s="160"/>
      <c r="HW139" s="212"/>
      <c r="HX139" s="212"/>
      <c r="HY139" s="160"/>
      <c r="HZ139" s="212"/>
      <c r="IA139" s="212"/>
      <c r="IB139" s="160"/>
      <c r="IC139" s="160"/>
      <c r="ID139" s="160"/>
      <c r="IF139" s="211"/>
      <c r="IG139" s="211"/>
      <c r="IH139" s="160"/>
      <c r="II139" s="160"/>
      <c r="IJ139" s="160"/>
      <c r="IK139" s="212"/>
      <c r="IL139" s="212"/>
      <c r="IM139" s="160"/>
      <c r="IN139" s="212"/>
      <c r="IO139" s="212"/>
      <c r="IP139" s="160"/>
      <c r="IQ139" s="160"/>
      <c r="IR139" s="160"/>
      <c r="IT139" s="211"/>
      <c r="IU139" s="211"/>
      <c r="IV139" s="160"/>
    </row>
    <row r="140" spans="2:256" ht="18.75" customHeight="1">
      <c r="B140" s="237">
        <v>40909</v>
      </c>
      <c r="C140" s="237"/>
      <c r="D140" s="238">
        <v>9346.092137</v>
      </c>
      <c r="E140" s="238">
        <v>331</v>
      </c>
      <c r="F140" s="238"/>
      <c r="G140" s="238">
        <v>3252.717353</v>
      </c>
      <c r="H140" s="238">
        <v>60</v>
      </c>
      <c r="I140" s="238"/>
      <c r="J140" s="239">
        <v>405.061446</v>
      </c>
      <c r="K140" s="239">
        <v>21</v>
      </c>
      <c r="L140" s="238"/>
      <c r="M140" s="238">
        <v>1333.39832</v>
      </c>
      <c r="N140" s="238">
        <v>37</v>
      </c>
      <c r="O140" s="29"/>
      <c r="P140" s="211"/>
      <c r="Q140" s="211"/>
      <c r="R140" s="160"/>
      <c r="S140" s="160"/>
      <c r="T140" s="160"/>
      <c r="U140" s="212"/>
      <c r="V140" s="212"/>
      <c r="W140" s="160"/>
      <c r="X140" s="212"/>
      <c r="Y140" s="212"/>
      <c r="Z140" s="160"/>
      <c r="AA140" s="160"/>
      <c r="AB140" s="160"/>
      <c r="AD140" s="211"/>
      <c r="AE140" s="211"/>
      <c r="AF140" s="160"/>
      <c r="AG140" s="160"/>
      <c r="AH140" s="160"/>
      <c r="AI140" s="212"/>
      <c r="AJ140" s="212"/>
      <c r="AK140" s="160"/>
      <c r="AL140" s="212"/>
      <c r="AM140" s="212"/>
      <c r="AN140" s="160"/>
      <c r="AO140" s="160"/>
      <c r="AP140" s="160"/>
      <c r="AR140" s="211"/>
      <c r="AS140" s="211"/>
      <c r="AT140" s="160"/>
      <c r="AU140" s="160"/>
      <c r="AV140" s="160"/>
      <c r="AW140" s="212"/>
      <c r="AX140" s="212"/>
      <c r="AY140" s="160"/>
      <c r="AZ140" s="212"/>
      <c r="BA140" s="212"/>
      <c r="BB140" s="160"/>
      <c r="BC140" s="160"/>
      <c r="BD140" s="160"/>
      <c r="BF140" s="211"/>
      <c r="BG140" s="211"/>
      <c r="BH140" s="160"/>
      <c r="BI140" s="160"/>
      <c r="BJ140" s="160"/>
      <c r="BK140" s="212"/>
      <c r="BL140" s="212"/>
      <c r="BM140" s="160"/>
      <c r="BN140" s="212"/>
      <c r="BO140" s="212"/>
      <c r="BP140" s="160"/>
      <c r="BQ140" s="160"/>
      <c r="BR140" s="160"/>
      <c r="BT140" s="211"/>
      <c r="BU140" s="211"/>
      <c r="BV140" s="160"/>
      <c r="BW140" s="160"/>
      <c r="BX140" s="160"/>
      <c r="BY140" s="212"/>
      <c r="BZ140" s="212"/>
      <c r="CA140" s="160"/>
      <c r="CB140" s="212"/>
      <c r="CC140" s="212"/>
      <c r="CD140" s="160"/>
      <c r="CE140" s="160"/>
      <c r="CF140" s="160"/>
      <c r="CH140" s="211"/>
      <c r="CI140" s="211"/>
      <c r="CJ140" s="160"/>
      <c r="CK140" s="160"/>
      <c r="CL140" s="160"/>
      <c r="CM140" s="212"/>
      <c r="CN140" s="212"/>
      <c r="CO140" s="160"/>
      <c r="CP140" s="212"/>
      <c r="CQ140" s="212"/>
      <c r="CR140" s="160"/>
      <c r="CS140" s="160"/>
      <c r="CT140" s="160"/>
      <c r="CV140" s="211"/>
      <c r="CW140" s="211"/>
      <c r="CX140" s="160"/>
      <c r="CY140" s="160"/>
      <c r="CZ140" s="160"/>
      <c r="DA140" s="212"/>
      <c r="DB140" s="212"/>
      <c r="DC140" s="160"/>
      <c r="DD140" s="212"/>
      <c r="DE140" s="212"/>
      <c r="DF140" s="160"/>
      <c r="DG140" s="160"/>
      <c r="DH140" s="160"/>
      <c r="DJ140" s="211"/>
      <c r="DK140" s="211"/>
      <c r="DL140" s="160"/>
      <c r="DM140" s="160"/>
      <c r="DN140" s="160"/>
      <c r="DO140" s="212"/>
      <c r="DP140" s="212"/>
      <c r="DQ140" s="160"/>
      <c r="DR140" s="212"/>
      <c r="DS140" s="212"/>
      <c r="DT140" s="160"/>
      <c r="DU140" s="160"/>
      <c r="DV140" s="160"/>
      <c r="DX140" s="211"/>
      <c r="DY140" s="211"/>
      <c r="DZ140" s="160"/>
      <c r="EA140" s="160"/>
      <c r="EB140" s="160"/>
      <c r="EC140" s="212"/>
      <c r="ED140" s="212"/>
      <c r="EE140" s="160"/>
      <c r="EF140" s="212"/>
      <c r="EG140" s="212"/>
      <c r="EH140" s="160"/>
      <c r="EI140" s="160"/>
      <c r="EJ140" s="160"/>
      <c r="EL140" s="211"/>
      <c r="EM140" s="211"/>
      <c r="EN140" s="160"/>
      <c r="EO140" s="160"/>
      <c r="EP140" s="160"/>
      <c r="EQ140" s="212"/>
      <c r="ER140" s="212"/>
      <c r="ES140" s="160"/>
      <c r="ET140" s="212"/>
      <c r="EU140" s="212"/>
      <c r="EV140" s="160"/>
      <c r="EW140" s="160"/>
      <c r="EX140" s="160"/>
      <c r="EZ140" s="211"/>
      <c r="FA140" s="211"/>
      <c r="FB140" s="160"/>
      <c r="FC140" s="160"/>
      <c r="FD140" s="160"/>
      <c r="FE140" s="212"/>
      <c r="FF140" s="212"/>
      <c r="FG140" s="160"/>
      <c r="FH140" s="212"/>
      <c r="FI140" s="212"/>
      <c r="FJ140" s="160"/>
      <c r="FK140" s="160"/>
      <c r="FL140" s="160"/>
      <c r="FN140" s="211"/>
      <c r="FO140" s="211"/>
      <c r="FP140" s="160"/>
      <c r="FQ140" s="160"/>
      <c r="FR140" s="160"/>
      <c r="FS140" s="212"/>
      <c r="FT140" s="212"/>
      <c r="FU140" s="160"/>
      <c r="FV140" s="212"/>
      <c r="FW140" s="212"/>
      <c r="FX140" s="160"/>
      <c r="FY140" s="160"/>
      <c r="FZ140" s="160"/>
      <c r="GB140" s="211"/>
      <c r="GC140" s="211"/>
      <c r="GD140" s="160"/>
      <c r="GE140" s="160"/>
      <c r="GF140" s="160"/>
      <c r="GG140" s="212"/>
      <c r="GH140" s="212"/>
      <c r="GI140" s="160"/>
      <c r="GJ140" s="212"/>
      <c r="GK140" s="212"/>
      <c r="GL140" s="160"/>
      <c r="GM140" s="160"/>
      <c r="GN140" s="160"/>
      <c r="GP140" s="211"/>
      <c r="GQ140" s="211"/>
      <c r="GR140" s="160"/>
      <c r="GS140" s="160"/>
      <c r="GT140" s="160"/>
      <c r="GU140" s="212"/>
      <c r="GV140" s="212"/>
      <c r="GW140" s="160"/>
      <c r="GX140" s="212"/>
      <c r="GY140" s="212"/>
      <c r="GZ140" s="160"/>
      <c r="HA140" s="160"/>
      <c r="HB140" s="160"/>
      <c r="HD140" s="211"/>
      <c r="HE140" s="211"/>
      <c r="HF140" s="160"/>
      <c r="HG140" s="160"/>
      <c r="HH140" s="160"/>
      <c r="HI140" s="212"/>
      <c r="HJ140" s="212"/>
      <c r="HK140" s="160"/>
      <c r="HL140" s="212"/>
      <c r="HM140" s="212"/>
      <c r="HN140" s="160"/>
      <c r="HO140" s="160"/>
      <c r="HP140" s="160"/>
      <c r="HR140" s="211"/>
      <c r="HS140" s="211"/>
      <c r="HT140" s="160"/>
      <c r="HU140" s="160"/>
      <c r="HV140" s="160"/>
      <c r="HW140" s="212"/>
      <c r="HX140" s="212"/>
      <c r="HY140" s="160"/>
      <c r="HZ140" s="212"/>
      <c r="IA140" s="212"/>
      <c r="IB140" s="160"/>
      <c r="IC140" s="160"/>
      <c r="ID140" s="160"/>
      <c r="IF140" s="211"/>
      <c r="IG140" s="211"/>
      <c r="IH140" s="160"/>
      <c r="II140" s="160"/>
      <c r="IJ140" s="160"/>
      <c r="IK140" s="212"/>
      <c r="IL140" s="212"/>
      <c r="IM140" s="160"/>
      <c r="IN140" s="212"/>
      <c r="IO140" s="212"/>
      <c r="IP140" s="160"/>
      <c r="IQ140" s="160"/>
      <c r="IR140" s="160"/>
      <c r="IT140" s="211"/>
      <c r="IU140" s="211"/>
      <c r="IV140" s="160"/>
    </row>
    <row r="141" spans="2:256" ht="18.75" customHeight="1">
      <c r="B141" s="71">
        <v>40940</v>
      </c>
      <c r="C141" s="71"/>
      <c r="D141" s="230">
        <v>8344.935935</v>
      </c>
      <c r="E141" s="230">
        <v>305</v>
      </c>
      <c r="F141" s="230"/>
      <c r="G141" s="231">
        <v>2087.224662</v>
      </c>
      <c r="H141" s="231">
        <v>39</v>
      </c>
      <c r="I141" s="230"/>
      <c r="J141" s="231">
        <v>0</v>
      </c>
      <c r="K141" s="231">
        <v>0</v>
      </c>
      <c r="L141" s="230"/>
      <c r="M141" s="230">
        <v>378.861725</v>
      </c>
      <c r="N141" s="230">
        <v>14</v>
      </c>
      <c r="O141" s="29"/>
      <c r="P141" s="211"/>
      <c r="Q141" s="211"/>
      <c r="R141" s="160"/>
      <c r="S141" s="160"/>
      <c r="T141" s="160"/>
      <c r="U141" s="212"/>
      <c r="V141" s="212"/>
      <c r="W141" s="160"/>
      <c r="X141" s="212"/>
      <c r="Y141" s="212"/>
      <c r="Z141" s="160"/>
      <c r="AA141" s="160"/>
      <c r="AB141" s="160"/>
      <c r="AD141" s="211"/>
      <c r="AE141" s="211"/>
      <c r="AF141" s="160"/>
      <c r="AG141" s="160"/>
      <c r="AH141" s="160"/>
      <c r="AI141" s="212"/>
      <c r="AJ141" s="212"/>
      <c r="AK141" s="160"/>
      <c r="AL141" s="212"/>
      <c r="AM141" s="212"/>
      <c r="AN141" s="160"/>
      <c r="AO141" s="160"/>
      <c r="AP141" s="160"/>
      <c r="AR141" s="211"/>
      <c r="AS141" s="211"/>
      <c r="AT141" s="160"/>
      <c r="AU141" s="160"/>
      <c r="AV141" s="160"/>
      <c r="AW141" s="212"/>
      <c r="AX141" s="212"/>
      <c r="AY141" s="160"/>
      <c r="AZ141" s="212"/>
      <c r="BA141" s="212"/>
      <c r="BB141" s="160"/>
      <c r="BC141" s="160"/>
      <c r="BD141" s="160"/>
      <c r="BF141" s="211"/>
      <c r="BG141" s="211"/>
      <c r="BH141" s="160"/>
      <c r="BI141" s="160"/>
      <c r="BJ141" s="160"/>
      <c r="BK141" s="212"/>
      <c r="BL141" s="212"/>
      <c r="BM141" s="160"/>
      <c r="BN141" s="212"/>
      <c r="BO141" s="212"/>
      <c r="BP141" s="160"/>
      <c r="BQ141" s="160"/>
      <c r="BR141" s="160"/>
      <c r="BT141" s="211"/>
      <c r="BU141" s="211"/>
      <c r="BV141" s="160"/>
      <c r="BW141" s="160"/>
      <c r="BX141" s="160"/>
      <c r="BY141" s="212"/>
      <c r="BZ141" s="212"/>
      <c r="CA141" s="160"/>
      <c r="CB141" s="212"/>
      <c r="CC141" s="212"/>
      <c r="CD141" s="160"/>
      <c r="CE141" s="160"/>
      <c r="CF141" s="160"/>
      <c r="CH141" s="211"/>
      <c r="CI141" s="211"/>
      <c r="CJ141" s="160"/>
      <c r="CK141" s="160"/>
      <c r="CL141" s="160"/>
      <c r="CM141" s="212"/>
      <c r="CN141" s="212"/>
      <c r="CO141" s="160"/>
      <c r="CP141" s="212"/>
      <c r="CQ141" s="212"/>
      <c r="CR141" s="160"/>
      <c r="CS141" s="160"/>
      <c r="CT141" s="160"/>
      <c r="CV141" s="211"/>
      <c r="CW141" s="211"/>
      <c r="CX141" s="160"/>
      <c r="CY141" s="160"/>
      <c r="CZ141" s="160"/>
      <c r="DA141" s="212"/>
      <c r="DB141" s="212"/>
      <c r="DC141" s="160"/>
      <c r="DD141" s="212"/>
      <c r="DE141" s="212"/>
      <c r="DF141" s="160"/>
      <c r="DG141" s="160"/>
      <c r="DH141" s="160"/>
      <c r="DJ141" s="211"/>
      <c r="DK141" s="211"/>
      <c r="DL141" s="160"/>
      <c r="DM141" s="160"/>
      <c r="DN141" s="160"/>
      <c r="DO141" s="212"/>
      <c r="DP141" s="212"/>
      <c r="DQ141" s="160"/>
      <c r="DR141" s="212"/>
      <c r="DS141" s="212"/>
      <c r="DT141" s="160"/>
      <c r="DU141" s="160"/>
      <c r="DV141" s="160"/>
      <c r="DX141" s="211"/>
      <c r="DY141" s="211"/>
      <c r="DZ141" s="160"/>
      <c r="EA141" s="160"/>
      <c r="EB141" s="160"/>
      <c r="EC141" s="212"/>
      <c r="ED141" s="212"/>
      <c r="EE141" s="160"/>
      <c r="EF141" s="212"/>
      <c r="EG141" s="212"/>
      <c r="EH141" s="160"/>
      <c r="EI141" s="160"/>
      <c r="EJ141" s="160"/>
      <c r="EL141" s="211"/>
      <c r="EM141" s="211"/>
      <c r="EN141" s="160"/>
      <c r="EO141" s="160"/>
      <c r="EP141" s="160"/>
      <c r="EQ141" s="212"/>
      <c r="ER141" s="212"/>
      <c r="ES141" s="160"/>
      <c r="ET141" s="212"/>
      <c r="EU141" s="212"/>
      <c r="EV141" s="160"/>
      <c r="EW141" s="160"/>
      <c r="EX141" s="160"/>
      <c r="EZ141" s="211"/>
      <c r="FA141" s="211"/>
      <c r="FB141" s="160"/>
      <c r="FC141" s="160"/>
      <c r="FD141" s="160"/>
      <c r="FE141" s="212"/>
      <c r="FF141" s="212"/>
      <c r="FG141" s="160"/>
      <c r="FH141" s="212"/>
      <c r="FI141" s="212"/>
      <c r="FJ141" s="160"/>
      <c r="FK141" s="160"/>
      <c r="FL141" s="160"/>
      <c r="FN141" s="211"/>
      <c r="FO141" s="211"/>
      <c r="FP141" s="160"/>
      <c r="FQ141" s="160"/>
      <c r="FR141" s="160"/>
      <c r="FS141" s="212"/>
      <c r="FT141" s="212"/>
      <c r="FU141" s="160"/>
      <c r="FV141" s="212"/>
      <c r="FW141" s="212"/>
      <c r="FX141" s="160"/>
      <c r="FY141" s="160"/>
      <c r="FZ141" s="160"/>
      <c r="GB141" s="211"/>
      <c r="GC141" s="211"/>
      <c r="GD141" s="160"/>
      <c r="GE141" s="160"/>
      <c r="GF141" s="160"/>
      <c r="GG141" s="212"/>
      <c r="GH141" s="212"/>
      <c r="GI141" s="160"/>
      <c r="GJ141" s="212"/>
      <c r="GK141" s="212"/>
      <c r="GL141" s="160"/>
      <c r="GM141" s="160"/>
      <c r="GN141" s="160"/>
      <c r="GP141" s="211"/>
      <c r="GQ141" s="211"/>
      <c r="GR141" s="160"/>
      <c r="GS141" s="160"/>
      <c r="GT141" s="160"/>
      <c r="GU141" s="212"/>
      <c r="GV141" s="212"/>
      <c r="GW141" s="160"/>
      <c r="GX141" s="212"/>
      <c r="GY141" s="212"/>
      <c r="GZ141" s="160"/>
      <c r="HA141" s="160"/>
      <c r="HB141" s="160"/>
      <c r="HD141" s="211"/>
      <c r="HE141" s="211"/>
      <c r="HF141" s="160"/>
      <c r="HG141" s="160"/>
      <c r="HH141" s="160"/>
      <c r="HI141" s="212"/>
      <c r="HJ141" s="212"/>
      <c r="HK141" s="160"/>
      <c r="HL141" s="212"/>
      <c r="HM141" s="212"/>
      <c r="HN141" s="160"/>
      <c r="HO141" s="160"/>
      <c r="HP141" s="160"/>
      <c r="HR141" s="211"/>
      <c r="HS141" s="211"/>
      <c r="HT141" s="160"/>
      <c r="HU141" s="160"/>
      <c r="HV141" s="160"/>
      <c r="HW141" s="212"/>
      <c r="HX141" s="212"/>
      <c r="HY141" s="160"/>
      <c r="HZ141" s="212"/>
      <c r="IA141" s="212"/>
      <c r="IB141" s="160"/>
      <c r="IC141" s="160"/>
      <c r="ID141" s="160"/>
      <c r="IF141" s="211"/>
      <c r="IG141" s="211"/>
      <c r="IH141" s="160"/>
      <c r="II141" s="160"/>
      <c r="IJ141" s="160"/>
      <c r="IK141" s="212"/>
      <c r="IL141" s="212"/>
      <c r="IM141" s="160"/>
      <c r="IN141" s="212"/>
      <c r="IO141" s="212"/>
      <c r="IP141" s="160"/>
      <c r="IQ141" s="160"/>
      <c r="IR141" s="160"/>
      <c r="IT141" s="211"/>
      <c r="IU141" s="211"/>
      <c r="IV141" s="160"/>
    </row>
    <row r="142" spans="2:256" ht="18.75" customHeight="1">
      <c r="B142" s="71">
        <v>40969</v>
      </c>
      <c r="C142" s="71"/>
      <c r="D142" s="230">
        <v>15177.123733</v>
      </c>
      <c r="E142" s="230">
        <v>517</v>
      </c>
      <c r="F142" s="230"/>
      <c r="G142" s="231">
        <v>1755.060732</v>
      </c>
      <c r="H142" s="231">
        <v>20</v>
      </c>
      <c r="I142" s="230"/>
      <c r="J142" s="231">
        <v>0</v>
      </c>
      <c r="K142" s="231">
        <v>0</v>
      </c>
      <c r="L142" s="230"/>
      <c r="M142" s="230">
        <v>961.539503</v>
      </c>
      <c r="N142" s="230">
        <v>20</v>
      </c>
      <c r="O142" s="29"/>
      <c r="P142" s="211"/>
      <c r="Q142" s="211"/>
      <c r="R142" s="160"/>
      <c r="S142" s="160"/>
      <c r="T142" s="160"/>
      <c r="U142" s="212"/>
      <c r="V142" s="212"/>
      <c r="W142" s="160"/>
      <c r="X142" s="212"/>
      <c r="Y142" s="212"/>
      <c r="Z142" s="160"/>
      <c r="AA142" s="160"/>
      <c r="AB142" s="160"/>
      <c r="AD142" s="211"/>
      <c r="AE142" s="211"/>
      <c r="AF142" s="160"/>
      <c r="AG142" s="160"/>
      <c r="AH142" s="160"/>
      <c r="AI142" s="212"/>
      <c r="AJ142" s="212"/>
      <c r="AK142" s="160"/>
      <c r="AL142" s="212"/>
      <c r="AM142" s="212"/>
      <c r="AN142" s="160"/>
      <c r="AO142" s="160"/>
      <c r="AP142" s="160"/>
      <c r="AR142" s="211"/>
      <c r="AS142" s="211"/>
      <c r="AT142" s="160"/>
      <c r="AU142" s="160"/>
      <c r="AV142" s="160"/>
      <c r="AW142" s="212"/>
      <c r="AX142" s="212"/>
      <c r="AY142" s="160"/>
      <c r="AZ142" s="212"/>
      <c r="BA142" s="212"/>
      <c r="BB142" s="160"/>
      <c r="BC142" s="160"/>
      <c r="BD142" s="160"/>
      <c r="BF142" s="211"/>
      <c r="BG142" s="211"/>
      <c r="BH142" s="160"/>
      <c r="BI142" s="160"/>
      <c r="BJ142" s="160"/>
      <c r="BK142" s="212"/>
      <c r="BL142" s="212"/>
      <c r="BM142" s="160"/>
      <c r="BN142" s="212"/>
      <c r="BO142" s="212"/>
      <c r="BP142" s="160"/>
      <c r="BQ142" s="160"/>
      <c r="BR142" s="160"/>
      <c r="BT142" s="211"/>
      <c r="BU142" s="211"/>
      <c r="BV142" s="160"/>
      <c r="BW142" s="160"/>
      <c r="BX142" s="160"/>
      <c r="BY142" s="212"/>
      <c r="BZ142" s="212"/>
      <c r="CA142" s="160"/>
      <c r="CB142" s="212"/>
      <c r="CC142" s="212"/>
      <c r="CD142" s="160"/>
      <c r="CE142" s="160"/>
      <c r="CF142" s="160"/>
      <c r="CH142" s="211"/>
      <c r="CI142" s="211"/>
      <c r="CJ142" s="160"/>
      <c r="CK142" s="160"/>
      <c r="CL142" s="160"/>
      <c r="CM142" s="212"/>
      <c r="CN142" s="212"/>
      <c r="CO142" s="160"/>
      <c r="CP142" s="212"/>
      <c r="CQ142" s="212"/>
      <c r="CR142" s="160"/>
      <c r="CS142" s="160"/>
      <c r="CT142" s="160"/>
      <c r="CV142" s="211"/>
      <c r="CW142" s="211"/>
      <c r="CX142" s="160"/>
      <c r="CY142" s="160"/>
      <c r="CZ142" s="160"/>
      <c r="DA142" s="212"/>
      <c r="DB142" s="212"/>
      <c r="DC142" s="160"/>
      <c r="DD142" s="212"/>
      <c r="DE142" s="212"/>
      <c r="DF142" s="160"/>
      <c r="DG142" s="160"/>
      <c r="DH142" s="160"/>
      <c r="DJ142" s="211"/>
      <c r="DK142" s="211"/>
      <c r="DL142" s="160"/>
      <c r="DM142" s="160"/>
      <c r="DN142" s="160"/>
      <c r="DO142" s="212"/>
      <c r="DP142" s="212"/>
      <c r="DQ142" s="160"/>
      <c r="DR142" s="212"/>
      <c r="DS142" s="212"/>
      <c r="DT142" s="160"/>
      <c r="DU142" s="160"/>
      <c r="DV142" s="160"/>
      <c r="DX142" s="211"/>
      <c r="DY142" s="211"/>
      <c r="DZ142" s="160"/>
      <c r="EA142" s="160"/>
      <c r="EB142" s="160"/>
      <c r="EC142" s="212"/>
      <c r="ED142" s="212"/>
      <c r="EE142" s="160"/>
      <c r="EF142" s="212"/>
      <c r="EG142" s="212"/>
      <c r="EH142" s="160"/>
      <c r="EI142" s="160"/>
      <c r="EJ142" s="160"/>
      <c r="EL142" s="211"/>
      <c r="EM142" s="211"/>
      <c r="EN142" s="160"/>
      <c r="EO142" s="160"/>
      <c r="EP142" s="160"/>
      <c r="EQ142" s="212"/>
      <c r="ER142" s="212"/>
      <c r="ES142" s="160"/>
      <c r="ET142" s="212"/>
      <c r="EU142" s="212"/>
      <c r="EV142" s="160"/>
      <c r="EW142" s="160"/>
      <c r="EX142" s="160"/>
      <c r="EZ142" s="211"/>
      <c r="FA142" s="211"/>
      <c r="FB142" s="160"/>
      <c r="FC142" s="160"/>
      <c r="FD142" s="160"/>
      <c r="FE142" s="212"/>
      <c r="FF142" s="212"/>
      <c r="FG142" s="160"/>
      <c r="FH142" s="212"/>
      <c r="FI142" s="212"/>
      <c r="FJ142" s="160"/>
      <c r="FK142" s="160"/>
      <c r="FL142" s="160"/>
      <c r="FN142" s="211"/>
      <c r="FO142" s="211"/>
      <c r="FP142" s="160"/>
      <c r="FQ142" s="160"/>
      <c r="FR142" s="160"/>
      <c r="FS142" s="212"/>
      <c r="FT142" s="212"/>
      <c r="FU142" s="160"/>
      <c r="FV142" s="212"/>
      <c r="FW142" s="212"/>
      <c r="FX142" s="160"/>
      <c r="FY142" s="160"/>
      <c r="FZ142" s="160"/>
      <c r="GB142" s="211"/>
      <c r="GC142" s="211"/>
      <c r="GD142" s="160"/>
      <c r="GE142" s="160"/>
      <c r="GF142" s="160"/>
      <c r="GG142" s="212"/>
      <c r="GH142" s="212"/>
      <c r="GI142" s="160"/>
      <c r="GJ142" s="212"/>
      <c r="GK142" s="212"/>
      <c r="GL142" s="160"/>
      <c r="GM142" s="160"/>
      <c r="GN142" s="160"/>
      <c r="GP142" s="211"/>
      <c r="GQ142" s="211"/>
      <c r="GR142" s="160"/>
      <c r="GS142" s="160"/>
      <c r="GT142" s="160"/>
      <c r="GU142" s="212"/>
      <c r="GV142" s="212"/>
      <c r="GW142" s="160"/>
      <c r="GX142" s="212"/>
      <c r="GY142" s="212"/>
      <c r="GZ142" s="160"/>
      <c r="HA142" s="160"/>
      <c r="HB142" s="160"/>
      <c r="HD142" s="211"/>
      <c r="HE142" s="211"/>
      <c r="HF142" s="160"/>
      <c r="HG142" s="160"/>
      <c r="HH142" s="160"/>
      <c r="HI142" s="212"/>
      <c r="HJ142" s="212"/>
      <c r="HK142" s="160"/>
      <c r="HL142" s="212"/>
      <c r="HM142" s="212"/>
      <c r="HN142" s="160"/>
      <c r="HO142" s="160"/>
      <c r="HP142" s="160"/>
      <c r="HR142" s="211"/>
      <c r="HS142" s="211"/>
      <c r="HT142" s="160"/>
      <c r="HU142" s="160"/>
      <c r="HV142" s="160"/>
      <c r="HW142" s="212"/>
      <c r="HX142" s="212"/>
      <c r="HY142" s="160"/>
      <c r="HZ142" s="212"/>
      <c r="IA142" s="212"/>
      <c r="IB142" s="160"/>
      <c r="IC142" s="160"/>
      <c r="ID142" s="160"/>
      <c r="IF142" s="211"/>
      <c r="IG142" s="211"/>
      <c r="IH142" s="160"/>
      <c r="II142" s="160"/>
      <c r="IJ142" s="160"/>
      <c r="IK142" s="212"/>
      <c r="IL142" s="212"/>
      <c r="IM142" s="160"/>
      <c r="IN142" s="212"/>
      <c r="IO142" s="212"/>
      <c r="IP142" s="160"/>
      <c r="IQ142" s="160"/>
      <c r="IR142" s="160"/>
      <c r="IT142" s="211"/>
      <c r="IU142" s="211"/>
      <c r="IV142" s="160"/>
    </row>
    <row r="143" spans="2:256" ht="18.75" customHeight="1">
      <c r="B143" s="71">
        <v>41000</v>
      </c>
      <c r="C143" s="71"/>
      <c r="D143" s="230">
        <v>10901.530882</v>
      </c>
      <c r="E143" s="230">
        <v>302</v>
      </c>
      <c r="F143" s="230"/>
      <c r="G143" s="231">
        <v>3263.305875</v>
      </c>
      <c r="H143" s="231">
        <v>58</v>
      </c>
      <c r="I143" s="230"/>
      <c r="J143" s="231">
        <v>0</v>
      </c>
      <c r="K143" s="231">
        <v>0</v>
      </c>
      <c r="L143" s="230"/>
      <c r="M143" s="230">
        <v>562.335649</v>
      </c>
      <c r="N143" s="230">
        <v>15</v>
      </c>
      <c r="O143" s="29"/>
      <c r="P143" s="211"/>
      <c r="Q143" s="211"/>
      <c r="R143" s="160"/>
      <c r="S143" s="160"/>
      <c r="T143" s="160"/>
      <c r="U143" s="212"/>
      <c r="V143" s="212"/>
      <c r="W143" s="160"/>
      <c r="X143" s="212"/>
      <c r="Y143" s="212"/>
      <c r="Z143" s="160"/>
      <c r="AA143" s="160"/>
      <c r="AB143" s="160"/>
      <c r="AD143" s="211"/>
      <c r="AE143" s="211"/>
      <c r="AF143" s="160"/>
      <c r="AG143" s="160"/>
      <c r="AH143" s="160"/>
      <c r="AI143" s="212"/>
      <c r="AJ143" s="212"/>
      <c r="AK143" s="160"/>
      <c r="AL143" s="212"/>
      <c r="AM143" s="212"/>
      <c r="AN143" s="160"/>
      <c r="AO143" s="160"/>
      <c r="AP143" s="160"/>
      <c r="AR143" s="211"/>
      <c r="AS143" s="211"/>
      <c r="AT143" s="160"/>
      <c r="AU143" s="160"/>
      <c r="AV143" s="160"/>
      <c r="AW143" s="212"/>
      <c r="AX143" s="212"/>
      <c r="AY143" s="160"/>
      <c r="AZ143" s="212"/>
      <c r="BA143" s="212"/>
      <c r="BB143" s="160"/>
      <c r="BC143" s="160"/>
      <c r="BD143" s="160"/>
      <c r="BF143" s="211"/>
      <c r="BG143" s="211"/>
      <c r="BH143" s="160"/>
      <c r="BI143" s="160"/>
      <c r="BJ143" s="160"/>
      <c r="BK143" s="212"/>
      <c r="BL143" s="212"/>
      <c r="BM143" s="160"/>
      <c r="BN143" s="212"/>
      <c r="BO143" s="212"/>
      <c r="BP143" s="160"/>
      <c r="BQ143" s="160"/>
      <c r="BR143" s="160"/>
      <c r="BT143" s="211"/>
      <c r="BU143" s="211"/>
      <c r="BV143" s="160"/>
      <c r="BW143" s="160"/>
      <c r="BX143" s="160"/>
      <c r="BY143" s="212"/>
      <c r="BZ143" s="212"/>
      <c r="CA143" s="160"/>
      <c r="CB143" s="212"/>
      <c r="CC143" s="212"/>
      <c r="CD143" s="160"/>
      <c r="CE143" s="160"/>
      <c r="CF143" s="160"/>
      <c r="CH143" s="211"/>
      <c r="CI143" s="211"/>
      <c r="CJ143" s="160"/>
      <c r="CK143" s="160"/>
      <c r="CL143" s="160"/>
      <c r="CM143" s="212"/>
      <c r="CN143" s="212"/>
      <c r="CO143" s="160"/>
      <c r="CP143" s="212"/>
      <c r="CQ143" s="212"/>
      <c r="CR143" s="160"/>
      <c r="CS143" s="160"/>
      <c r="CT143" s="160"/>
      <c r="CV143" s="211"/>
      <c r="CW143" s="211"/>
      <c r="CX143" s="160"/>
      <c r="CY143" s="160"/>
      <c r="CZ143" s="160"/>
      <c r="DA143" s="212"/>
      <c r="DB143" s="212"/>
      <c r="DC143" s="160"/>
      <c r="DD143" s="212"/>
      <c r="DE143" s="212"/>
      <c r="DF143" s="160"/>
      <c r="DG143" s="160"/>
      <c r="DH143" s="160"/>
      <c r="DJ143" s="211"/>
      <c r="DK143" s="211"/>
      <c r="DL143" s="160"/>
      <c r="DM143" s="160"/>
      <c r="DN143" s="160"/>
      <c r="DO143" s="212"/>
      <c r="DP143" s="212"/>
      <c r="DQ143" s="160"/>
      <c r="DR143" s="212"/>
      <c r="DS143" s="212"/>
      <c r="DT143" s="160"/>
      <c r="DU143" s="160"/>
      <c r="DV143" s="160"/>
      <c r="DX143" s="211"/>
      <c r="DY143" s="211"/>
      <c r="DZ143" s="160"/>
      <c r="EA143" s="160"/>
      <c r="EB143" s="160"/>
      <c r="EC143" s="212"/>
      <c r="ED143" s="212"/>
      <c r="EE143" s="160"/>
      <c r="EF143" s="212"/>
      <c r="EG143" s="212"/>
      <c r="EH143" s="160"/>
      <c r="EI143" s="160"/>
      <c r="EJ143" s="160"/>
      <c r="EL143" s="211"/>
      <c r="EM143" s="211"/>
      <c r="EN143" s="160"/>
      <c r="EO143" s="160"/>
      <c r="EP143" s="160"/>
      <c r="EQ143" s="212"/>
      <c r="ER143" s="212"/>
      <c r="ES143" s="160"/>
      <c r="ET143" s="212"/>
      <c r="EU143" s="212"/>
      <c r="EV143" s="160"/>
      <c r="EW143" s="160"/>
      <c r="EX143" s="160"/>
      <c r="EZ143" s="211"/>
      <c r="FA143" s="211"/>
      <c r="FB143" s="160"/>
      <c r="FC143" s="160"/>
      <c r="FD143" s="160"/>
      <c r="FE143" s="212"/>
      <c r="FF143" s="212"/>
      <c r="FG143" s="160"/>
      <c r="FH143" s="212"/>
      <c r="FI143" s="212"/>
      <c r="FJ143" s="160"/>
      <c r="FK143" s="160"/>
      <c r="FL143" s="160"/>
      <c r="FN143" s="211"/>
      <c r="FO143" s="211"/>
      <c r="FP143" s="160"/>
      <c r="FQ143" s="160"/>
      <c r="FR143" s="160"/>
      <c r="FS143" s="212"/>
      <c r="FT143" s="212"/>
      <c r="FU143" s="160"/>
      <c r="FV143" s="212"/>
      <c r="FW143" s="212"/>
      <c r="FX143" s="160"/>
      <c r="FY143" s="160"/>
      <c r="FZ143" s="160"/>
      <c r="GB143" s="211"/>
      <c r="GC143" s="211"/>
      <c r="GD143" s="160"/>
      <c r="GE143" s="160"/>
      <c r="GF143" s="160"/>
      <c r="GG143" s="212"/>
      <c r="GH143" s="212"/>
      <c r="GI143" s="160"/>
      <c r="GJ143" s="212"/>
      <c r="GK143" s="212"/>
      <c r="GL143" s="160"/>
      <c r="GM143" s="160"/>
      <c r="GN143" s="160"/>
      <c r="GP143" s="211"/>
      <c r="GQ143" s="211"/>
      <c r="GR143" s="160"/>
      <c r="GS143" s="160"/>
      <c r="GT143" s="160"/>
      <c r="GU143" s="212"/>
      <c r="GV143" s="212"/>
      <c r="GW143" s="160"/>
      <c r="GX143" s="212"/>
      <c r="GY143" s="212"/>
      <c r="GZ143" s="160"/>
      <c r="HA143" s="160"/>
      <c r="HB143" s="160"/>
      <c r="HD143" s="211"/>
      <c r="HE143" s="211"/>
      <c r="HF143" s="160"/>
      <c r="HG143" s="160"/>
      <c r="HH143" s="160"/>
      <c r="HI143" s="212"/>
      <c r="HJ143" s="212"/>
      <c r="HK143" s="160"/>
      <c r="HL143" s="212"/>
      <c r="HM143" s="212"/>
      <c r="HN143" s="160"/>
      <c r="HO143" s="160"/>
      <c r="HP143" s="160"/>
      <c r="HR143" s="211"/>
      <c r="HS143" s="211"/>
      <c r="HT143" s="160"/>
      <c r="HU143" s="160"/>
      <c r="HV143" s="160"/>
      <c r="HW143" s="212"/>
      <c r="HX143" s="212"/>
      <c r="HY143" s="160"/>
      <c r="HZ143" s="212"/>
      <c r="IA143" s="212"/>
      <c r="IB143" s="160"/>
      <c r="IC143" s="160"/>
      <c r="ID143" s="160"/>
      <c r="IF143" s="211"/>
      <c r="IG143" s="211"/>
      <c r="IH143" s="160"/>
      <c r="II143" s="160"/>
      <c r="IJ143" s="160"/>
      <c r="IK143" s="212"/>
      <c r="IL143" s="212"/>
      <c r="IM143" s="160"/>
      <c r="IN143" s="212"/>
      <c r="IO143" s="212"/>
      <c r="IP143" s="160"/>
      <c r="IQ143" s="160"/>
      <c r="IR143" s="160"/>
      <c r="IT143" s="211"/>
      <c r="IU143" s="211"/>
      <c r="IV143" s="160"/>
    </row>
    <row r="144" spans="2:256" ht="18.75" customHeight="1">
      <c r="B144" s="71">
        <v>41030</v>
      </c>
      <c r="C144" s="71"/>
      <c r="D144" s="230">
        <v>9469.972256</v>
      </c>
      <c r="E144" s="230">
        <v>356</v>
      </c>
      <c r="F144" s="230"/>
      <c r="G144" s="231">
        <v>4208.442218</v>
      </c>
      <c r="H144" s="231">
        <v>64</v>
      </c>
      <c r="I144" s="230"/>
      <c r="J144" s="231">
        <v>66.907474</v>
      </c>
      <c r="K144" s="231">
        <v>4</v>
      </c>
      <c r="L144" s="230"/>
      <c r="M144" s="230">
        <v>832.830734</v>
      </c>
      <c r="N144" s="230">
        <v>8</v>
      </c>
      <c r="O144" s="29"/>
      <c r="P144" s="211"/>
      <c r="Q144" s="211"/>
      <c r="R144" s="160"/>
      <c r="S144" s="160"/>
      <c r="T144" s="160"/>
      <c r="U144" s="212"/>
      <c r="V144" s="212"/>
      <c r="W144" s="160"/>
      <c r="X144" s="212"/>
      <c r="Y144" s="212"/>
      <c r="Z144" s="160"/>
      <c r="AA144" s="160"/>
      <c r="AB144" s="160"/>
      <c r="AD144" s="211"/>
      <c r="AE144" s="211"/>
      <c r="AF144" s="160"/>
      <c r="AG144" s="160"/>
      <c r="AH144" s="160"/>
      <c r="AI144" s="212"/>
      <c r="AJ144" s="212"/>
      <c r="AK144" s="160"/>
      <c r="AL144" s="212"/>
      <c r="AM144" s="212"/>
      <c r="AN144" s="160"/>
      <c r="AO144" s="160"/>
      <c r="AP144" s="160"/>
      <c r="AR144" s="211"/>
      <c r="AS144" s="211"/>
      <c r="AT144" s="160"/>
      <c r="AU144" s="160"/>
      <c r="AV144" s="160"/>
      <c r="AW144" s="212"/>
      <c r="AX144" s="212"/>
      <c r="AY144" s="160"/>
      <c r="AZ144" s="212"/>
      <c r="BA144" s="212"/>
      <c r="BB144" s="160"/>
      <c r="BC144" s="160"/>
      <c r="BD144" s="160"/>
      <c r="BF144" s="211"/>
      <c r="BG144" s="211"/>
      <c r="BH144" s="160"/>
      <c r="BI144" s="160"/>
      <c r="BJ144" s="160"/>
      <c r="BK144" s="212"/>
      <c r="BL144" s="212"/>
      <c r="BM144" s="160"/>
      <c r="BN144" s="212"/>
      <c r="BO144" s="212"/>
      <c r="BP144" s="160"/>
      <c r="BQ144" s="160"/>
      <c r="BR144" s="160"/>
      <c r="BT144" s="211"/>
      <c r="BU144" s="211"/>
      <c r="BV144" s="160"/>
      <c r="BW144" s="160"/>
      <c r="BX144" s="160"/>
      <c r="BY144" s="212"/>
      <c r="BZ144" s="212"/>
      <c r="CA144" s="160"/>
      <c r="CB144" s="212"/>
      <c r="CC144" s="212"/>
      <c r="CD144" s="160"/>
      <c r="CE144" s="160"/>
      <c r="CF144" s="160"/>
      <c r="CH144" s="211"/>
      <c r="CI144" s="211"/>
      <c r="CJ144" s="160"/>
      <c r="CK144" s="160"/>
      <c r="CL144" s="160"/>
      <c r="CM144" s="212"/>
      <c r="CN144" s="212"/>
      <c r="CO144" s="160"/>
      <c r="CP144" s="212"/>
      <c r="CQ144" s="212"/>
      <c r="CR144" s="160"/>
      <c r="CS144" s="160"/>
      <c r="CT144" s="160"/>
      <c r="CV144" s="211"/>
      <c r="CW144" s="211"/>
      <c r="CX144" s="160"/>
      <c r="CY144" s="160"/>
      <c r="CZ144" s="160"/>
      <c r="DA144" s="212"/>
      <c r="DB144" s="212"/>
      <c r="DC144" s="160"/>
      <c r="DD144" s="212"/>
      <c r="DE144" s="212"/>
      <c r="DF144" s="160"/>
      <c r="DG144" s="160"/>
      <c r="DH144" s="160"/>
      <c r="DJ144" s="211"/>
      <c r="DK144" s="211"/>
      <c r="DL144" s="160"/>
      <c r="DM144" s="160"/>
      <c r="DN144" s="160"/>
      <c r="DO144" s="212"/>
      <c r="DP144" s="212"/>
      <c r="DQ144" s="160"/>
      <c r="DR144" s="212"/>
      <c r="DS144" s="212"/>
      <c r="DT144" s="160"/>
      <c r="DU144" s="160"/>
      <c r="DV144" s="160"/>
      <c r="DX144" s="211"/>
      <c r="DY144" s="211"/>
      <c r="DZ144" s="160"/>
      <c r="EA144" s="160"/>
      <c r="EB144" s="160"/>
      <c r="EC144" s="212"/>
      <c r="ED144" s="212"/>
      <c r="EE144" s="160"/>
      <c r="EF144" s="212"/>
      <c r="EG144" s="212"/>
      <c r="EH144" s="160"/>
      <c r="EI144" s="160"/>
      <c r="EJ144" s="160"/>
      <c r="EL144" s="211"/>
      <c r="EM144" s="211"/>
      <c r="EN144" s="160"/>
      <c r="EO144" s="160"/>
      <c r="EP144" s="160"/>
      <c r="EQ144" s="212"/>
      <c r="ER144" s="212"/>
      <c r="ES144" s="160"/>
      <c r="ET144" s="212"/>
      <c r="EU144" s="212"/>
      <c r="EV144" s="160"/>
      <c r="EW144" s="160"/>
      <c r="EX144" s="160"/>
      <c r="EZ144" s="211"/>
      <c r="FA144" s="211"/>
      <c r="FB144" s="160"/>
      <c r="FC144" s="160"/>
      <c r="FD144" s="160"/>
      <c r="FE144" s="212"/>
      <c r="FF144" s="212"/>
      <c r="FG144" s="160"/>
      <c r="FH144" s="212"/>
      <c r="FI144" s="212"/>
      <c r="FJ144" s="160"/>
      <c r="FK144" s="160"/>
      <c r="FL144" s="160"/>
      <c r="FN144" s="211"/>
      <c r="FO144" s="211"/>
      <c r="FP144" s="160"/>
      <c r="FQ144" s="160"/>
      <c r="FR144" s="160"/>
      <c r="FS144" s="212"/>
      <c r="FT144" s="212"/>
      <c r="FU144" s="160"/>
      <c r="FV144" s="212"/>
      <c r="FW144" s="212"/>
      <c r="FX144" s="160"/>
      <c r="FY144" s="160"/>
      <c r="FZ144" s="160"/>
      <c r="GB144" s="211"/>
      <c r="GC144" s="211"/>
      <c r="GD144" s="160"/>
      <c r="GE144" s="160"/>
      <c r="GF144" s="160"/>
      <c r="GG144" s="212"/>
      <c r="GH144" s="212"/>
      <c r="GI144" s="160"/>
      <c r="GJ144" s="212"/>
      <c r="GK144" s="212"/>
      <c r="GL144" s="160"/>
      <c r="GM144" s="160"/>
      <c r="GN144" s="160"/>
      <c r="GP144" s="211"/>
      <c r="GQ144" s="211"/>
      <c r="GR144" s="160"/>
      <c r="GS144" s="160"/>
      <c r="GT144" s="160"/>
      <c r="GU144" s="212"/>
      <c r="GV144" s="212"/>
      <c r="GW144" s="160"/>
      <c r="GX144" s="212"/>
      <c r="GY144" s="212"/>
      <c r="GZ144" s="160"/>
      <c r="HA144" s="160"/>
      <c r="HB144" s="160"/>
      <c r="HD144" s="211"/>
      <c r="HE144" s="211"/>
      <c r="HF144" s="160"/>
      <c r="HG144" s="160"/>
      <c r="HH144" s="160"/>
      <c r="HI144" s="212"/>
      <c r="HJ144" s="212"/>
      <c r="HK144" s="160"/>
      <c r="HL144" s="212"/>
      <c r="HM144" s="212"/>
      <c r="HN144" s="160"/>
      <c r="HO144" s="160"/>
      <c r="HP144" s="160"/>
      <c r="HR144" s="211"/>
      <c r="HS144" s="211"/>
      <c r="HT144" s="160"/>
      <c r="HU144" s="160"/>
      <c r="HV144" s="160"/>
      <c r="HW144" s="212"/>
      <c r="HX144" s="212"/>
      <c r="HY144" s="160"/>
      <c r="HZ144" s="212"/>
      <c r="IA144" s="212"/>
      <c r="IB144" s="160"/>
      <c r="IC144" s="160"/>
      <c r="ID144" s="160"/>
      <c r="IF144" s="211"/>
      <c r="IG144" s="211"/>
      <c r="IH144" s="160"/>
      <c r="II144" s="160"/>
      <c r="IJ144" s="160"/>
      <c r="IK144" s="212"/>
      <c r="IL144" s="212"/>
      <c r="IM144" s="160"/>
      <c r="IN144" s="212"/>
      <c r="IO144" s="212"/>
      <c r="IP144" s="160"/>
      <c r="IQ144" s="160"/>
      <c r="IR144" s="160"/>
      <c r="IT144" s="211"/>
      <c r="IU144" s="211"/>
      <c r="IV144" s="160"/>
    </row>
    <row r="145" spans="2:256" ht="18.75" customHeight="1">
      <c r="B145" s="71">
        <v>41061</v>
      </c>
      <c r="C145" s="71"/>
      <c r="D145" s="230">
        <v>11380.198995</v>
      </c>
      <c r="E145" s="230">
        <v>330</v>
      </c>
      <c r="F145" s="230"/>
      <c r="G145" s="231">
        <v>4882.050867</v>
      </c>
      <c r="H145" s="231">
        <v>89</v>
      </c>
      <c r="I145" s="230"/>
      <c r="J145" s="231">
        <v>0</v>
      </c>
      <c r="K145" s="231">
        <v>0</v>
      </c>
      <c r="L145" s="230"/>
      <c r="M145" s="230">
        <v>486.842953</v>
      </c>
      <c r="N145" s="230">
        <v>11</v>
      </c>
      <c r="O145" s="29"/>
      <c r="P145" s="211"/>
      <c r="Q145" s="211"/>
      <c r="R145" s="160"/>
      <c r="S145" s="160"/>
      <c r="T145" s="160"/>
      <c r="U145" s="212"/>
      <c r="V145" s="212"/>
      <c r="W145" s="160"/>
      <c r="X145" s="212"/>
      <c r="Y145" s="212"/>
      <c r="Z145" s="160"/>
      <c r="AA145" s="160"/>
      <c r="AB145" s="160"/>
      <c r="AD145" s="211"/>
      <c r="AE145" s="211"/>
      <c r="AF145" s="160"/>
      <c r="AG145" s="160"/>
      <c r="AH145" s="160"/>
      <c r="AI145" s="212"/>
      <c r="AJ145" s="212"/>
      <c r="AK145" s="160"/>
      <c r="AL145" s="212"/>
      <c r="AM145" s="212"/>
      <c r="AN145" s="160"/>
      <c r="AO145" s="160"/>
      <c r="AP145" s="160"/>
      <c r="AR145" s="211"/>
      <c r="AS145" s="211"/>
      <c r="AT145" s="160"/>
      <c r="AU145" s="160"/>
      <c r="AV145" s="160"/>
      <c r="AW145" s="212"/>
      <c r="AX145" s="212"/>
      <c r="AY145" s="160"/>
      <c r="AZ145" s="212"/>
      <c r="BA145" s="212"/>
      <c r="BB145" s="160"/>
      <c r="BC145" s="160"/>
      <c r="BD145" s="160"/>
      <c r="BF145" s="211"/>
      <c r="BG145" s="211"/>
      <c r="BH145" s="160"/>
      <c r="BI145" s="160"/>
      <c r="BJ145" s="160"/>
      <c r="BK145" s="212"/>
      <c r="BL145" s="212"/>
      <c r="BM145" s="160"/>
      <c r="BN145" s="212"/>
      <c r="BO145" s="212"/>
      <c r="BP145" s="160"/>
      <c r="BQ145" s="160"/>
      <c r="BR145" s="160"/>
      <c r="BT145" s="211"/>
      <c r="BU145" s="211"/>
      <c r="BV145" s="160"/>
      <c r="BW145" s="160"/>
      <c r="BX145" s="160"/>
      <c r="BY145" s="212"/>
      <c r="BZ145" s="212"/>
      <c r="CA145" s="160"/>
      <c r="CB145" s="212"/>
      <c r="CC145" s="212"/>
      <c r="CD145" s="160"/>
      <c r="CE145" s="160"/>
      <c r="CF145" s="160"/>
      <c r="CH145" s="211"/>
      <c r="CI145" s="211"/>
      <c r="CJ145" s="160"/>
      <c r="CK145" s="160"/>
      <c r="CL145" s="160"/>
      <c r="CM145" s="212"/>
      <c r="CN145" s="212"/>
      <c r="CO145" s="160"/>
      <c r="CP145" s="212"/>
      <c r="CQ145" s="212"/>
      <c r="CR145" s="160"/>
      <c r="CS145" s="160"/>
      <c r="CT145" s="160"/>
      <c r="CV145" s="211"/>
      <c r="CW145" s="211"/>
      <c r="CX145" s="160"/>
      <c r="CY145" s="160"/>
      <c r="CZ145" s="160"/>
      <c r="DA145" s="212"/>
      <c r="DB145" s="212"/>
      <c r="DC145" s="160"/>
      <c r="DD145" s="212"/>
      <c r="DE145" s="212"/>
      <c r="DF145" s="160"/>
      <c r="DG145" s="160"/>
      <c r="DH145" s="160"/>
      <c r="DJ145" s="211"/>
      <c r="DK145" s="211"/>
      <c r="DL145" s="160"/>
      <c r="DM145" s="160"/>
      <c r="DN145" s="160"/>
      <c r="DO145" s="212"/>
      <c r="DP145" s="212"/>
      <c r="DQ145" s="160"/>
      <c r="DR145" s="212"/>
      <c r="DS145" s="212"/>
      <c r="DT145" s="160"/>
      <c r="DU145" s="160"/>
      <c r="DV145" s="160"/>
      <c r="DX145" s="211"/>
      <c r="DY145" s="211"/>
      <c r="DZ145" s="160"/>
      <c r="EA145" s="160"/>
      <c r="EB145" s="160"/>
      <c r="EC145" s="212"/>
      <c r="ED145" s="212"/>
      <c r="EE145" s="160"/>
      <c r="EF145" s="212"/>
      <c r="EG145" s="212"/>
      <c r="EH145" s="160"/>
      <c r="EI145" s="160"/>
      <c r="EJ145" s="160"/>
      <c r="EL145" s="211"/>
      <c r="EM145" s="211"/>
      <c r="EN145" s="160"/>
      <c r="EO145" s="160"/>
      <c r="EP145" s="160"/>
      <c r="EQ145" s="212"/>
      <c r="ER145" s="212"/>
      <c r="ES145" s="160"/>
      <c r="ET145" s="212"/>
      <c r="EU145" s="212"/>
      <c r="EV145" s="160"/>
      <c r="EW145" s="160"/>
      <c r="EX145" s="160"/>
      <c r="EZ145" s="211"/>
      <c r="FA145" s="211"/>
      <c r="FB145" s="160"/>
      <c r="FC145" s="160"/>
      <c r="FD145" s="160"/>
      <c r="FE145" s="212"/>
      <c r="FF145" s="212"/>
      <c r="FG145" s="160"/>
      <c r="FH145" s="212"/>
      <c r="FI145" s="212"/>
      <c r="FJ145" s="160"/>
      <c r="FK145" s="160"/>
      <c r="FL145" s="160"/>
      <c r="FN145" s="211"/>
      <c r="FO145" s="211"/>
      <c r="FP145" s="160"/>
      <c r="FQ145" s="160"/>
      <c r="FR145" s="160"/>
      <c r="FS145" s="212"/>
      <c r="FT145" s="212"/>
      <c r="FU145" s="160"/>
      <c r="FV145" s="212"/>
      <c r="FW145" s="212"/>
      <c r="FX145" s="160"/>
      <c r="FY145" s="160"/>
      <c r="FZ145" s="160"/>
      <c r="GB145" s="211"/>
      <c r="GC145" s="211"/>
      <c r="GD145" s="160"/>
      <c r="GE145" s="160"/>
      <c r="GF145" s="160"/>
      <c r="GG145" s="212"/>
      <c r="GH145" s="212"/>
      <c r="GI145" s="160"/>
      <c r="GJ145" s="212"/>
      <c r="GK145" s="212"/>
      <c r="GL145" s="160"/>
      <c r="GM145" s="160"/>
      <c r="GN145" s="160"/>
      <c r="GP145" s="211"/>
      <c r="GQ145" s="211"/>
      <c r="GR145" s="160"/>
      <c r="GS145" s="160"/>
      <c r="GT145" s="160"/>
      <c r="GU145" s="212"/>
      <c r="GV145" s="212"/>
      <c r="GW145" s="160"/>
      <c r="GX145" s="212"/>
      <c r="GY145" s="212"/>
      <c r="GZ145" s="160"/>
      <c r="HA145" s="160"/>
      <c r="HB145" s="160"/>
      <c r="HD145" s="211"/>
      <c r="HE145" s="211"/>
      <c r="HF145" s="160"/>
      <c r="HG145" s="160"/>
      <c r="HH145" s="160"/>
      <c r="HI145" s="212"/>
      <c r="HJ145" s="212"/>
      <c r="HK145" s="160"/>
      <c r="HL145" s="212"/>
      <c r="HM145" s="212"/>
      <c r="HN145" s="160"/>
      <c r="HO145" s="160"/>
      <c r="HP145" s="160"/>
      <c r="HR145" s="211"/>
      <c r="HS145" s="211"/>
      <c r="HT145" s="160"/>
      <c r="HU145" s="160"/>
      <c r="HV145" s="160"/>
      <c r="HW145" s="212"/>
      <c r="HX145" s="212"/>
      <c r="HY145" s="160"/>
      <c r="HZ145" s="212"/>
      <c r="IA145" s="212"/>
      <c r="IB145" s="160"/>
      <c r="IC145" s="160"/>
      <c r="ID145" s="160"/>
      <c r="IF145" s="211"/>
      <c r="IG145" s="211"/>
      <c r="IH145" s="160"/>
      <c r="II145" s="160"/>
      <c r="IJ145" s="160"/>
      <c r="IK145" s="212"/>
      <c r="IL145" s="212"/>
      <c r="IM145" s="160"/>
      <c r="IN145" s="212"/>
      <c r="IO145" s="212"/>
      <c r="IP145" s="160"/>
      <c r="IQ145" s="160"/>
      <c r="IR145" s="160"/>
      <c r="IT145" s="211"/>
      <c r="IU145" s="211"/>
      <c r="IV145" s="160"/>
    </row>
    <row r="146" spans="1:15" s="213" customFormat="1" ht="19.5" customHeight="1" thickBot="1">
      <c r="A146" s="8"/>
      <c r="B146" s="217">
        <v>41091</v>
      </c>
      <c r="C146" s="217"/>
      <c r="D146" s="218">
        <v>10183.117854</v>
      </c>
      <c r="E146" s="218">
        <v>298</v>
      </c>
      <c r="F146" s="219"/>
      <c r="G146" s="220">
        <v>5825.922066</v>
      </c>
      <c r="H146" s="220">
        <v>77</v>
      </c>
      <c r="I146" s="218"/>
      <c r="J146" s="220">
        <v>0</v>
      </c>
      <c r="K146" s="220">
        <v>0</v>
      </c>
      <c r="L146" s="218"/>
      <c r="M146" s="218">
        <v>573.410403</v>
      </c>
      <c r="N146" s="218">
        <v>15</v>
      </c>
      <c r="O146" s="188"/>
    </row>
    <row r="147" spans="1:15" s="122" customFormat="1" ht="19.5" customHeight="1">
      <c r="A147" s="32"/>
      <c r="B147" s="179"/>
      <c r="C147" s="180"/>
      <c r="D147" s="227"/>
      <c r="E147" s="227"/>
      <c r="F147" s="227"/>
      <c r="G147" s="227"/>
      <c r="H147" s="227"/>
      <c r="I147" s="227"/>
      <c r="J147" s="227"/>
      <c r="K147" s="227"/>
      <c r="L147" s="227"/>
      <c r="M147" s="227"/>
      <c r="N147" s="227"/>
      <c r="O147" s="227"/>
    </row>
    <row r="148" spans="4:14" ht="19.5" customHeight="1">
      <c r="D148" s="241"/>
      <c r="E148" s="241"/>
      <c r="F148" s="241"/>
      <c r="G148" s="241"/>
      <c r="H148" s="241"/>
      <c r="I148" s="241"/>
      <c r="J148" s="241"/>
      <c r="K148" s="241"/>
      <c r="L148" s="241"/>
      <c r="M148" s="242"/>
      <c r="N148" s="241"/>
    </row>
    <row r="149" ht="19.5" customHeight="1">
      <c r="N149" s="89"/>
    </row>
    <row r="150" ht="19.5" customHeight="1">
      <c r="M150" s="28" t="s">
        <v>0</v>
      </c>
    </row>
    <row r="151" spans="4:13" ht="19.5" customHeight="1">
      <c r="D151" s="141"/>
      <c r="E151" s="141"/>
      <c r="F151" s="141"/>
      <c r="G151" s="141"/>
      <c r="H151" s="141"/>
      <c r="I151" s="141"/>
      <c r="J151" s="141"/>
      <c r="K151" s="141"/>
      <c r="L151" s="141"/>
      <c r="M151" s="141"/>
    </row>
    <row r="152" spans="2:13" ht="17.25" customHeight="1">
      <c r="B152" s="8"/>
      <c r="D152" s="176"/>
      <c r="E152" s="177"/>
      <c r="F152" s="177"/>
      <c r="G152" s="177"/>
      <c r="H152" s="177"/>
      <c r="I152" s="177"/>
      <c r="J152" s="177"/>
      <c r="K152" s="177"/>
      <c r="L152" s="177"/>
      <c r="M152" s="141"/>
    </row>
    <row r="153" spans="2:13" ht="42.75" customHeight="1">
      <c r="B153" s="107"/>
      <c r="C153" s="107"/>
      <c r="D153" s="177"/>
      <c r="E153" s="177"/>
      <c r="F153" s="177"/>
      <c r="G153" s="177"/>
      <c r="H153" s="177"/>
      <c r="I153" s="177"/>
      <c r="J153" s="177"/>
      <c r="K153" s="177"/>
      <c r="L153" s="177"/>
      <c r="M153" s="141"/>
    </row>
    <row r="154" spans="1:15" s="209" customFormat="1" ht="19.5" customHeight="1">
      <c r="A154" s="164"/>
      <c r="B154" s="165"/>
      <c r="C154" s="165"/>
      <c r="D154" s="177"/>
      <c r="E154" s="177"/>
      <c r="F154" s="177"/>
      <c r="G154" s="177"/>
      <c r="H154" s="177"/>
      <c r="I154" s="177"/>
      <c r="J154" s="177"/>
      <c r="K154" s="177"/>
      <c r="L154" s="177"/>
      <c r="M154" s="178"/>
      <c r="N154" s="162"/>
      <c r="O154" s="162"/>
    </row>
    <row r="155" spans="2:15" ht="19.5" customHeight="1">
      <c r="B155" s="105"/>
      <c r="C155" s="105"/>
      <c r="D155" s="177"/>
      <c r="E155" s="177"/>
      <c r="F155" s="177"/>
      <c r="G155" s="177"/>
      <c r="H155" s="177"/>
      <c r="I155" s="177"/>
      <c r="J155" s="177"/>
      <c r="K155" s="177"/>
      <c r="L155" s="177"/>
      <c r="M155" s="176"/>
      <c r="N155"/>
      <c r="O155"/>
    </row>
    <row r="156" spans="4:15" ht="19.5" customHeight="1">
      <c r="D156" s="177"/>
      <c r="E156" s="177"/>
      <c r="F156" s="177"/>
      <c r="G156" s="177"/>
      <c r="H156" s="177"/>
      <c r="I156" s="177"/>
      <c r="J156" s="177"/>
      <c r="K156" s="177"/>
      <c r="L156" s="177"/>
      <c r="M156" s="177"/>
      <c r="N156" s="114"/>
      <c r="O156" s="114"/>
    </row>
    <row r="157" spans="4:15" ht="19.5" customHeight="1">
      <c r="D157" s="176"/>
      <c r="E157" s="177"/>
      <c r="F157" s="177"/>
      <c r="G157" s="177"/>
      <c r="H157" s="177"/>
      <c r="I157" s="177"/>
      <c r="J157" s="177"/>
      <c r="K157" s="177"/>
      <c r="L157" s="177"/>
      <c r="M157" s="177"/>
      <c r="N157" s="114"/>
      <c r="O157" s="114"/>
    </row>
    <row r="158" spans="4:15" ht="19.5" customHeight="1">
      <c r="D158"/>
      <c r="E158" s="114"/>
      <c r="F158" s="114"/>
      <c r="G158" s="114"/>
      <c r="H158" s="114"/>
      <c r="I158" s="114"/>
      <c r="J158" s="114"/>
      <c r="K158" s="114"/>
      <c r="L158" s="114"/>
      <c r="M158" s="114"/>
      <c r="N158" s="114"/>
      <c r="O158" s="114"/>
    </row>
    <row r="159" spans="4:15" ht="19.5" customHeight="1">
      <c r="D159"/>
      <c r="E159" s="114"/>
      <c r="F159" s="114"/>
      <c r="G159" s="114"/>
      <c r="H159" s="114"/>
      <c r="I159" s="114"/>
      <c r="J159" s="114"/>
      <c r="K159" s="114"/>
      <c r="L159" s="114"/>
      <c r="M159" s="114"/>
      <c r="N159" s="114"/>
      <c r="O159" s="114"/>
    </row>
    <row r="160" spans="4:12" ht="19.5" customHeight="1">
      <c r="D160"/>
      <c r="E160" s="114"/>
      <c r="F160" s="114"/>
      <c r="G160" s="114"/>
      <c r="H160" s="114"/>
      <c r="I160" s="114"/>
      <c r="J160" s="114"/>
      <c r="K160" s="114"/>
      <c r="L160" s="114"/>
    </row>
    <row r="161" spans="4:12" ht="19.5" customHeight="1">
      <c r="D161"/>
      <c r="E161" s="114"/>
      <c r="F161" s="114"/>
      <c r="G161" s="114"/>
      <c r="H161" s="114"/>
      <c r="I161" s="114"/>
      <c r="J161" s="114"/>
      <c r="K161" s="114"/>
      <c r="L161" s="114"/>
    </row>
  </sheetData>
  <sheetProtection/>
  <mergeCells count="6">
    <mergeCell ref="M4:N5"/>
    <mergeCell ref="B4:B6"/>
    <mergeCell ref="D5:E5"/>
    <mergeCell ref="G5:H5"/>
    <mergeCell ref="J5:K5"/>
    <mergeCell ref="D4:K4"/>
  </mergeCells>
  <hyperlinks>
    <hyperlink ref="P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tabColor indexed="21"/>
  </sheetPr>
  <dimension ref="A1:N160"/>
  <sheetViews>
    <sheetView showGridLines="0" zoomScale="75" zoomScaleNormal="75" zoomScalePageLayoutView="0" workbookViewId="0" topLeftCell="A1">
      <pane ySplit="6" topLeftCell="BM132"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54" t="s">
        <v>6</v>
      </c>
      <c r="C4" s="184"/>
      <c r="D4" s="256" t="s">
        <v>4</v>
      </c>
      <c r="E4" s="256"/>
      <c r="F4" s="256"/>
      <c r="G4" s="256"/>
      <c r="H4" s="62"/>
      <c r="I4" s="255" t="s">
        <v>27</v>
      </c>
      <c r="J4" s="255"/>
      <c r="K4" s="255"/>
      <c r="L4" s="255"/>
    </row>
    <row r="5" spans="1:12" s="119" customFormat="1" ht="19.5" customHeight="1">
      <c r="A5" s="31"/>
      <c r="B5" s="249"/>
      <c r="C5" s="182"/>
      <c r="D5" s="246" t="s">
        <v>9</v>
      </c>
      <c r="E5" s="246"/>
      <c r="F5" s="246"/>
      <c r="G5" s="246"/>
      <c r="H5" s="27"/>
      <c r="I5" s="246" t="s">
        <v>9</v>
      </c>
      <c r="J5" s="246"/>
      <c r="K5" s="246"/>
      <c r="L5" s="246"/>
    </row>
    <row r="6" spans="1:12" s="119" customFormat="1" ht="26.25" customHeight="1">
      <c r="A6" s="49"/>
      <c r="B6" s="250"/>
      <c r="C6" s="183"/>
      <c r="D6" s="48" t="s">
        <v>10</v>
      </c>
      <c r="E6" s="48" t="s">
        <v>11</v>
      </c>
      <c r="F6" s="48" t="s">
        <v>12</v>
      </c>
      <c r="G6" s="48" t="s">
        <v>56</v>
      </c>
      <c r="H6" s="65"/>
      <c r="I6" s="48" t="s">
        <v>10</v>
      </c>
      <c r="J6" s="48" t="s">
        <v>11</v>
      </c>
      <c r="K6" s="48" t="s">
        <v>12</v>
      </c>
      <c r="L6" s="48" t="s">
        <v>13</v>
      </c>
    </row>
    <row r="7" spans="1:12" s="203" customFormat="1" ht="18.75" customHeight="1">
      <c r="A7" s="38"/>
      <c r="B7" s="58">
        <v>36861</v>
      </c>
      <c r="C7" s="58"/>
      <c r="D7" s="67">
        <v>8.8438</v>
      </c>
      <c r="E7" s="67">
        <v>9.296</v>
      </c>
      <c r="F7" s="67">
        <v>8.6295</v>
      </c>
      <c r="G7" s="67" t="s">
        <v>57</v>
      </c>
      <c r="H7" s="67"/>
      <c r="I7" s="67">
        <v>7.1617</v>
      </c>
      <c r="J7" s="67">
        <v>7.3002</v>
      </c>
      <c r="K7" s="67">
        <v>7.118</v>
      </c>
      <c r="L7" s="67">
        <v>7.2549</v>
      </c>
    </row>
    <row r="8" spans="1:12" s="210" customFormat="1" ht="19.5" customHeight="1">
      <c r="A8" s="39"/>
      <c r="B8" s="59">
        <v>36892</v>
      </c>
      <c r="C8" s="59"/>
      <c r="D8" s="68">
        <v>8.7314</v>
      </c>
      <c r="E8" s="68">
        <v>9.0017</v>
      </c>
      <c r="F8" s="68">
        <v>8.6791</v>
      </c>
      <c r="G8" s="68" t="s">
        <v>57</v>
      </c>
      <c r="H8" s="68"/>
      <c r="I8" s="68">
        <v>7.0844</v>
      </c>
      <c r="J8" s="68">
        <v>7.0675</v>
      </c>
      <c r="K8" s="68">
        <v>7.0412</v>
      </c>
      <c r="L8" s="68">
        <v>6.7033</v>
      </c>
    </row>
    <row r="9" spans="1:12" s="210" customFormat="1" ht="19.5" customHeight="1">
      <c r="A9" s="39"/>
      <c r="B9" s="59">
        <v>36923</v>
      </c>
      <c r="C9" s="59"/>
      <c r="D9" s="68">
        <v>8.5412</v>
      </c>
      <c r="E9" s="68">
        <v>8.8037</v>
      </c>
      <c r="F9" s="68">
        <v>8.6664</v>
      </c>
      <c r="G9" s="68" t="s">
        <v>57</v>
      </c>
      <c r="H9" s="68"/>
      <c r="I9" s="68">
        <v>6.8868</v>
      </c>
      <c r="J9" s="68">
        <v>6.9708</v>
      </c>
      <c r="K9" s="68">
        <v>6.8943</v>
      </c>
      <c r="L9" s="68">
        <v>6.7201</v>
      </c>
    </row>
    <row r="10" spans="1:12" s="210" customFormat="1" ht="19.5" customHeight="1">
      <c r="A10" s="39"/>
      <c r="B10" s="59">
        <v>36951</v>
      </c>
      <c r="C10" s="59"/>
      <c r="D10" s="68">
        <v>8.1101</v>
      </c>
      <c r="E10" s="68">
        <v>8.2687</v>
      </c>
      <c r="F10" s="68">
        <v>8.0219</v>
      </c>
      <c r="G10" s="68" t="s">
        <v>57</v>
      </c>
      <c r="H10" s="68"/>
      <c r="I10" s="68">
        <v>6.5731</v>
      </c>
      <c r="J10" s="68">
        <v>6.6408</v>
      </c>
      <c r="K10" s="68">
        <v>6.6608</v>
      </c>
      <c r="L10" s="68">
        <v>6.838</v>
      </c>
    </row>
    <row r="11" spans="1:12" s="210" customFormat="1" ht="19.5" customHeight="1">
      <c r="A11" s="39"/>
      <c r="B11" s="59">
        <v>36982</v>
      </c>
      <c r="C11" s="59"/>
      <c r="D11" s="68">
        <v>8.1365</v>
      </c>
      <c r="E11" s="68">
        <v>7.6996</v>
      </c>
      <c r="F11" s="68">
        <v>7.7449</v>
      </c>
      <c r="G11" s="68" t="s">
        <v>57</v>
      </c>
      <c r="H11" s="68"/>
      <c r="I11" s="68">
        <v>6.3111</v>
      </c>
      <c r="J11" s="68">
        <v>6.4005</v>
      </c>
      <c r="K11" s="68">
        <v>6.4512</v>
      </c>
      <c r="L11" s="68">
        <v>7.0978</v>
      </c>
    </row>
    <row r="12" spans="1:12" s="210" customFormat="1" ht="19.5" customHeight="1">
      <c r="A12" s="39"/>
      <c r="B12" s="59">
        <v>37012</v>
      </c>
      <c r="C12" s="59"/>
      <c r="D12" s="68">
        <v>8.0046</v>
      </c>
      <c r="E12" s="68">
        <v>8.0065</v>
      </c>
      <c r="F12" s="68">
        <v>7.923</v>
      </c>
      <c r="G12" s="68" t="s">
        <v>57</v>
      </c>
      <c r="H12" s="68"/>
      <c r="I12" s="68">
        <v>6.2365</v>
      </c>
      <c r="J12" s="68">
        <v>6.3003</v>
      </c>
      <c r="K12" s="68">
        <v>6.3862</v>
      </c>
      <c r="L12" s="68">
        <v>6.901</v>
      </c>
    </row>
    <row r="13" spans="1:12" s="210" customFormat="1" ht="19.5" customHeight="1">
      <c r="A13" s="39"/>
      <c r="B13" s="59">
        <v>37043</v>
      </c>
      <c r="C13" s="59"/>
      <c r="D13" s="68">
        <v>8.0526</v>
      </c>
      <c r="E13" s="68">
        <v>8.0024</v>
      </c>
      <c r="F13" s="68">
        <v>7.7901</v>
      </c>
      <c r="G13" s="68" t="s">
        <v>57</v>
      </c>
      <c r="H13" s="68"/>
      <c r="I13" s="68">
        <v>6.2141</v>
      </c>
      <c r="J13" s="68">
        <v>6.2871</v>
      </c>
      <c r="K13" s="68">
        <v>6.3389</v>
      </c>
      <c r="L13" s="68">
        <v>6.8038</v>
      </c>
    </row>
    <row r="14" spans="1:12" s="210" customFormat="1" ht="19.5" customHeight="1">
      <c r="A14" s="39"/>
      <c r="B14" s="59">
        <v>37073</v>
      </c>
      <c r="C14" s="59"/>
      <c r="D14" s="68">
        <v>8.124</v>
      </c>
      <c r="E14" s="68">
        <v>7.9652</v>
      </c>
      <c r="F14" s="68">
        <v>7.7306</v>
      </c>
      <c r="G14" s="68" t="s">
        <v>57</v>
      </c>
      <c r="H14" s="68"/>
      <c r="I14" s="68">
        <v>6.2181</v>
      </c>
      <c r="J14" s="68">
        <v>6.3122</v>
      </c>
      <c r="K14" s="68">
        <v>6.4098</v>
      </c>
      <c r="L14" s="68">
        <v>6.7644</v>
      </c>
    </row>
    <row r="15" spans="1:12" s="210" customFormat="1" ht="19.5" customHeight="1">
      <c r="A15" s="39"/>
      <c r="B15" s="59">
        <v>37104</v>
      </c>
      <c r="C15" s="59"/>
      <c r="D15" s="68">
        <v>7.8064</v>
      </c>
      <c r="E15" s="68">
        <v>7.929</v>
      </c>
      <c r="F15" s="68">
        <v>7.7411</v>
      </c>
      <c r="G15" s="68" t="s">
        <v>57</v>
      </c>
      <c r="H15" s="68"/>
      <c r="I15" s="68">
        <v>6.2468</v>
      </c>
      <c r="J15" s="68">
        <v>6.4348</v>
      </c>
      <c r="K15" s="68">
        <v>6.4775</v>
      </c>
      <c r="L15" s="68">
        <v>6.6252</v>
      </c>
    </row>
    <row r="16" spans="1:12" s="210" customFormat="1" ht="19.5" customHeight="1">
      <c r="A16" s="39"/>
      <c r="B16" s="59">
        <v>37135</v>
      </c>
      <c r="C16" s="59"/>
      <c r="D16" s="68">
        <v>8.2781</v>
      </c>
      <c r="E16" s="68">
        <v>8.0889</v>
      </c>
      <c r="F16" s="68">
        <v>7.8654</v>
      </c>
      <c r="G16" s="68" t="s">
        <v>57</v>
      </c>
      <c r="H16" s="68"/>
      <c r="I16" s="68">
        <v>6.4364</v>
      </c>
      <c r="J16" s="68">
        <v>6.4235</v>
      </c>
      <c r="K16" s="68">
        <v>6.5538</v>
      </c>
      <c r="L16" s="68">
        <v>6.4965</v>
      </c>
    </row>
    <row r="17" spans="1:12" s="210" customFormat="1" ht="19.5" customHeight="1">
      <c r="A17" s="39"/>
      <c r="B17" s="59">
        <v>37165</v>
      </c>
      <c r="C17" s="59"/>
      <c r="D17" s="68">
        <v>8.1565</v>
      </c>
      <c r="E17" s="68">
        <v>8.2186</v>
      </c>
      <c r="F17" s="68">
        <v>7.8107</v>
      </c>
      <c r="G17" s="68" t="s">
        <v>57</v>
      </c>
      <c r="H17" s="68"/>
      <c r="I17" s="68">
        <v>6.3574</v>
      </c>
      <c r="J17" s="68">
        <v>6.477</v>
      </c>
      <c r="K17" s="68">
        <v>6.5408</v>
      </c>
      <c r="L17" s="68">
        <v>6.5</v>
      </c>
    </row>
    <row r="18" spans="1:12" s="210" customFormat="1" ht="19.5" customHeight="1">
      <c r="A18" s="39"/>
      <c r="B18" s="59">
        <v>37196</v>
      </c>
      <c r="C18" s="59"/>
      <c r="D18" s="68">
        <v>8.1303</v>
      </c>
      <c r="E18" s="68">
        <v>8.2263</v>
      </c>
      <c r="F18" s="68">
        <v>7.8962</v>
      </c>
      <c r="G18" s="68" t="s">
        <v>57</v>
      </c>
      <c r="H18" s="68"/>
      <c r="I18" s="68">
        <v>6.4017</v>
      </c>
      <c r="J18" s="68">
        <v>6.3969</v>
      </c>
      <c r="K18" s="68">
        <v>6.4976</v>
      </c>
      <c r="L18" s="68">
        <v>6.5</v>
      </c>
    </row>
    <row r="19" spans="1:12" s="210" customFormat="1" ht="19.5" customHeight="1">
      <c r="A19" s="79"/>
      <c r="B19" s="82">
        <v>37226</v>
      </c>
      <c r="C19" s="82"/>
      <c r="D19" s="92">
        <v>7.7395</v>
      </c>
      <c r="E19" s="92">
        <v>7.9504</v>
      </c>
      <c r="F19" s="92">
        <v>7.9737</v>
      </c>
      <c r="G19" s="92" t="s">
        <v>57</v>
      </c>
      <c r="H19" s="92"/>
      <c r="I19" s="92">
        <v>6.3665</v>
      </c>
      <c r="J19" s="92">
        <v>6.4461</v>
      </c>
      <c r="K19" s="92">
        <v>6.5253</v>
      </c>
      <c r="L19" s="92" t="s">
        <v>57</v>
      </c>
    </row>
    <row r="20" spans="1:12" s="210" customFormat="1" ht="19.5" customHeight="1">
      <c r="A20" s="39"/>
      <c r="B20" s="58">
        <v>37257</v>
      </c>
      <c r="C20" s="58"/>
      <c r="D20" s="67">
        <v>7.8386</v>
      </c>
      <c r="E20" s="67">
        <v>8.0703</v>
      </c>
      <c r="F20" s="67">
        <v>7.9048</v>
      </c>
      <c r="G20" s="67" t="s">
        <v>57</v>
      </c>
      <c r="H20" s="67"/>
      <c r="I20" s="67">
        <v>6.4758</v>
      </c>
      <c r="J20" s="67">
        <v>6.5102</v>
      </c>
      <c r="K20" s="67">
        <v>6.5239</v>
      </c>
      <c r="L20" s="67">
        <v>6.32</v>
      </c>
    </row>
    <row r="21" spans="1:12" s="210" customFormat="1" ht="19.5" customHeight="1">
      <c r="A21" s="39"/>
      <c r="B21" s="59">
        <v>37288</v>
      </c>
      <c r="C21" s="59"/>
      <c r="D21" s="68">
        <v>7.7211</v>
      </c>
      <c r="E21" s="68">
        <v>8.0022</v>
      </c>
      <c r="F21" s="68">
        <v>7.6927</v>
      </c>
      <c r="G21" s="68" t="s">
        <v>57</v>
      </c>
      <c r="H21" s="68"/>
      <c r="I21" s="68">
        <v>6.4309</v>
      </c>
      <c r="J21" s="68">
        <v>6.543</v>
      </c>
      <c r="K21" s="68">
        <v>6.5785</v>
      </c>
      <c r="L21" s="68">
        <v>6.42</v>
      </c>
    </row>
    <row r="22" spans="1:12" s="210" customFormat="1" ht="19.5" customHeight="1">
      <c r="A22" s="39"/>
      <c r="B22" s="59">
        <v>37316</v>
      </c>
      <c r="C22" s="59"/>
      <c r="D22" s="68">
        <v>7.7325</v>
      </c>
      <c r="E22" s="68">
        <v>7.7606</v>
      </c>
      <c r="F22" s="68">
        <v>7.7064</v>
      </c>
      <c r="G22" s="68" t="s">
        <v>57</v>
      </c>
      <c r="H22" s="68"/>
      <c r="I22" s="68">
        <v>6.3566</v>
      </c>
      <c r="J22" s="68">
        <v>6.4438</v>
      </c>
      <c r="K22" s="68">
        <v>6.4693</v>
      </c>
      <c r="L22" s="68">
        <v>6.46</v>
      </c>
    </row>
    <row r="23" spans="1:12" s="210" customFormat="1" ht="19.5" customHeight="1">
      <c r="A23" s="39"/>
      <c r="B23" s="59">
        <v>37347</v>
      </c>
      <c r="C23" s="59"/>
      <c r="D23" s="68">
        <v>7.3669</v>
      </c>
      <c r="E23" s="68">
        <v>7.7912</v>
      </c>
      <c r="F23" s="68">
        <v>7.6466</v>
      </c>
      <c r="G23" s="68" t="s">
        <v>57</v>
      </c>
      <c r="H23" s="68"/>
      <c r="I23" s="68">
        <v>6.4025</v>
      </c>
      <c r="J23" s="68">
        <v>6.3982</v>
      </c>
      <c r="K23" s="68">
        <v>6.3834</v>
      </c>
      <c r="L23" s="68">
        <v>6.49</v>
      </c>
    </row>
    <row r="24" spans="1:12" s="210" customFormat="1" ht="19.5" customHeight="1">
      <c r="A24" s="39"/>
      <c r="B24" s="59">
        <v>37377</v>
      </c>
      <c r="C24" s="59"/>
      <c r="D24" s="68">
        <v>7.1038</v>
      </c>
      <c r="E24" s="68">
        <v>7.708</v>
      </c>
      <c r="F24" s="68">
        <v>7.2797</v>
      </c>
      <c r="G24" s="68" t="s">
        <v>57</v>
      </c>
      <c r="H24" s="68"/>
      <c r="I24" s="68">
        <v>5.9835</v>
      </c>
      <c r="J24" s="68">
        <v>6.2536</v>
      </c>
      <c r="K24" s="68">
        <v>6.3176</v>
      </c>
      <c r="L24" s="68">
        <v>6.5</v>
      </c>
    </row>
    <row r="25" spans="1:12" s="210" customFormat="1" ht="19.5" customHeight="1">
      <c r="A25" s="39"/>
      <c r="B25" s="59">
        <v>37408</v>
      </c>
      <c r="C25" s="59"/>
      <c r="D25" s="68">
        <v>7</v>
      </c>
      <c r="E25" s="68">
        <v>7.5049</v>
      </c>
      <c r="F25" s="68">
        <v>7.0452</v>
      </c>
      <c r="G25" s="68" t="s">
        <v>57</v>
      </c>
      <c r="H25" s="68"/>
      <c r="I25" s="68">
        <v>6.0394</v>
      </c>
      <c r="J25" s="68">
        <v>6.2301</v>
      </c>
      <c r="K25" s="68">
        <v>6.2529</v>
      </c>
      <c r="L25" s="68">
        <v>6.2659</v>
      </c>
    </row>
    <row r="26" spans="1:12" s="210" customFormat="1" ht="19.5" customHeight="1">
      <c r="A26" s="39"/>
      <c r="B26" s="59">
        <v>37438</v>
      </c>
      <c r="C26" s="59"/>
      <c r="D26" s="68">
        <v>6.5439</v>
      </c>
      <c r="E26" s="68">
        <v>7.3888</v>
      </c>
      <c r="F26" s="68">
        <v>7.0211</v>
      </c>
      <c r="G26" s="68" t="s">
        <v>57</v>
      </c>
      <c r="H26" s="68"/>
      <c r="I26" s="68">
        <v>5.9002</v>
      </c>
      <c r="J26" s="68">
        <v>6.0736</v>
      </c>
      <c r="K26" s="68">
        <v>6.2039</v>
      </c>
      <c r="L26" s="68">
        <v>6.244</v>
      </c>
    </row>
    <row r="27" spans="1:12" s="210" customFormat="1" ht="19.5" customHeight="1">
      <c r="A27" s="39"/>
      <c r="B27" s="59">
        <v>37469</v>
      </c>
      <c r="C27" s="59"/>
      <c r="D27" s="68">
        <v>6.5241</v>
      </c>
      <c r="E27" s="68">
        <v>7.0332</v>
      </c>
      <c r="F27" s="68">
        <v>6.8928</v>
      </c>
      <c r="G27" s="68" t="s">
        <v>57</v>
      </c>
      <c r="H27" s="68"/>
      <c r="I27" s="68">
        <v>5.3669</v>
      </c>
      <c r="J27" s="68">
        <v>5.7903</v>
      </c>
      <c r="K27" s="68">
        <v>5.7135</v>
      </c>
      <c r="L27" s="68">
        <v>6.2739</v>
      </c>
    </row>
    <row r="28" spans="1:12" s="210" customFormat="1" ht="19.5" customHeight="1">
      <c r="A28" s="39"/>
      <c r="B28" s="59">
        <v>37500</v>
      </c>
      <c r="C28" s="59"/>
      <c r="D28" s="68">
        <v>6.3232</v>
      </c>
      <c r="E28" s="68">
        <v>6.9447</v>
      </c>
      <c r="F28" s="68">
        <v>6.8535</v>
      </c>
      <c r="G28" s="68" t="s">
        <v>57</v>
      </c>
      <c r="H28" s="68"/>
      <c r="I28" s="68">
        <v>5.2704</v>
      </c>
      <c r="J28" s="68">
        <v>5.5778</v>
      </c>
      <c r="K28" s="68">
        <v>5.51</v>
      </c>
      <c r="L28" s="68">
        <v>6.2164</v>
      </c>
    </row>
    <row r="29" spans="1:12" s="210" customFormat="1" ht="19.5" customHeight="1">
      <c r="A29" s="39"/>
      <c r="B29" s="59">
        <v>37530</v>
      </c>
      <c r="C29" s="59"/>
      <c r="D29" s="68">
        <v>6.0442</v>
      </c>
      <c r="E29" s="68">
        <v>7.0054</v>
      </c>
      <c r="F29" s="68">
        <v>7.0112</v>
      </c>
      <c r="G29" s="68" t="s">
        <v>57</v>
      </c>
      <c r="H29" s="68"/>
      <c r="I29" s="68">
        <v>5.4342</v>
      </c>
      <c r="J29" s="68">
        <v>5.6688</v>
      </c>
      <c r="K29" s="68">
        <v>5.7637</v>
      </c>
      <c r="L29" s="68">
        <v>6.2255</v>
      </c>
    </row>
    <row r="30" spans="1:12" s="210" customFormat="1" ht="19.5" customHeight="1">
      <c r="A30" s="39"/>
      <c r="B30" s="59">
        <v>37561</v>
      </c>
      <c r="C30" s="59"/>
      <c r="D30" s="68">
        <v>6.2369</v>
      </c>
      <c r="E30" s="68">
        <v>6.9</v>
      </c>
      <c r="F30" s="68">
        <v>6.9827</v>
      </c>
      <c r="G30" s="68" t="s">
        <v>57</v>
      </c>
      <c r="H30" s="68"/>
      <c r="I30" s="68">
        <v>5.125</v>
      </c>
      <c r="J30" s="68">
        <v>5.4453</v>
      </c>
      <c r="K30" s="68">
        <v>5.6221</v>
      </c>
      <c r="L30" s="68">
        <v>6.1586</v>
      </c>
    </row>
    <row r="31" spans="1:12" s="210" customFormat="1" ht="19.5" customHeight="1">
      <c r="A31" s="79"/>
      <c r="B31" s="82">
        <v>37591</v>
      </c>
      <c r="C31" s="82"/>
      <c r="D31" s="92">
        <v>6.1812</v>
      </c>
      <c r="E31" s="92">
        <v>6.7614</v>
      </c>
      <c r="F31" s="92">
        <v>6.9701</v>
      </c>
      <c r="G31" s="92" t="s">
        <v>57</v>
      </c>
      <c r="H31" s="92"/>
      <c r="I31" s="92">
        <v>5.0386</v>
      </c>
      <c r="J31" s="92">
        <v>5.4247</v>
      </c>
      <c r="K31" s="92">
        <v>5.5436</v>
      </c>
      <c r="L31" s="92">
        <v>5.872</v>
      </c>
    </row>
    <row r="32" spans="1:12" s="210" customFormat="1" ht="19.5" customHeight="1">
      <c r="A32" s="39"/>
      <c r="B32" s="58">
        <v>37622</v>
      </c>
      <c r="C32" s="58"/>
      <c r="D32" s="67">
        <v>6.2301</v>
      </c>
      <c r="E32" s="67">
        <v>6.851</v>
      </c>
      <c r="F32" s="67">
        <v>7.0435</v>
      </c>
      <c r="G32" s="67" t="s">
        <v>57</v>
      </c>
      <c r="H32" s="67"/>
      <c r="I32" s="67">
        <v>5.0356</v>
      </c>
      <c r="J32" s="67">
        <v>5.4412</v>
      </c>
      <c r="K32" s="67">
        <v>5.4957</v>
      </c>
      <c r="L32" s="67">
        <v>5.1561</v>
      </c>
    </row>
    <row r="33" spans="1:12" s="210" customFormat="1" ht="19.5" customHeight="1">
      <c r="A33" s="39"/>
      <c r="B33" s="59">
        <v>37653</v>
      </c>
      <c r="C33" s="59"/>
      <c r="D33" s="68">
        <v>6.0751</v>
      </c>
      <c r="E33" s="68">
        <v>6.6853</v>
      </c>
      <c r="F33" s="68">
        <v>6.8487</v>
      </c>
      <c r="G33" s="68" t="s">
        <v>57</v>
      </c>
      <c r="H33" s="68"/>
      <c r="I33" s="68">
        <v>4.7836</v>
      </c>
      <c r="J33" s="68">
        <v>5.2469</v>
      </c>
      <c r="K33" s="68">
        <v>5.4543</v>
      </c>
      <c r="L33" s="68">
        <v>5.2253</v>
      </c>
    </row>
    <row r="34" spans="1:12" s="210" customFormat="1" ht="19.5" customHeight="1">
      <c r="A34" s="39"/>
      <c r="B34" s="59">
        <v>37681</v>
      </c>
      <c r="C34" s="59"/>
      <c r="D34" s="68">
        <v>5.9198</v>
      </c>
      <c r="E34" s="68">
        <v>6.5804</v>
      </c>
      <c r="F34" s="68">
        <v>6.6947</v>
      </c>
      <c r="G34" s="68" t="s">
        <v>57</v>
      </c>
      <c r="H34" s="68"/>
      <c r="I34" s="68">
        <v>4.8261</v>
      </c>
      <c r="J34" s="68">
        <v>5.0704</v>
      </c>
      <c r="K34" s="68">
        <v>5.3482</v>
      </c>
      <c r="L34" s="68">
        <v>5.2497</v>
      </c>
    </row>
    <row r="35" spans="1:12" s="210" customFormat="1" ht="19.5" customHeight="1">
      <c r="A35" s="39"/>
      <c r="B35" s="59">
        <v>37712</v>
      </c>
      <c r="C35" s="59"/>
      <c r="D35" s="68">
        <v>5.7117</v>
      </c>
      <c r="E35" s="68">
        <v>6.5412</v>
      </c>
      <c r="F35" s="68">
        <v>6.7699</v>
      </c>
      <c r="G35" s="68" t="s">
        <v>57</v>
      </c>
      <c r="H35" s="68"/>
      <c r="I35" s="68">
        <v>4.6295</v>
      </c>
      <c r="J35" s="68">
        <v>4.9164</v>
      </c>
      <c r="K35" s="68">
        <v>5.3566</v>
      </c>
      <c r="L35" s="68">
        <v>5.3263</v>
      </c>
    </row>
    <row r="36" spans="1:12" s="210" customFormat="1" ht="19.5" customHeight="1">
      <c r="A36" s="39"/>
      <c r="B36" s="59">
        <v>37742</v>
      </c>
      <c r="C36" s="59"/>
      <c r="D36" s="68">
        <v>5.6645</v>
      </c>
      <c r="E36" s="68">
        <v>6.6704</v>
      </c>
      <c r="F36" s="68">
        <v>6.7559</v>
      </c>
      <c r="G36" s="68" t="s">
        <v>57</v>
      </c>
      <c r="H36" s="68"/>
      <c r="I36" s="68">
        <v>4.5919</v>
      </c>
      <c r="J36" s="68">
        <v>4.9523</v>
      </c>
      <c r="K36" s="68">
        <v>5.3701</v>
      </c>
      <c r="L36" s="68">
        <v>5.4379</v>
      </c>
    </row>
    <row r="37" spans="1:12" s="210" customFormat="1" ht="19.5" customHeight="1">
      <c r="A37" s="39"/>
      <c r="B37" s="59">
        <v>37773</v>
      </c>
      <c r="C37" s="59"/>
      <c r="D37" s="68">
        <v>5.6717</v>
      </c>
      <c r="E37" s="68">
        <v>6.2298</v>
      </c>
      <c r="F37" s="68">
        <v>6.6825</v>
      </c>
      <c r="G37" s="68" t="s">
        <v>57</v>
      </c>
      <c r="H37" s="68"/>
      <c r="I37" s="68">
        <v>4.6589</v>
      </c>
      <c r="J37" s="68">
        <v>4.9735</v>
      </c>
      <c r="K37" s="68">
        <v>5.1199</v>
      </c>
      <c r="L37" s="68">
        <v>5.2527</v>
      </c>
    </row>
    <row r="38" spans="1:12" s="210" customFormat="1" ht="19.5" customHeight="1">
      <c r="A38" s="39"/>
      <c r="B38" s="59">
        <v>37803</v>
      </c>
      <c r="C38" s="59"/>
      <c r="D38" s="68">
        <v>6.1103</v>
      </c>
      <c r="E38" s="68">
        <v>6.3309</v>
      </c>
      <c r="F38" s="68">
        <v>6.674</v>
      </c>
      <c r="G38" s="68" t="s">
        <v>57</v>
      </c>
      <c r="H38" s="68"/>
      <c r="I38" s="68">
        <v>4.5194</v>
      </c>
      <c r="J38" s="68">
        <v>4.4931</v>
      </c>
      <c r="K38" s="68">
        <v>5.3102</v>
      </c>
      <c r="L38" s="68">
        <v>5.2</v>
      </c>
    </row>
    <row r="39" spans="1:12" s="210" customFormat="1" ht="19.5" customHeight="1">
      <c r="A39" s="39"/>
      <c r="B39" s="59">
        <v>37834</v>
      </c>
      <c r="C39" s="59"/>
      <c r="D39" s="68">
        <v>5.6688</v>
      </c>
      <c r="E39" s="68">
        <v>5.8979</v>
      </c>
      <c r="F39" s="68">
        <v>6.5748</v>
      </c>
      <c r="G39" s="68" t="s">
        <v>57</v>
      </c>
      <c r="H39" s="68"/>
      <c r="I39" s="68">
        <v>4.4348</v>
      </c>
      <c r="J39" s="68">
        <v>4.3936</v>
      </c>
      <c r="K39" s="68">
        <v>5.2549</v>
      </c>
      <c r="L39" s="68">
        <v>5.1933</v>
      </c>
    </row>
    <row r="40" spans="1:12" s="210" customFormat="1" ht="19.5" customHeight="1">
      <c r="A40" s="39"/>
      <c r="B40" s="59">
        <v>37865</v>
      </c>
      <c r="C40" s="59"/>
      <c r="D40" s="68">
        <v>5.4426</v>
      </c>
      <c r="E40" s="68">
        <v>6.0415</v>
      </c>
      <c r="F40" s="68">
        <v>6.7383</v>
      </c>
      <c r="G40" s="68" t="s">
        <v>57</v>
      </c>
      <c r="H40" s="68"/>
      <c r="I40" s="68">
        <v>4.5674</v>
      </c>
      <c r="J40" s="68">
        <v>4.7917</v>
      </c>
      <c r="K40" s="68">
        <v>5.232</v>
      </c>
      <c r="L40" s="68">
        <v>5.2</v>
      </c>
    </row>
    <row r="41" spans="1:12" s="210" customFormat="1" ht="19.5" customHeight="1">
      <c r="A41" s="39"/>
      <c r="B41" s="59">
        <v>37895</v>
      </c>
      <c r="C41" s="59"/>
      <c r="D41" s="68">
        <v>5.5813</v>
      </c>
      <c r="E41" s="68">
        <v>5.9739</v>
      </c>
      <c r="F41" s="68">
        <v>6.5394</v>
      </c>
      <c r="G41" s="68" t="s">
        <v>57</v>
      </c>
      <c r="H41" s="68"/>
      <c r="I41" s="68">
        <v>4.519</v>
      </c>
      <c r="J41" s="68">
        <v>4.814</v>
      </c>
      <c r="K41" s="68">
        <v>5.2051</v>
      </c>
      <c r="L41" s="68">
        <v>5.19</v>
      </c>
    </row>
    <row r="42" spans="1:12" s="210" customFormat="1" ht="19.5" customHeight="1">
      <c r="A42" s="39"/>
      <c r="B42" s="59">
        <v>37926</v>
      </c>
      <c r="C42" s="59"/>
      <c r="D42" s="68">
        <v>5.4509</v>
      </c>
      <c r="E42" s="68">
        <v>5.5711</v>
      </c>
      <c r="F42" s="68">
        <v>6.2757</v>
      </c>
      <c r="G42" s="68" t="s">
        <v>57</v>
      </c>
      <c r="H42" s="68"/>
      <c r="I42" s="68">
        <v>4.4758</v>
      </c>
      <c r="J42" s="68">
        <v>4.9419</v>
      </c>
      <c r="K42" s="68">
        <v>5.302</v>
      </c>
      <c r="L42" s="68">
        <v>5.1955</v>
      </c>
    </row>
    <row r="43" spans="1:12" s="210" customFormat="1" ht="19.5" customHeight="1">
      <c r="A43" s="79"/>
      <c r="B43" s="82">
        <v>37956</v>
      </c>
      <c r="C43" s="82"/>
      <c r="D43" s="92">
        <v>6.95</v>
      </c>
      <c r="E43" s="92">
        <v>5.2061</v>
      </c>
      <c r="F43" s="92">
        <v>6.3959</v>
      </c>
      <c r="G43" s="92" t="s">
        <v>57</v>
      </c>
      <c r="H43" s="92"/>
      <c r="I43" s="92">
        <v>4.6993</v>
      </c>
      <c r="J43" s="92">
        <v>4.929</v>
      </c>
      <c r="K43" s="92">
        <v>5.337</v>
      </c>
      <c r="L43" s="92">
        <v>5.22</v>
      </c>
    </row>
    <row r="44" spans="1:12" s="210" customFormat="1" ht="19.5" customHeight="1">
      <c r="A44" s="39"/>
      <c r="B44" s="58">
        <v>37987</v>
      </c>
      <c r="C44" s="58"/>
      <c r="D44" s="67">
        <v>5.3791</v>
      </c>
      <c r="E44" s="67">
        <v>5.5609</v>
      </c>
      <c r="F44" s="67">
        <v>6.1116</v>
      </c>
      <c r="G44" s="67" t="s">
        <v>57</v>
      </c>
      <c r="H44" s="67"/>
      <c r="I44" s="67">
        <v>4.5838</v>
      </c>
      <c r="J44" s="67">
        <v>4.912</v>
      </c>
      <c r="K44" s="67">
        <v>5.3208</v>
      </c>
      <c r="L44" s="67">
        <v>5.2055</v>
      </c>
    </row>
    <row r="45" spans="1:12" s="210" customFormat="1" ht="19.5" customHeight="1">
      <c r="A45" s="39"/>
      <c r="B45" s="59">
        <v>38018</v>
      </c>
      <c r="C45" s="59"/>
      <c r="D45" s="68">
        <v>5.2464</v>
      </c>
      <c r="E45" s="68">
        <v>5.3782</v>
      </c>
      <c r="F45" s="68">
        <v>5.4094</v>
      </c>
      <c r="G45" s="68" t="s">
        <v>57</v>
      </c>
      <c r="H45" s="68"/>
      <c r="I45" s="68">
        <v>4.5899</v>
      </c>
      <c r="J45" s="68">
        <v>4.9039</v>
      </c>
      <c r="K45" s="68">
        <v>5.285</v>
      </c>
      <c r="L45" s="68">
        <v>5.2083</v>
      </c>
    </row>
    <row r="46" spans="1:12" s="210" customFormat="1" ht="19.5" customHeight="1">
      <c r="A46" s="39"/>
      <c r="B46" s="59">
        <v>38047</v>
      </c>
      <c r="C46" s="59"/>
      <c r="D46" s="68">
        <v>5.1225</v>
      </c>
      <c r="E46" s="68">
        <v>5.441</v>
      </c>
      <c r="F46" s="68">
        <v>5.5165</v>
      </c>
      <c r="G46" s="68" t="s">
        <v>57</v>
      </c>
      <c r="H46" s="68"/>
      <c r="I46" s="68">
        <v>4.363</v>
      </c>
      <c r="J46" s="68">
        <v>4.8208</v>
      </c>
      <c r="K46" s="68">
        <v>5.2642</v>
      </c>
      <c r="L46" s="68">
        <v>5.1641</v>
      </c>
    </row>
    <row r="47" spans="1:12" s="210" customFormat="1" ht="19.5" customHeight="1">
      <c r="A47" s="39"/>
      <c r="B47" s="59">
        <v>38078</v>
      </c>
      <c r="C47" s="59"/>
      <c r="D47" s="68">
        <v>4.9056</v>
      </c>
      <c r="E47" s="68">
        <v>5.2773</v>
      </c>
      <c r="F47" s="68">
        <v>5.8694</v>
      </c>
      <c r="G47" s="68" t="s">
        <v>57</v>
      </c>
      <c r="H47" s="68"/>
      <c r="I47" s="68">
        <v>4.3342</v>
      </c>
      <c r="J47" s="68">
        <v>4.7269</v>
      </c>
      <c r="K47" s="68">
        <v>5.1463</v>
      </c>
      <c r="L47" s="68">
        <v>5.0828</v>
      </c>
    </row>
    <row r="48" spans="1:12" s="210" customFormat="1" ht="19.5" customHeight="1">
      <c r="A48" s="39"/>
      <c r="B48" s="59">
        <v>38108</v>
      </c>
      <c r="C48" s="59"/>
      <c r="D48" s="68">
        <v>4.2111</v>
      </c>
      <c r="E48" s="68">
        <v>5.0289</v>
      </c>
      <c r="F48" s="68">
        <v>5.4638</v>
      </c>
      <c r="G48" s="68" t="s">
        <v>57</v>
      </c>
      <c r="H48" s="68"/>
      <c r="I48" s="68">
        <v>4.1262</v>
      </c>
      <c r="J48" s="68">
        <v>4.667</v>
      </c>
      <c r="K48" s="68">
        <v>5.0659</v>
      </c>
      <c r="L48" s="68">
        <v>5.1273</v>
      </c>
    </row>
    <row r="49" spans="1:12" s="210" customFormat="1" ht="19.5" customHeight="1">
      <c r="A49" s="39"/>
      <c r="B49" s="59">
        <v>38139</v>
      </c>
      <c r="C49" s="59"/>
      <c r="D49" s="68">
        <v>4.0234</v>
      </c>
      <c r="E49" s="68">
        <v>4.5315</v>
      </c>
      <c r="F49" s="68">
        <v>4.8617</v>
      </c>
      <c r="G49" s="68" t="s">
        <v>57</v>
      </c>
      <c r="H49" s="68"/>
      <c r="I49" s="68">
        <v>4.4538</v>
      </c>
      <c r="J49" s="68">
        <v>4.9609</v>
      </c>
      <c r="K49" s="68">
        <v>5.0454</v>
      </c>
      <c r="L49" s="68">
        <v>5.1007</v>
      </c>
    </row>
    <row r="50" spans="1:12" s="210" customFormat="1" ht="19.5" customHeight="1">
      <c r="A50" s="39"/>
      <c r="B50" s="59">
        <v>38169</v>
      </c>
      <c r="C50" s="59"/>
      <c r="D50" s="68">
        <v>4.116</v>
      </c>
      <c r="E50" s="68">
        <v>4.4622</v>
      </c>
      <c r="F50" s="68">
        <v>4.6092</v>
      </c>
      <c r="G50" s="68" t="s">
        <v>57</v>
      </c>
      <c r="H50" s="68"/>
      <c r="I50" s="68">
        <v>4.237</v>
      </c>
      <c r="J50" s="68">
        <v>4.6818</v>
      </c>
      <c r="K50" s="68">
        <v>4.9804</v>
      </c>
      <c r="L50" s="68">
        <v>5.14</v>
      </c>
    </row>
    <row r="51" spans="1:12" s="210" customFormat="1" ht="19.5" customHeight="1">
      <c r="A51" s="39"/>
      <c r="B51" s="59">
        <v>38200</v>
      </c>
      <c r="C51" s="59"/>
      <c r="D51" s="68">
        <v>4.3221</v>
      </c>
      <c r="E51" s="68">
        <v>4.5245</v>
      </c>
      <c r="F51" s="68">
        <v>4.6648</v>
      </c>
      <c r="G51" s="68" t="s">
        <v>57</v>
      </c>
      <c r="H51" s="68"/>
      <c r="I51" s="68">
        <v>4.3202</v>
      </c>
      <c r="J51" s="68">
        <v>4.644</v>
      </c>
      <c r="K51" s="68">
        <v>4.9383</v>
      </c>
      <c r="L51" s="68">
        <v>5.2088</v>
      </c>
    </row>
    <row r="52" spans="1:12" s="210" customFormat="1" ht="19.5" customHeight="1">
      <c r="A52" s="39"/>
      <c r="B52" s="60">
        <v>38231</v>
      </c>
      <c r="C52" s="60"/>
      <c r="D52" s="69">
        <v>4.1191</v>
      </c>
      <c r="E52" s="69">
        <v>4.6057</v>
      </c>
      <c r="F52" s="69">
        <v>4.7194</v>
      </c>
      <c r="G52" s="69" t="s">
        <v>57</v>
      </c>
      <c r="H52" s="69"/>
      <c r="I52" s="69">
        <v>3.8843</v>
      </c>
      <c r="J52" s="69">
        <v>4.6035</v>
      </c>
      <c r="K52" s="69">
        <v>4.9149</v>
      </c>
      <c r="L52" s="69">
        <v>5.2406</v>
      </c>
    </row>
    <row r="53" spans="1:12" s="210" customFormat="1" ht="19.5" customHeight="1">
      <c r="A53" s="39"/>
      <c r="B53" s="71">
        <v>38261</v>
      </c>
      <c r="C53" s="71"/>
      <c r="D53" s="73">
        <v>4.1191</v>
      </c>
      <c r="E53" s="73">
        <v>4.6057</v>
      </c>
      <c r="F53" s="73">
        <v>4.7194</v>
      </c>
      <c r="G53" s="73" t="s">
        <v>57</v>
      </c>
      <c r="H53" s="73"/>
      <c r="I53" s="73">
        <v>3.8843</v>
      </c>
      <c r="J53" s="73">
        <v>4.6035</v>
      </c>
      <c r="K53" s="73">
        <v>4.9149</v>
      </c>
      <c r="L53" s="73">
        <v>5.2406</v>
      </c>
    </row>
    <row r="54" spans="1:12" s="122" customFormat="1" ht="15" customHeight="1">
      <c r="A54" s="32"/>
      <c r="B54" s="71">
        <v>38292</v>
      </c>
      <c r="C54" s="71"/>
      <c r="D54" s="72">
        <v>4.4098</v>
      </c>
      <c r="E54" s="72">
        <v>4.5074</v>
      </c>
      <c r="F54" s="72">
        <v>4.8786</v>
      </c>
      <c r="G54" s="72" t="s">
        <v>57</v>
      </c>
      <c r="H54" s="72"/>
      <c r="I54" s="72">
        <v>3.7928</v>
      </c>
      <c r="J54" s="72">
        <v>4.3734</v>
      </c>
      <c r="K54" s="72">
        <v>4.8971</v>
      </c>
      <c r="L54" s="72">
        <v>5.2535</v>
      </c>
    </row>
    <row r="55" spans="1:12" s="210" customFormat="1" ht="18" customHeight="1">
      <c r="A55" s="79"/>
      <c r="B55" s="78">
        <v>38322</v>
      </c>
      <c r="C55" s="78"/>
      <c r="D55" s="93">
        <v>4.2485</v>
      </c>
      <c r="E55" s="93">
        <v>4.5011</v>
      </c>
      <c r="F55" s="93">
        <v>4.9366</v>
      </c>
      <c r="G55" s="93" t="s">
        <v>57</v>
      </c>
      <c r="H55" s="93"/>
      <c r="I55" s="93">
        <v>3.5569</v>
      </c>
      <c r="J55" s="93">
        <v>4.2332</v>
      </c>
      <c r="K55" s="93">
        <v>4.9061</v>
      </c>
      <c r="L55" s="93">
        <v>5.2616</v>
      </c>
    </row>
    <row r="56" spans="1:12" s="210" customFormat="1" ht="19.5" customHeight="1">
      <c r="A56" s="39"/>
      <c r="B56" s="71">
        <v>38353</v>
      </c>
      <c r="C56" s="71"/>
      <c r="D56" s="73">
        <v>4.5638</v>
      </c>
      <c r="E56" s="73">
        <v>4.7798</v>
      </c>
      <c r="F56" s="73">
        <v>5.08</v>
      </c>
      <c r="G56" s="73">
        <v>4.7</v>
      </c>
      <c r="H56" s="73"/>
      <c r="I56" s="73">
        <v>3.4889</v>
      </c>
      <c r="J56" s="73">
        <v>4.2019</v>
      </c>
      <c r="K56" s="73">
        <v>4.858</v>
      </c>
      <c r="L56" s="73">
        <v>5.2859</v>
      </c>
    </row>
    <row r="57" spans="1:12" s="210" customFormat="1" ht="19.5" customHeight="1">
      <c r="A57" s="39"/>
      <c r="B57" s="71">
        <v>38384</v>
      </c>
      <c r="C57" s="71"/>
      <c r="D57" s="72">
        <v>4.4397</v>
      </c>
      <c r="E57" s="72">
        <v>5.0968</v>
      </c>
      <c r="F57" s="72">
        <v>5.2274</v>
      </c>
      <c r="G57" s="72">
        <v>5.3</v>
      </c>
      <c r="H57" s="72"/>
      <c r="I57" s="72">
        <v>3.7703</v>
      </c>
      <c r="J57" s="72">
        <v>4.3704</v>
      </c>
      <c r="K57" s="72">
        <v>4.9086</v>
      </c>
      <c r="L57" s="72">
        <v>5.2917</v>
      </c>
    </row>
    <row r="58" spans="1:12" s="210"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4"/>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4"/>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5">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5">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5">
        <v>4.2135</v>
      </c>
      <c r="E115" s="117">
        <v>4.3345</v>
      </c>
      <c r="F115" s="117">
        <v>4.567</v>
      </c>
      <c r="G115" s="117">
        <v>5.1764</v>
      </c>
      <c r="H115" s="117"/>
      <c r="I115" s="117">
        <v>4.57</v>
      </c>
      <c r="J115" s="117">
        <v>4.0573</v>
      </c>
      <c r="K115" s="117">
        <v>4.5464</v>
      </c>
      <c r="L115" s="117">
        <v>4.7693</v>
      </c>
    </row>
    <row r="116" spans="1:12" s="119" customFormat="1" ht="19.5" customHeight="1">
      <c r="A116" s="106"/>
      <c r="B116" s="185">
        <v>40179</v>
      </c>
      <c r="C116" s="185"/>
      <c r="D116" s="153">
        <v>4.4274</v>
      </c>
      <c r="E116" s="153">
        <v>4.4622</v>
      </c>
      <c r="F116" s="153">
        <v>4.7628</v>
      </c>
      <c r="G116" s="153">
        <v>5.3908</v>
      </c>
      <c r="H116" s="153"/>
      <c r="I116" s="153">
        <v>4.58</v>
      </c>
      <c r="J116" s="153">
        <v>4.2586</v>
      </c>
      <c r="K116" s="153">
        <v>4.5433</v>
      </c>
      <c r="L116" s="153">
        <v>4.7279</v>
      </c>
    </row>
    <row r="117" spans="1:12" s="119" customFormat="1" ht="19.5" customHeight="1">
      <c r="A117" s="106"/>
      <c r="B117" s="185">
        <v>40210</v>
      </c>
      <c r="C117" s="185"/>
      <c r="D117" s="153">
        <v>4.1883</v>
      </c>
      <c r="E117" s="153">
        <v>4.4946</v>
      </c>
      <c r="F117" s="153">
        <v>4.8618</v>
      </c>
      <c r="G117" s="153">
        <v>5.4481</v>
      </c>
      <c r="H117" s="153"/>
      <c r="I117" s="153">
        <v>4.44</v>
      </c>
      <c r="J117" s="153">
        <v>4.0318</v>
      </c>
      <c r="K117" s="153">
        <v>4.3861</v>
      </c>
      <c r="L117" s="153">
        <v>4.7576</v>
      </c>
    </row>
    <row r="118" spans="1:12" s="119" customFormat="1" ht="19.5" customHeight="1">
      <c r="A118" s="106"/>
      <c r="B118" s="185">
        <v>40238</v>
      </c>
      <c r="C118" s="185"/>
      <c r="D118" s="153">
        <v>4.5656</v>
      </c>
      <c r="E118" s="153">
        <v>4.4411</v>
      </c>
      <c r="F118" s="153">
        <v>4.9748</v>
      </c>
      <c r="G118" s="153">
        <v>5.5386</v>
      </c>
      <c r="H118" s="153"/>
      <c r="I118" s="153">
        <v>4.6</v>
      </c>
      <c r="J118" s="153">
        <v>4.2646</v>
      </c>
      <c r="K118" s="153">
        <v>4.2282</v>
      </c>
      <c r="L118" s="153">
        <v>4.6412</v>
      </c>
    </row>
    <row r="119" spans="1:12" s="119" customFormat="1" ht="19.5" customHeight="1">
      <c r="A119" s="106"/>
      <c r="B119" s="185">
        <v>40269</v>
      </c>
      <c r="C119" s="185"/>
      <c r="D119" s="153">
        <v>4.1795</v>
      </c>
      <c r="E119" s="153">
        <v>4.5982</v>
      </c>
      <c r="F119" s="153">
        <v>4.923</v>
      </c>
      <c r="G119" s="153">
        <v>5.4962</v>
      </c>
      <c r="H119" s="153"/>
      <c r="I119" s="153">
        <v>4.37</v>
      </c>
      <c r="J119" s="153">
        <v>4.2673</v>
      </c>
      <c r="K119" s="153">
        <v>4.3639</v>
      </c>
      <c r="L119" s="153">
        <v>4.685</v>
      </c>
    </row>
    <row r="120" spans="1:12" s="119" customFormat="1" ht="19.5" customHeight="1">
      <c r="A120" s="106"/>
      <c r="B120" s="185">
        <v>40299</v>
      </c>
      <c r="C120" s="185"/>
      <c r="D120" s="153">
        <v>4.2344</v>
      </c>
      <c r="E120" s="153">
        <v>4.5655</v>
      </c>
      <c r="F120" s="153">
        <v>4.9257</v>
      </c>
      <c r="G120" s="153">
        <v>5.5038</v>
      </c>
      <c r="H120" s="153"/>
      <c r="I120" s="153">
        <v>4.38</v>
      </c>
      <c r="J120" s="153">
        <v>4.4539</v>
      </c>
      <c r="K120" s="153">
        <v>4.4257</v>
      </c>
      <c r="L120" s="153">
        <v>4.6059</v>
      </c>
    </row>
    <row r="121" spans="1:12" s="119" customFormat="1" ht="19.5" customHeight="1">
      <c r="A121" s="106"/>
      <c r="B121" s="185">
        <v>40330</v>
      </c>
      <c r="C121" s="185"/>
      <c r="D121" s="153">
        <v>4.3064</v>
      </c>
      <c r="E121" s="153">
        <v>4.5062</v>
      </c>
      <c r="F121" s="153">
        <v>4.974</v>
      </c>
      <c r="G121" s="153">
        <v>5.5536</v>
      </c>
      <c r="H121" s="153"/>
      <c r="I121" s="153">
        <v>4.6</v>
      </c>
      <c r="J121" s="153">
        <v>4.1795</v>
      </c>
      <c r="K121" s="153">
        <v>4.2588</v>
      </c>
      <c r="L121" s="153">
        <v>4.4489</v>
      </c>
    </row>
    <row r="122" spans="1:12" s="119" customFormat="1" ht="19.5" customHeight="1">
      <c r="A122" s="106"/>
      <c r="B122" s="185">
        <v>40360</v>
      </c>
      <c r="C122" s="185"/>
      <c r="D122" s="153">
        <v>4.1469</v>
      </c>
      <c r="E122" s="153">
        <v>4.4917</v>
      </c>
      <c r="F122" s="153">
        <v>5.0002</v>
      </c>
      <c r="G122" s="153">
        <v>5.5489</v>
      </c>
      <c r="H122" s="153"/>
      <c r="I122" s="153">
        <v>3.3845</v>
      </c>
      <c r="J122" s="153">
        <v>3.2987</v>
      </c>
      <c r="K122" s="153">
        <v>3.9696</v>
      </c>
      <c r="L122" s="153">
        <v>4.3415</v>
      </c>
    </row>
    <row r="123" spans="1:12" s="119" customFormat="1" ht="19.5" customHeight="1">
      <c r="A123" s="106"/>
      <c r="B123" s="185">
        <v>40391</v>
      </c>
      <c r="C123" s="185"/>
      <c r="D123" s="153">
        <v>4.2084</v>
      </c>
      <c r="E123" s="153">
        <v>4.4827</v>
      </c>
      <c r="F123" s="153">
        <v>5.0544</v>
      </c>
      <c r="G123" s="153">
        <v>5.6165</v>
      </c>
      <c r="H123" s="153"/>
      <c r="I123" s="153">
        <v>3.384</v>
      </c>
      <c r="J123" s="153">
        <v>2.7914</v>
      </c>
      <c r="K123" s="153">
        <v>3.9472</v>
      </c>
      <c r="L123" s="153">
        <v>4.3115</v>
      </c>
    </row>
    <row r="124" spans="1:12" s="119" customFormat="1" ht="19.5" customHeight="1">
      <c r="A124" s="106"/>
      <c r="B124" s="185">
        <v>40422</v>
      </c>
      <c r="C124" s="185"/>
      <c r="D124" s="153">
        <v>4.2885</v>
      </c>
      <c r="E124" s="153">
        <v>4.4979</v>
      </c>
      <c r="F124" s="153">
        <v>4.9715</v>
      </c>
      <c r="G124" s="153">
        <v>5.4058</v>
      </c>
      <c r="H124" s="153"/>
      <c r="I124" s="153">
        <v>3.7956</v>
      </c>
      <c r="J124" s="153">
        <v>3.2596</v>
      </c>
      <c r="K124" s="153">
        <v>3.6978</v>
      </c>
      <c r="L124" s="153">
        <v>4.1203</v>
      </c>
    </row>
    <row r="125" spans="1:12" s="119" customFormat="1" ht="19.5" customHeight="1">
      <c r="A125" s="106"/>
      <c r="B125" s="185">
        <v>40452</v>
      </c>
      <c r="C125" s="185"/>
      <c r="D125" s="153">
        <v>4.5094</v>
      </c>
      <c r="E125" s="153">
        <v>4.5555</v>
      </c>
      <c r="F125" s="153">
        <v>4.9389</v>
      </c>
      <c r="G125" s="153">
        <v>5.4529</v>
      </c>
      <c r="H125" s="153"/>
      <c r="I125" s="153">
        <v>3.3</v>
      </c>
      <c r="J125" s="153">
        <v>3.5216</v>
      </c>
      <c r="K125" s="153">
        <v>3.516</v>
      </c>
      <c r="L125" s="153">
        <v>4.1042</v>
      </c>
    </row>
    <row r="126" spans="1:12" s="119" customFormat="1" ht="19.5" customHeight="1">
      <c r="A126" s="106"/>
      <c r="B126" s="185">
        <v>40483</v>
      </c>
      <c r="C126" s="185"/>
      <c r="D126" s="153">
        <v>4.5228</v>
      </c>
      <c r="E126" s="153">
        <v>4.693</v>
      </c>
      <c r="F126" s="153">
        <v>5.1056</v>
      </c>
      <c r="G126" s="153">
        <v>5.5631</v>
      </c>
      <c r="H126" s="153"/>
      <c r="I126" s="153">
        <v>3.1792</v>
      </c>
      <c r="J126" s="153">
        <v>3.9467</v>
      </c>
      <c r="K126" s="153">
        <v>3.388</v>
      </c>
      <c r="L126" s="153">
        <v>4.3067</v>
      </c>
    </row>
    <row r="127" spans="1:12" s="119" customFormat="1" ht="19.5" customHeight="1">
      <c r="A127" s="118"/>
      <c r="B127" s="91">
        <v>40513</v>
      </c>
      <c r="C127" s="91"/>
      <c r="D127" s="175">
        <v>4.4818</v>
      </c>
      <c r="E127" s="117">
        <v>4.7137</v>
      </c>
      <c r="F127" s="117">
        <v>5.0596</v>
      </c>
      <c r="G127" s="117">
        <v>5.5304</v>
      </c>
      <c r="H127" s="117"/>
      <c r="I127" s="117">
        <v>3.85</v>
      </c>
      <c r="J127" s="117">
        <v>3.608</v>
      </c>
      <c r="K127" s="117">
        <v>3.7593</v>
      </c>
      <c r="L127" s="117">
        <v>4.2014</v>
      </c>
    </row>
    <row r="128" spans="1:12" s="119" customFormat="1" ht="19.5" customHeight="1">
      <c r="A128" s="106"/>
      <c r="B128" s="185">
        <v>40544</v>
      </c>
      <c r="C128" s="185"/>
      <c r="D128" s="228">
        <v>4.5214</v>
      </c>
      <c r="E128" s="153">
        <v>4.6808</v>
      </c>
      <c r="F128" s="153">
        <v>5.0235</v>
      </c>
      <c r="G128" s="153">
        <v>5.322</v>
      </c>
      <c r="H128" s="153"/>
      <c r="I128" s="153">
        <v>3.4765</v>
      </c>
      <c r="J128" s="153">
        <v>4.1</v>
      </c>
      <c r="K128" s="153">
        <v>3.8724</v>
      </c>
      <c r="L128" s="153">
        <v>4.297</v>
      </c>
    </row>
    <row r="129" spans="1:12" s="119" customFormat="1" ht="19.5" customHeight="1">
      <c r="A129" s="106"/>
      <c r="B129" s="185">
        <v>40575</v>
      </c>
      <c r="C129" s="185"/>
      <c r="D129" s="153">
        <v>4.4998</v>
      </c>
      <c r="E129" s="153">
        <v>4.573</v>
      </c>
      <c r="F129" s="153">
        <v>5.1092</v>
      </c>
      <c r="G129" s="153">
        <v>5.2801</v>
      </c>
      <c r="H129" s="153"/>
      <c r="I129" s="153" t="s">
        <v>57</v>
      </c>
      <c r="J129" s="153">
        <v>3.6559</v>
      </c>
      <c r="K129" s="153">
        <v>3.8371</v>
      </c>
      <c r="L129" s="153">
        <v>4.32</v>
      </c>
    </row>
    <row r="130" spans="1:12" s="119" customFormat="1" ht="19.5" customHeight="1">
      <c r="A130" s="106"/>
      <c r="B130" s="185">
        <v>40603</v>
      </c>
      <c r="C130" s="185"/>
      <c r="D130" s="153">
        <v>4.52</v>
      </c>
      <c r="E130" s="153">
        <v>4.7005</v>
      </c>
      <c r="F130" s="153">
        <v>5.1013</v>
      </c>
      <c r="G130" s="153">
        <v>5.4161</v>
      </c>
      <c r="H130" s="153"/>
      <c r="I130" s="153" t="s">
        <v>57</v>
      </c>
      <c r="J130" s="153">
        <v>2.6557</v>
      </c>
      <c r="K130" s="153">
        <v>3.6253</v>
      </c>
      <c r="L130" s="153">
        <v>4.0015</v>
      </c>
    </row>
    <row r="131" spans="1:12" s="119" customFormat="1" ht="19.5" customHeight="1">
      <c r="A131" s="106"/>
      <c r="B131" s="234">
        <v>40634</v>
      </c>
      <c r="C131" s="234"/>
      <c r="D131" s="235">
        <v>4.4801</v>
      </c>
      <c r="E131" s="235">
        <v>4.6372</v>
      </c>
      <c r="F131" s="235">
        <v>5.0462</v>
      </c>
      <c r="G131" s="235">
        <v>5.3043</v>
      </c>
      <c r="H131" s="235"/>
      <c r="I131" s="235" t="s">
        <v>57</v>
      </c>
      <c r="J131" s="235">
        <v>3.219</v>
      </c>
      <c r="K131" s="235">
        <v>3.7625</v>
      </c>
      <c r="L131" s="235">
        <v>3.8973</v>
      </c>
    </row>
    <row r="132" spans="1:12" s="119" customFormat="1" ht="19.5" customHeight="1">
      <c r="A132" s="106"/>
      <c r="B132" s="234">
        <v>40664</v>
      </c>
      <c r="C132" s="234"/>
      <c r="D132" s="235">
        <v>4.6084</v>
      </c>
      <c r="E132" s="235">
        <v>4.6254</v>
      </c>
      <c r="F132" s="235">
        <v>5.0162</v>
      </c>
      <c r="G132" s="235">
        <v>5.3206</v>
      </c>
      <c r="H132" s="235"/>
      <c r="I132" s="235">
        <v>2.9961</v>
      </c>
      <c r="J132" s="235">
        <v>3.5523</v>
      </c>
      <c r="K132" s="235">
        <v>3.6641</v>
      </c>
      <c r="L132" s="235">
        <v>4.0129</v>
      </c>
    </row>
    <row r="133" spans="1:12" s="119" customFormat="1" ht="19.5" customHeight="1">
      <c r="A133" s="106"/>
      <c r="B133" s="234">
        <v>40695</v>
      </c>
      <c r="C133" s="234"/>
      <c r="D133" s="235">
        <v>4.7361</v>
      </c>
      <c r="E133" s="235">
        <v>4.7812</v>
      </c>
      <c r="F133" s="235">
        <v>4.9379</v>
      </c>
      <c r="G133" s="235">
        <v>5.2369</v>
      </c>
      <c r="H133" s="235"/>
      <c r="I133" s="235">
        <v>3.7</v>
      </c>
      <c r="J133" s="235">
        <v>3.5727</v>
      </c>
      <c r="K133" s="235">
        <v>3.8083</v>
      </c>
      <c r="L133" s="235">
        <v>3.89</v>
      </c>
    </row>
    <row r="134" spans="1:12" s="119" customFormat="1" ht="19.5" customHeight="1">
      <c r="A134" s="106"/>
      <c r="B134" s="234">
        <v>40725</v>
      </c>
      <c r="C134" s="234"/>
      <c r="D134" s="235">
        <v>4.636</v>
      </c>
      <c r="E134" s="235">
        <v>4.5119</v>
      </c>
      <c r="F134" s="235">
        <v>4.8972</v>
      </c>
      <c r="G134" s="235">
        <v>4.9584</v>
      </c>
      <c r="H134" s="235"/>
      <c r="I134" s="235">
        <v>3.9</v>
      </c>
      <c r="J134" s="235">
        <v>3.1553</v>
      </c>
      <c r="K134" s="235">
        <v>3.7477</v>
      </c>
      <c r="L134" s="235">
        <v>4.0069</v>
      </c>
    </row>
    <row r="135" spans="1:12" s="119" customFormat="1" ht="19.5" customHeight="1">
      <c r="A135" s="106"/>
      <c r="B135" s="234">
        <v>40756</v>
      </c>
      <c r="C135" s="234"/>
      <c r="D135" s="235">
        <v>5.0262</v>
      </c>
      <c r="E135" s="235">
        <v>4.8462</v>
      </c>
      <c r="F135" s="235">
        <v>4.8306</v>
      </c>
      <c r="G135" s="235">
        <v>5.1153</v>
      </c>
      <c r="H135" s="235"/>
      <c r="I135" s="235">
        <v>3</v>
      </c>
      <c r="J135" s="235">
        <v>3.5278</v>
      </c>
      <c r="K135" s="235">
        <v>3.7677</v>
      </c>
      <c r="L135" s="235">
        <v>3.9082</v>
      </c>
    </row>
    <row r="136" spans="1:12" s="119" customFormat="1" ht="19.5" customHeight="1">
      <c r="A136" s="106"/>
      <c r="B136" s="234">
        <v>40787</v>
      </c>
      <c r="C136" s="234"/>
      <c r="D136" s="235">
        <v>4.748922348022461</v>
      </c>
      <c r="E136" s="235">
        <v>4.4314069747924805</v>
      </c>
      <c r="F136" s="235">
        <v>4.64997673034668</v>
      </c>
      <c r="G136" s="235">
        <v>4.708962440490723</v>
      </c>
      <c r="H136" s="235"/>
      <c r="I136" s="235">
        <v>3.2093141078948975</v>
      </c>
      <c r="J136" s="235">
        <v>3.709742546081543</v>
      </c>
      <c r="K136" s="235">
        <v>3.821995735168457</v>
      </c>
      <c r="L136" s="235">
        <v>4.087462425231934</v>
      </c>
    </row>
    <row r="137" spans="1:12" s="119" customFormat="1" ht="19.5" customHeight="1">
      <c r="A137" s="106"/>
      <c r="B137" s="234">
        <v>40817</v>
      </c>
      <c r="C137" s="234"/>
      <c r="D137" s="235">
        <v>5.069257736206055</v>
      </c>
      <c r="E137" s="235">
        <v>4.321898460388184</v>
      </c>
      <c r="F137" s="235">
        <v>4.09337043762207</v>
      </c>
      <c r="G137" s="235">
        <v>4.268815517425537</v>
      </c>
      <c r="H137" s="235"/>
      <c r="I137" s="235">
        <v>3.354119300842285</v>
      </c>
      <c r="J137" s="235">
        <v>2.894087791442871</v>
      </c>
      <c r="K137" s="235">
        <v>3.6023788452148438</v>
      </c>
      <c r="L137" s="235">
        <v>3.707918643951416</v>
      </c>
    </row>
    <row r="138" spans="1:12" s="119" customFormat="1" ht="19.5" customHeight="1">
      <c r="A138" s="106"/>
      <c r="B138" s="234">
        <v>40848</v>
      </c>
      <c r="C138" s="234"/>
      <c r="D138" s="235">
        <v>5.362534999847412</v>
      </c>
      <c r="E138" s="235">
        <v>4.124833106994629</v>
      </c>
      <c r="F138" s="235">
        <v>4.378532409667969</v>
      </c>
      <c r="G138" s="235">
        <v>4.365583419799805</v>
      </c>
      <c r="H138" s="235"/>
      <c r="I138" s="235" t="s">
        <v>57</v>
      </c>
      <c r="J138" s="235">
        <v>3.2128899097442627</v>
      </c>
      <c r="K138" s="235">
        <v>3.3043055534362793</v>
      </c>
      <c r="L138" s="235">
        <v>3.8887295722961426</v>
      </c>
    </row>
    <row r="139" spans="1:12" s="119" customFormat="1" ht="19.5" customHeight="1">
      <c r="A139" s="118"/>
      <c r="B139" s="91">
        <v>40878</v>
      </c>
      <c r="C139" s="91"/>
      <c r="D139" s="175">
        <v>5.00897216796875</v>
      </c>
      <c r="E139" s="117">
        <v>4.496817588806152</v>
      </c>
      <c r="F139" s="117">
        <v>4.505815505981445</v>
      </c>
      <c r="G139" s="117">
        <v>4.491015434265137</v>
      </c>
      <c r="H139" s="117"/>
      <c r="I139" s="117">
        <v>3</v>
      </c>
      <c r="J139" s="117">
        <v>3.3990938663482666</v>
      </c>
      <c r="K139" s="117">
        <v>3.4570441246032715</v>
      </c>
      <c r="L139" s="117">
        <v>3.909008026123047</v>
      </c>
    </row>
    <row r="140" spans="1:12" s="119" customFormat="1" ht="19.5" customHeight="1">
      <c r="A140" s="106"/>
      <c r="B140" s="185">
        <v>40909</v>
      </c>
      <c r="C140" s="185"/>
      <c r="D140" s="228">
        <v>4.73798131942749</v>
      </c>
      <c r="E140" s="153">
        <v>4.466660976409912</v>
      </c>
      <c r="F140" s="153">
        <v>4.405696392059326</v>
      </c>
      <c r="G140" s="153">
        <v>4.5364580154418945</v>
      </c>
      <c r="H140" s="153"/>
      <c r="I140" s="153">
        <v>3</v>
      </c>
      <c r="J140" s="153" t="s">
        <v>57</v>
      </c>
      <c r="K140" s="153">
        <v>3.5560083389282227</v>
      </c>
      <c r="L140" s="153">
        <v>3.9466724395751953</v>
      </c>
    </row>
    <row r="141" spans="1:12" s="119" customFormat="1" ht="19.5" customHeight="1">
      <c r="A141" s="106"/>
      <c r="B141" s="185">
        <v>40940</v>
      </c>
      <c r="C141" s="185"/>
      <c r="D141" s="228">
        <v>5.158609390258789</v>
      </c>
      <c r="E141" s="153">
        <v>4.397786617279053</v>
      </c>
      <c r="F141" s="153">
        <v>4.41220760345459</v>
      </c>
      <c r="G141" s="153">
        <v>4.491244792938232</v>
      </c>
      <c r="H141" s="153"/>
      <c r="I141" s="153" t="s">
        <v>57</v>
      </c>
      <c r="J141" s="153">
        <v>3.740086793899536</v>
      </c>
      <c r="K141" s="153">
        <v>3.562455415725708</v>
      </c>
      <c r="L141" s="153">
        <v>3.6608994007110596</v>
      </c>
    </row>
    <row r="142" spans="1:12" s="119" customFormat="1" ht="19.5" customHeight="1">
      <c r="A142" s="106"/>
      <c r="B142" s="185">
        <v>40969</v>
      </c>
      <c r="C142" s="185"/>
      <c r="D142" s="228">
        <v>5.433533668518066</v>
      </c>
      <c r="E142" s="153">
        <v>4.146638870239258</v>
      </c>
      <c r="F142" s="153">
        <v>4.28973913192749</v>
      </c>
      <c r="G142" s="153">
        <v>4.554128170013428</v>
      </c>
      <c r="H142" s="153"/>
      <c r="I142" s="153">
        <v>3.558727979660034</v>
      </c>
      <c r="J142" s="153">
        <v>3.521815299987793</v>
      </c>
      <c r="K142" s="153">
        <v>3.559908628463745</v>
      </c>
      <c r="L142" s="153">
        <v>3.441469669342041</v>
      </c>
    </row>
    <row r="143" spans="1:12" s="119" customFormat="1" ht="19.5" customHeight="1">
      <c r="A143" s="106"/>
      <c r="B143" s="185">
        <v>41000</v>
      </c>
      <c r="C143" s="185"/>
      <c r="D143" s="228">
        <v>5.204645156860352</v>
      </c>
      <c r="E143" s="153">
        <v>4.204497337341309</v>
      </c>
      <c r="F143" s="153">
        <v>4.485978603363037</v>
      </c>
      <c r="G143" s="153">
        <v>4.624058246612549</v>
      </c>
      <c r="H143" s="153"/>
      <c r="I143" s="153">
        <v>3.5</v>
      </c>
      <c r="J143" s="153">
        <v>3.4000000953674316</v>
      </c>
      <c r="K143" s="153">
        <v>3.74360728263855</v>
      </c>
      <c r="L143" s="153">
        <v>3.8567862510681152</v>
      </c>
    </row>
    <row r="144" spans="1:12" s="119" customFormat="1" ht="19.5" customHeight="1">
      <c r="A144" s="106"/>
      <c r="B144" s="234">
        <v>41030</v>
      </c>
      <c r="C144" s="234"/>
      <c r="D144" s="235">
        <v>4.802162772307442</v>
      </c>
      <c r="E144" s="235">
        <v>4.836168367523664</v>
      </c>
      <c r="F144" s="235">
        <v>4.614081591818997</v>
      </c>
      <c r="G144" s="235">
        <v>4.656514569043668</v>
      </c>
      <c r="H144" s="235"/>
      <c r="I144" s="235">
        <v>3.5</v>
      </c>
      <c r="J144" s="235"/>
      <c r="K144" s="235">
        <v>2.708624225222198</v>
      </c>
      <c r="L144" s="235">
        <v>3.8</v>
      </c>
    </row>
    <row r="145" spans="1:12" s="119" customFormat="1" ht="19.5" customHeight="1">
      <c r="A145" s="106"/>
      <c r="B145" s="234">
        <v>41061</v>
      </c>
      <c r="C145" s="234"/>
      <c r="D145" s="235">
        <v>5.402301455540954</v>
      </c>
      <c r="E145" s="235">
        <v>4.537910997965195</v>
      </c>
      <c r="F145" s="235">
        <v>4.512602605480616</v>
      </c>
      <c r="G145" s="235">
        <v>4.542399774804599</v>
      </c>
      <c r="H145" s="235"/>
      <c r="I145" s="235" t="s">
        <v>57</v>
      </c>
      <c r="J145" s="235">
        <v>3.3669515071127254</v>
      </c>
      <c r="K145" s="235">
        <v>3.654196799869431</v>
      </c>
      <c r="L145" s="235">
        <v>3.9936343023167034</v>
      </c>
    </row>
    <row r="146" spans="1:14" s="119" customFormat="1" ht="19.5" customHeight="1" thickBot="1">
      <c r="A146" s="193"/>
      <c r="B146" s="217">
        <v>41091</v>
      </c>
      <c r="C146" s="217"/>
      <c r="D146" s="232">
        <v>5.22243175340869</v>
      </c>
      <c r="E146" s="232">
        <v>4.39165253865203</v>
      </c>
      <c r="F146" s="232">
        <v>4.46334851830812</v>
      </c>
      <c r="G146" s="232">
        <v>4.55762500978371</v>
      </c>
      <c r="H146" s="233"/>
      <c r="I146" s="232">
        <v>3.4</v>
      </c>
      <c r="J146" s="232">
        <v>3.5</v>
      </c>
      <c r="K146" s="232">
        <v>3.48944233341176</v>
      </c>
      <c r="L146" s="232">
        <v>3.62347126823948</v>
      </c>
      <c r="M146" s="214"/>
      <c r="N146" s="204"/>
    </row>
    <row r="147" spans="1:14" s="119" customFormat="1" ht="19.5" customHeight="1">
      <c r="A147" s="106"/>
      <c r="B147" s="179"/>
      <c r="C147" s="179"/>
      <c r="D147" s="181"/>
      <c r="E147" s="181"/>
      <c r="F147" s="181"/>
      <c r="G147" s="181"/>
      <c r="H147" s="181"/>
      <c r="I147" s="181"/>
      <c r="J147" s="181"/>
      <c r="K147" s="181"/>
      <c r="L147" s="181"/>
      <c r="M147" s="214"/>
      <c r="N147" s="204"/>
    </row>
    <row r="151" ht="15" customHeight="1"/>
    <row r="152" ht="12" customHeight="1"/>
    <row r="153" ht="12" customHeight="1"/>
    <row r="154" ht="12.75">
      <c r="B154" s="8"/>
    </row>
    <row r="157" spans="2:11" ht="19.5" customHeight="1">
      <c r="B157"/>
      <c r="C157"/>
      <c r="D157" s="154"/>
      <c r="E157" s="154"/>
      <c r="F157" s="154"/>
      <c r="G157" s="154"/>
      <c r="H157" s="154"/>
      <c r="I157" s="154"/>
      <c r="J157" s="154"/>
      <c r="K157" s="154"/>
    </row>
    <row r="158" spans="1:12" s="209" customFormat="1" ht="19.5" customHeight="1">
      <c r="A158" s="164"/>
      <c r="B158" s="162"/>
      <c r="C158" s="162"/>
      <c r="D158" s="167" t="s">
        <v>59</v>
      </c>
      <c r="E158" s="169"/>
      <c r="F158" s="169"/>
      <c r="G158" s="169"/>
      <c r="H158" s="169"/>
      <c r="I158" s="169"/>
      <c r="J158" s="169"/>
      <c r="K158" s="169"/>
      <c r="L158" s="164"/>
    </row>
    <row r="159" spans="2:11" ht="19.5" customHeight="1">
      <c r="B159"/>
      <c r="C159"/>
      <c r="D159" s="154"/>
      <c r="E159" s="154"/>
      <c r="F159" s="154"/>
      <c r="G159" s="154"/>
      <c r="H159" s="154"/>
      <c r="I159" s="154"/>
      <c r="J159" s="154"/>
      <c r="K159" s="154"/>
    </row>
    <row r="160" spans="2:11" ht="19.5" customHeight="1">
      <c r="B160"/>
      <c r="C160"/>
      <c r="D160" s="154"/>
      <c r="E160" s="154"/>
      <c r="F160" s="154"/>
      <c r="G160" s="154"/>
      <c r="H160" s="154"/>
      <c r="I160" s="154"/>
      <c r="J160" s="154"/>
      <c r="K160" s="154"/>
    </row>
  </sheetData>
  <sheetProtection/>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1"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tabColor indexed="21"/>
  </sheetPr>
  <dimension ref="A1:BB46"/>
  <sheetViews>
    <sheetView showGridLines="0" zoomScale="75" zoomScaleNormal="75" zoomScaleSheetLayoutView="50" zoomScalePageLayoutView="0" workbookViewId="0" topLeftCell="A1">
      <selection activeCell="A1" sqref="A1"/>
    </sheetView>
  </sheetViews>
  <sheetFormatPr defaultColWidth="11.421875" defaultRowHeight="19.5" customHeight="1"/>
  <cols>
    <col min="1" max="1" width="2.421875" style="128" customWidth="1"/>
    <col min="2" max="2" width="27.00390625" style="141" customWidth="1"/>
    <col min="3" max="4" width="22.140625" style="141" customWidth="1"/>
    <col min="5" max="5" width="2.7109375" style="141" customWidth="1"/>
    <col min="6" max="6" width="15.7109375" style="141" customWidth="1"/>
    <col min="7" max="7" width="15.14062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M2" s="121"/>
      <c r="N2" s="120"/>
      <c r="O2" s="123" t="s">
        <v>15</v>
      </c>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62" t="s">
        <v>14</v>
      </c>
      <c r="C4" s="264" t="s">
        <v>61</v>
      </c>
      <c r="D4" s="264"/>
      <c r="E4" s="121"/>
      <c r="F4" s="259" t="s">
        <v>33</v>
      </c>
      <c r="G4" s="259"/>
      <c r="H4" s="259"/>
      <c r="I4" s="259"/>
      <c r="J4" s="259"/>
      <c r="K4" s="121"/>
      <c r="L4" s="260" t="s">
        <v>34</v>
      </c>
      <c r="M4" s="260"/>
      <c r="N4" s="121"/>
      <c r="O4" s="257" t="s">
        <v>23</v>
      </c>
      <c r="P4" s="257"/>
    </row>
    <row r="5" spans="2:16" s="119" customFormat="1" ht="19.5" customHeight="1">
      <c r="B5" s="262"/>
      <c r="C5" s="252"/>
      <c r="D5" s="252"/>
      <c r="E5" s="121"/>
      <c r="F5" s="261" t="s">
        <v>30</v>
      </c>
      <c r="G5" s="261"/>
      <c r="H5" s="121"/>
      <c r="I5" s="261" t="s">
        <v>3</v>
      </c>
      <c r="J5" s="261"/>
      <c r="K5" s="121"/>
      <c r="L5" s="261"/>
      <c r="M5" s="261"/>
      <c r="N5" s="121"/>
      <c r="O5" s="258"/>
      <c r="P5" s="258"/>
    </row>
    <row r="6" spans="2:16" s="122" customFormat="1" ht="22.5" customHeight="1">
      <c r="B6" s="263"/>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46</v>
      </c>
      <c r="C7" s="132">
        <v>3690898.0141</v>
      </c>
      <c r="D7" s="132">
        <v>85158</v>
      </c>
      <c r="E7" s="132"/>
      <c r="F7" s="132">
        <v>159737.5773</v>
      </c>
      <c r="G7" s="132">
        <v>6565</v>
      </c>
      <c r="H7" s="132"/>
      <c r="I7" s="132">
        <v>17738.9223</v>
      </c>
      <c r="J7" s="132">
        <v>715</v>
      </c>
      <c r="K7" s="132"/>
      <c r="L7" s="132">
        <v>117737.0148</v>
      </c>
      <c r="M7" s="132">
        <v>10339</v>
      </c>
      <c r="N7" s="133"/>
      <c r="O7" s="132">
        <f>C7+F7+L7</f>
        <v>3968372.6062</v>
      </c>
      <c r="P7" s="132">
        <f>D7+G7+M7</f>
        <v>102062</v>
      </c>
    </row>
    <row r="8" spans="1:16" s="134" customFormat="1" ht="19.5" customHeight="1">
      <c r="A8" s="135"/>
      <c r="B8" s="131" t="s">
        <v>45</v>
      </c>
      <c r="C8" s="132">
        <v>460.7426</v>
      </c>
      <c r="D8" s="132">
        <v>39</v>
      </c>
      <c r="E8" s="132"/>
      <c r="F8" s="132">
        <v>507.3176</v>
      </c>
      <c r="G8" s="132">
        <v>26</v>
      </c>
      <c r="H8" s="132"/>
      <c r="I8" s="132"/>
      <c r="J8" s="132"/>
      <c r="K8" s="132"/>
      <c r="L8" s="132">
        <v>11325.4968</v>
      </c>
      <c r="M8" s="132">
        <v>225</v>
      </c>
      <c r="N8" s="133"/>
      <c r="O8" s="132">
        <f aca="true" t="shared" si="0" ref="O8:O22">C8+F8+L8</f>
        <v>12293.557</v>
      </c>
      <c r="P8" s="132">
        <f aca="true" t="shared" si="1" ref="P8:P22">D8+G8+M8</f>
        <v>290</v>
      </c>
    </row>
    <row r="9" spans="1:16" s="134" customFormat="1" ht="19.5" customHeight="1">
      <c r="A9" s="135"/>
      <c r="B9" s="131" t="s">
        <v>47</v>
      </c>
      <c r="C9" s="132">
        <v>2442066.7523</v>
      </c>
      <c r="D9" s="132">
        <v>416618</v>
      </c>
      <c r="E9" s="132"/>
      <c r="F9" s="132">
        <v>686530.2048</v>
      </c>
      <c r="G9" s="132">
        <v>67101</v>
      </c>
      <c r="H9" s="132"/>
      <c r="I9" s="132"/>
      <c r="J9" s="132"/>
      <c r="K9" s="132"/>
      <c r="L9" s="132">
        <v>1055016.0143</v>
      </c>
      <c r="M9" s="132">
        <v>211170</v>
      </c>
      <c r="N9" s="133"/>
      <c r="O9" s="132">
        <f t="shared" si="0"/>
        <v>4183612.9713999997</v>
      </c>
      <c r="P9" s="132">
        <f t="shared" si="1"/>
        <v>694889</v>
      </c>
    </row>
    <row r="10" spans="1:16" s="134" customFormat="1" ht="19.5" customHeight="1">
      <c r="A10" s="135"/>
      <c r="B10" s="131" t="s">
        <v>72</v>
      </c>
      <c r="C10" s="132">
        <v>1232715.6864</v>
      </c>
      <c r="D10" s="132">
        <v>48868</v>
      </c>
      <c r="E10" s="132"/>
      <c r="F10" s="132">
        <v>81085.0817</v>
      </c>
      <c r="G10" s="132">
        <v>8952</v>
      </c>
      <c r="H10" s="132"/>
      <c r="I10" s="132">
        <v>37542.7808</v>
      </c>
      <c r="J10" s="132">
        <v>4407</v>
      </c>
      <c r="K10" s="132"/>
      <c r="L10" s="132">
        <v>219175.8394</v>
      </c>
      <c r="M10" s="132">
        <v>23400</v>
      </c>
      <c r="N10" s="133"/>
      <c r="O10" s="132">
        <f t="shared" si="0"/>
        <v>1532976.6075</v>
      </c>
      <c r="P10" s="132">
        <f t="shared" si="1"/>
        <v>81220</v>
      </c>
    </row>
    <row r="11" spans="1:16" s="134" customFormat="1" ht="19.5" customHeight="1">
      <c r="A11" s="135"/>
      <c r="B11" s="131" t="s">
        <v>48</v>
      </c>
      <c r="C11" s="132">
        <v>2221234.6582</v>
      </c>
      <c r="D11" s="132">
        <v>54341</v>
      </c>
      <c r="E11" s="132"/>
      <c r="F11" s="132">
        <v>25063.3052</v>
      </c>
      <c r="G11" s="132">
        <v>1538</v>
      </c>
      <c r="H11" s="132"/>
      <c r="I11" s="132"/>
      <c r="J11" s="132"/>
      <c r="K11" s="132"/>
      <c r="L11" s="132">
        <v>58073.5254</v>
      </c>
      <c r="M11" s="132">
        <v>3903</v>
      </c>
      <c r="N11" s="133"/>
      <c r="O11" s="132">
        <f t="shared" si="0"/>
        <v>2304371.4888</v>
      </c>
      <c r="P11" s="132">
        <f t="shared" si="1"/>
        <v>59782</v>
      </c>
    </row>
    <row r="12" spans="1:54" s="136" customFormat="1" ht="19.5" customHeight="1">
      <c r="A12" s="148"/>
      <c r="B12" s="143" t="s">
        <v>49</v>
      </c>
      <c r="C12" s="132">
        <v>963806.5561</v>
      </c>
      <c r="D12" s="132">
        <v>23333</v>
      </c>
      <c r="E12" s="145"/>
      <c r="F12" s="132">
        <v>215264.3858</v>
      </c>
      <c r="G12" s="132">
        <v>6105</v>
      </c>
      <c r="H12" s="132"/>
      <c r="I12" s="132">
        <v>184215.0563</v>
      </c>
      <c r="J12" s="132">
        <v>5838</v>
      </c>
      <c r="K12" s="132"/>
      <c r="L12" s="132">
        <v>77619.8448</v>
      </c>
      <c r="M12" s="132">
        <v>3593</v>
      </c>
      <c r="N12" s="146"/>
      <c r="O12" s="132">
        <f t="shared" si="0"/>
        <v>1256690.7867</v>
      </c>
      <c r="P12" s="132">
        <f t="shared" si="1"/>
        <v>33031</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50</v>
      </c>
      <c r="C13" s="132">
        <v>179944.4372</v>
      </c>
      <c r="D13" s="132">
        <v>2238</v>
      </c>
      <c r="E13" s="145"/>
      <c r="F13" s="132">
        <v>96265.8514</v>
      </c>
      <c r="G13" s="132">
        <v>1503</v>
      </c>
      <c r="H13" s="132"/>
      <c r="I13" s="132">
        <v>74.4895</v>
      </c>
      <c r="J13" s="132">
        <v>9</v>
      </c>
      <c r="K13" s="132"/>
      <c r="L13" s="132">
        <v>5529.1504</v>
      </c>
      <c r="M13" s="132">
        <v>167</v>
      </c>
      <c r="N13" s="146"/>
      <c r="O13" s="132">
        <f t="shared" si="0"/>
        <v>281739.43899999995</v>
      </c>
      <c r="P13" s="132">
        <f t="shared" si="1"/>
        <v>3908</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71</v>
      </c>
      <c r="C14" s="132"/>
      <c r="D14" s="132"/>
      <c r="E14" s="145"/>
      <c r="F14" s="132"/>
      <c r="G14" s="132"/>
      <c r="H14" s="132"/>
      <c r="I14" s="132"/>
      <c r="J14" s="132"/>
      <c r="K14" s="132"/>
      <c r="L14" s="132"/>
      <c r="M14" s="132"/>
      <c r="N14" s="146"/>
      <c r="O14" s="132">
        <f t="shared" si="0"/>
        <v>0</v>
      </c>
      <c r="P14" s="132">
        <f t="shared" si="1"/>
        <v>0</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54" s="136" customFormat="1" ht="19.5" customHeight="1">
      <c r="A15" s="148"/>
      <c r="B15" s="143" t="s">
        <v>51</v>
      </c>
      <c r="C15" s="132">
        <v>4942612.5816</v>
      </c>
      <c r="D15" s="132">
        <v>152180</v>
      </c>
      <c r="E15" s="145"/>
      <c r="F15" s="132">
        <v>85676.9456</v>
      </c>
      <c r="G15" s="132">
        <v>6563</v>
      </c>
      <c r="H15" s="132"/>
      <c r="I15" s="132">
        <v>25781.1534</v>
      </c>
      <c r="J15" s="132">
        <v>1697</v>
      </c>
      <c r="K15" s="132"/>
      <c r="L15" s="132">
        <v>96844.2838</v>
      </c>
      <c r="M15" s="132">
        <v>10190</v>
      </c>
      <c r="N15" s="146"/>
      <c r="O15" s="132">
        <f t="shared" si="0"/>
        <v>5125133.811000001</v>
      </c>
      <c r="P15" s="132">
        <f t="shared" si="1"/>
        <v>168933</v>
      </c>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row>
    <row r="16" spans="1:16" s="136" customFormat="1" ht="19.5" customHeight="1">
      <c r="A16" s="137"/>
      <c r="B16" s="131" t="s">
        <v>62</v>
      </c>
      <c r="C16" s="132">
        <v>753838.2166</v>
      </c>
      <c r="D16" s="132">
        <v>15555</v>
      </c>
      <c r="E16" s="132"/>
      <c r="F16" s="132">
        <v>20383.445</v>
      </c>
      <c r="G16" s="132">
        <v>722</v>
      </c>
      <c r="H16" s="132"/>
      <c r="I16" s="132">
        <v>4578.8415</v>
      </c>
      <c r="J16" s="132">
        <v>170</v>
      </c>
      <c r="K16" s="132"/>
      <c r="L16" s="132">
        <v>36019.732</v>
      </c>
      <c r="M16" s="132">
        <v>1236</v>
      </c>
      <c r="N16" s="133"/>
      <c r="O16" s="132">
        <f t="shared" si="0"/>
        <v>810241.3936</v>
      </c>
      <c r="P16" s="132">
        <f t="shared" si="1"/>
        <v>17513</v>
      </c>
    </row>
    <row r="17" spans="1:16" s="136" customFormat="1" ht="19.5" customHeight="1">
      <c r="A17" s="137"/>
      <c r="B17" s="131" t="s">
        <v>52</v>
      </c>
      <c r="C17" s="132">
        <v>400404.9598</v>
      </c>
      <c r="D17" s="132">
        <v>5321</v>
      </c>
      <c r="E17" s="132"/>
      <c r="F17" s="132">
        <v>39762.4985</v>
      </c>
      <c r="G17" s="132">
        <v>657</v>
      </c>
      <c r="H17" s="132"/>
      <c r="I17" s="132">
        <v>457.9345</v>
      </c>
      <c r="J17" s="132">
        <v>20</v>
      </c>
      <c r="K17" s="132"/>
      <c r="L17" s="132">
        <v>12712.878</v>
      </c>
      <c r="M17" s="132">
        <v>295</v>
      </c>
      <c r="N17" s="133"/>
      <c r="O17" s="132">
        <f t="shared" si="0"/>
        <v>452880.3363</v>
      </c>
      <c r="P17" s="132">
        <f t="shared" si="1"/>
        <v>6273</v>
      </c>
    </row>
    <row r="18" spans="1:18" s="136" customFormat="1" ht="19.5" customHeight="1">
      <c r="A18" s="137"/>
      <c r="B18" s="131" t="s">
        <v>53</v>
      </c>
      <c r="C18" s="132">
        <v>119661.604</v>
      </c>
      <c r="D18" s="132">
        <v>8586</v>
      </c>
      <c r="E18" s="132"/>
      <c r="F18" s="132">
        <v>21634.7559</v>
      </c>
      <c r="G18" s="132">
        <v>310</v>
      </c>
      <c r="H18" s="132"/>
      <c r="I18" s="132">
        <v>393.3415</v>
      </c>
      <c r="J18" s="132">
        <v>22</v>
      </c>
      <c r="K18" s="132"/>
      <c r="L18" s="132">
        <v>129915.6435</v>
      </c>
      <c r="M18" s="132">
        <v>6374</v>
      </c>
      <c r="N18" s="138"/>
      <c r="O18" s="132">
        <f t="shared" si="0"/>
        <v>271212.00340000005</v>
      </c>
      <c r="P18" s="132">
        <f t="shared" si="1"/>
        <v>15270</v>
      </c>
      <c r="R18" s="139"/>
    </row>
    <row r="19" spans="1:16" s="136" customFormat="1" ht="19.5" customHeight="1">
      <c r="A19" s="137"/>
      <c r="B19" s="131" t="s">
        <v>54</v>
      </c>
      <c r="C19" s="132">
        <v>6742.1238</v>
      </c>
      <c r="D19" s="132">
        <v>1291</v>
      </c>
      <c r="E19" s="132"/>
      <c r="F19" s="132">
        <v>101.5588</v>
      </c>
      <c r="G19" s="132">
        <v>9</v>
      </c>
      <c r="H19" s="132"/>
      <c r="I19" s="132"/>
      <c r="J19" s="132"/>
      <c r="K19" s="137"/>
      <c r="L19" s="132">
        <v>30017.69</v>
      </c>
      <c r="M19" s="132">
        <v>2885</v>
      </c>
      <c r="N19" s="133"/>
      <c r="O19" s="132">
        <f t="shared" si="0"/>
        <v>36861.3726</v>
      </c>
      <c r="P19" s="132">
        <f t="shared" si="1"/>
        <v>4185</v>
      </c>
    </row>
    <row r="20" spans="1:16" s="136" customFormat="1" ht="19.5" customHeight="1">
      <c r="A20" s="137"/>
      <c r="B20" s="131" t="s">
        <v>69</v>
      </c>
      <c r="C20" s="132">
        <v>11444.6449</v>
      </c>
      <c r="D20" s="132">
        <v>2138</v>
      </c>
      <c r="E20" s="132"/>
      <c r="F20" s="132">
        <v>36327.9595</v>
      </c>
      <c r="G20" s="132">
        <v>663</v>
      </c>
      <c r="H20" s="132"/>
      <c r="I20" s="132">
        <v>252394.0187</v>
      </c>
      <c r="J20" s="132">
        <v>6235</v>
      </c>
      <c r="K20" s="137"/>
      <c r="L20" s="132"/>
      <c r="M20" s="132"/>
      <c r="N20" s="133"/>
      <c r="O20" s="132">
        <f t="shared" si="0"/>
        <v>47772.6044</v>
      </c>
      <c r="P20" s="132">
        <f t="shared" si="1"/>
        <v>2801</v>
      </c>
    </row>
    <row r="21" spans="1:16" s="136" customFormat="1" ht="19.5" customHeight="1">
      <c r="A21" s="137"/>
      <c r="B21" s="131" t="s">
        <v>70</v>
      </c>
      <c r="C21" s="132">
        <v>1793.2408</v>
      </c>
      <c r="D21" s="132">
        <v>481</v>
      </c>
      <c r="E21" s="132"/>
      <c r="F21" s="132"/>
      <c r="G21" s="132"/>
      <c r="H21" s="132"/>
      <c r="I21" s="132"/>
      <c r="J21" s="132"/>
      <c r="K21" s="132"/>
      <c r="L21" s="132">
        <v>9233.666</v>
      </c>
      <c r="M21" s="132">
        <v>578</v>
      </c>
      <c r="N21" s="132"/>
      <c r="O21" s="132">
        <f t="shared" si="0"/>
        <v>11026.906799999999</v>
      </c>
      <c r="P21" s="132">
        <f t="shared" si="1"/>
        <v>1059</v>
      </c>
    </row>
    <row r="22" spans="1:16" s="134" customFormat="1" ht="19.5" customHeight="1" thickBot="1">
      <c r="A22" s="198"/>
      <c r="B22" s="197" t="s">
        <v>55</v>
      </c>
      <c r="C22" s="190">
        <v>1897824.195</v>
      </c>
      <c r="D22" s="190">
        <v>45429</v>
      </c>
      <c r="E22" s="190"/>
      <c r="F22" s="190">
        <v>39800.114</v>
      </c>
      <c r="G22" s="190">
        <v>2473</v>
      </c>
      <c r="H22" s="190"/>
      <c r="I22" s="190">
        <v>736.9531</v>
      </c>
      <c r="J22" s="190">
        <v>39</v>
      </c>
      <c r="K22" s="190"/>
      <c r="L22" s="190">
        <v>21636.1191</v>
      </c>
      <c r="M22" s="190">
        <v>2698</v>
      </c>
      <c r="N22" s="190"/>
      <c r="O22" s="190">
        <f t="shared" si="0"/>
        <v>1959260.4281000001</v>
      </c>
      <c r="P22" s="190">
        <f t="shared" si="1"/>
        <v>50600</v>
      </c>
    </row>
    <row r="23" spans="2:16" s="142" customFormat="1" ht="19.5" customHeight="1">
      <c r="B23" s="194" t="s">
        <v>68</v>
      </c>
      <c r="C23" s="195">
        <f>SUM(C7:C22)</f>
        <v>18865448.4134</v>
      </c>
      <c r="D23" s="195">
        <f>SUM(D7:D22)</f>
        <v>861576</v>
      </c>
      <c r="E23" s="195"/>
      <c r="F23" s="195">
        <f>SUM(F7:F22)</f>
        <v>1508141.0011</v>
      </c>
      <c r="G23" s="195">
        <f>SUM(G7:G22)</f>
        <v>103187</v>
      </c>
      <c r="H23" s="195"/>
      <c r="I23" s="195">
        <f>SUM(I7:I22)</f>
        <v>523913.4915999999</v>
      </c>
      <c r="J23" s="195">
        <f>SUM(J7:J22)</f>
        <v>19152</v>
      </c>
      <c r="K23" s="195"/>
      <c r="L23" s="196">
        <f>SUM(L7:L22)</f>
        <v>1880856.8983</v>
      </c>
      <c r="M23" s="196">
        <f>SUM(M7:M22)</f>
        <v>277053</v>
      </c>
      <c r="N23" s="195"/>
      <c r="O23" s="196">
        <f>SUM(O7:O22)</f>
        <v>22254446.312800005</v>
      </c>
      <c r="P23" s="196">
        <f>SUM(P7:P22)</f>
        <v>1241816</v>
      </c>
    </row>
    <row r="24" spans="2:16" s="122" customFormat="1" ht="15" customHeight="1">
      <c r="B24" s="140"/>
      <c r="C24" s="159"/>
      <c r="D24" s="159"/>
      <c r="E24" s="159"/>
      <c r="F24" s="159"/>
      <c r="G24" s="159"/>
      <c r="H24" s="159"/>
      <c r="I24" s="159"/>
      <c r="J24" s="159"/>
      <c r="K24" s="159"/>
      <c r="L24" s="159"/>
      <c r="M24" s="159"/>
      <c r="N24" s="159"/>
      <c r="O24" s="159"/>
      <c r="P24" s="159"/>
    </row>
    <row r="25" spans="2:16" s="122" customFormat="1" ht="15" customHeight="1">
      <c r="B25" s="140"/>
      <c r="C25" s="240"/>
      <c r="D25" s="240"/>
      <c r="E25" s="240"/>
      <c r="F25" s="240"/>
      <c r="G25" s="240"/>
      <c r="H25" s="240"/>
      <c r="I25" s="240"/>
      <c r="J25" s="240"/>
      <c r="K25" s="240"/>
      <c r="L25" s="240"/>
      <c r="M25" s="240"/>
      <c r="N25" s="240"/>
      <c r="O25" s="240"/>
      <c r="P25" s="240"/>
    </row>
    <row r="26" spans="2:15" s="122" customFormat="1" ht="15" customHeight="1">
      <c r="B26" s="120"/>
      <c r="C26" s="120"/>
      <c r="D26" s="120"/>
      <c r="E26" s="120"/>
      <c r="F26" s="120"/>
      <c r="G26" s="120"/>
      <c r="H26" s="120"/>
      <c r="I26" s="120"/>
      <c r="J26" s="120"/>
      <c r="K26" s="120"/>
      <c r="L26" s="120"/>
      <c r="M26" s="114"/>
      <c r="N26"/>
      <c r="O26" s="114"/>
    </row>
    <row r="27" spans="2:15" s="122" customFormat="1" ht="15" customHeight="1">
      <c r="B27" s="140"/>
      <c r="C27" s="120"/>
      <c r="D27" s="120"/>
      <c r="E27" s="120"/>
      <c r="F27" s="120"/>
      <c r="G27" s="141"/>
      <c r="H27" s="120"/>
      <c r="I27" s="120"/>
      <c r="J27" s="120"/>
      <c r="K27" s="120"/>
      <c r="L27" s="120"/>
      <c r="M27" s="114"/>
      <c r="N27"/>
      <c r="O27" s="114"/>
    </row>
    <row r="28" spans="13:15" ht="19.5" customHeight="1">
      <c r="M28" s="114"/>
      <c r="N28"/>
      <c r="O28" s="114"/>
    </row>
    <row r="29" spans="13:15" ht="19.5" customHeight="1">
      <c r="M29" s="114"/>
      <c r="N29"/>
      <c r="O29" s="114"/>
    </row>
    <row r="31" spans="3:16" ht="19.5" customHeight="1">
      <c r="C31" s="114"/>
      <c r="D31" s="114"/>
      <c r="E31" s="114"/>
      <c r="F31" s="114"/>
      <c r="G31" s="114"/>
      <c r="H31" s="114"/>
      <c r="I31" s="114"/>
      <c r="J31" s="114"/>
      <c r="K31" s="114"/>
      <c r="L31" s="114"/>
      <c r="M31" s="114"/>
      <c r="N31" s="114"/>
      <c r="O31" s="114"/>
      <c r="P31"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9.5" customHeight="1">
      <c r="C41"/>
      <c r="D41"/>
      <c r="F41" s="114"/>
      <c r="G41" s="114"/>
      <c r="H41" s="114"/>
      <c r="I41" s="114"/>
      <c r="J41" s="114"/>
      <c r="K41" s="114"/>
    </row>
    <row r="42" spans="3:11" ht="17.25" customHeight="1">
      <c r="C42"/>
      <c r="D42"/>
      <c r="F42" s="114"/>
      <c r="G42" s="114"/>
      <c r="H42" s="114"/>
      <c r="I42" s="114"/>
      <c r="J42" s="114"/>
      <c r="K42" s="114"/>
    </row>
    <row r="43" spans="3:11" ht="42.75" customHeight="1">
      <c r="C43"/>
      <c r="D43"/>
      <c r="F43" s="114"/>
      <c r="G43" s="114"/>
      <c r="H43" s="114"/>
      <c r="I43" s="114"/>
      <c r="J43" s="114"/>
      <c r="K43" s="114"/>
    </row>
    <row r="44" spans="3:11" ht="19.5" customHeight="1">
      <c r="C44"/>
      <c r="D44"/>
      <c r="F44" s="114"/>
      <c r="G44" s="114"/>
      <c r="H44" s="114"/>
      <c r="I44" s="114"/>
      <c r="J44" s="114"/>
      <c r="K44" s="114"/>
    </row>
    <row r="45" spans="4:11" ht="19.5" customHeight="1">
      <c r="D45"/>
      <c r="F45" s="114"/>
      <c r="G45" s="114"/>
      <c r="H45" s="114"/>
      <c r="I45" s="114"/>
      <c r="J45" s="114"/>
      <c r="K45" s="114"/>
    </row>
    <row r="46" spans="4:11" ht="19.5" customHeight="1">
      <c r="D46"/>
      <c r="F46" s="114"/>
      <c r="G46" s="114"/>
      <c r="H46" s="114"/>
      <c r="I46" s="114"/>
      <c r="J46" s="114"/>
      <c r="K46" s="114"/>
    </row>
  </sheetData>
  <sheetProtection/>
  <mergeCells count="7">
    <mergeCell ref="O4:P5"/>
    <mergeCell ref="F4:J4"/>
    <mergeCell ref="L4:M5"/>
    <mergeCell ref="B4:B6"/>
    <mergeCell ref="F5:G5"/>
    <mergeCell ref="I5:J5"/>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r:id="rId2"/>
  <drawing r:id="rId1"/>
</worksheet>
</file>

<file path=xl/worksheets/sheet6.xml><?xml version="1.0" encoding="utf-8"?>
<worksheet xmlns="http://schemas.openxmlformats.org/spreadsheetml/2006/main" xmlns:r="http://schemas.openxmlformats.org/officeDocument/2006/relationships">
  <sheetPr>
    <tabColor indexed="21"/>
  </sheetPr>
  <dimension ref="A1:R47"/>
  <sheetViews>
    <sheetView showGridLines="0" zoomScale="75" zoomScaleNormal="75" zoomScaleSheetLayoutView="75" zoomScalePageLayoutView="0" workbookViewId="0" topLeftCell="A1">
      <pane ySplit="6" topLeftCell="BM7" activePane="bottomLeft" state="frozen"/>
      <selection pane="topLeft" activeCell="N11" sqref="N11"/>
      <selection pane="bottomLeft" activeCell="L26" sqref="L26"/>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8" customWidth="1"/>
  </cols>
  <sheetData>
    <row r="1" spans="3:14" ht="19.5" customHeight="1">
      <c r="C1" s="25"/>
      <c r="D1" s="25"/>
      <c r="E1" s="25"/>
      <c r="F1" s="25"/>
      <c r="G1" s="25"/>
      <c r="H1" s="25"/>
      <c r="I1" s="25"/>
      <c r="J1" s="25"/>
      <c r="K1" s="25"/>
      <c r="N1" s="204"/>
    </row>
    <row r="2" spans="3:14" ht="24.75" customHeight="1">
      <c r="C2" s="26"/>
      <c r="D2" s="26"/>
      <c r="E2" s="26"/>
      <c r="F2" s="26"/>
      <c r="G2" s="26"/>
      <c r="H2" s="26"/>
      <c r="I2" s="26"/>
      <c r="J2" s="26"/>
      <c r="N2" s="9" t="s">
        <v>15</v>
      </c>
    </row>
    <row r="3" spans="1:13" ht="25.5" customHeight="1">
      <c r="A3" s="63"/>
      <c r="B3" s="70"/>
      <c r="C3" s="63"/>
      <c r="D3" s="63"/>
      <c r="E3" s="64"/>
      <c r="F3" s="64"/>
      <c r="G3" s="64"/>
      <c r="H3" s="64"/>
      <c r="I3" s="64"/>
      <c r="J3" s="64"/>
      <c r="K3" s="35"/>
      <c r="L3" s="64"/>
      <c r="M3" s="63"/>
    </row>
    <row r="4" spans="1:13" s="119" customFormat="1" ht="19.5" customHeight="1">
      <c r="A4" s="75"/>
      <c r="B4" s="254" t="s">
        <v>14</v>
      </c>
      <c r="C4" s="244" t="s">
        <v>4</v>
      </c>
      <c r="D4" s="244"/>
      <c r="E4" s="244"/>
      <c r="F4" s="244"/>
      <c r="G4" s="244"/>
      <c r="H4" s="244"/>
      <c r="I4" s="244"/>
      <c r="J4" s="244"/>
      <c r="K4" s="31"/>
      <c r="L4" s="244" t="s">
        <v>5</v>
      </c>
      <c r="M4" s="244"/>
    </row>
    <row r="5" spans="1:13" s="119" customFormat="1" ht="19.5" customHeight="1">
      <c r="A5" s="31"/>
      <c r="B5" s="249"/>
      <c r="C5" s="246" t="s">
        <v>30</v>
      </c>
      <c r="D5" s="246"/>
      <c r="E5" s="27"/>
      <c r="F5" s="246" t="s">
        <v>7</v>
      </c>
      <c r="G5" s="246"/>
      <c r="H5" s="27"/>
      <c r="I5" s="246" t="s">
        <v>8</v>
      </c>
      <c r="J5" s="246"/>
      <c r="K5" s="31"/>
      <c r="L5" s="246"/>
      <c r="M5" s="246"/>
    </row>
    <row r="6" spans="1:14" s="122" customFormat="1" ht="22.5" customHeight="1">
      <c r="A6" s="74"/>
      <c r="B6" s="250"/>
      <c r="C6" s="76" t="s">
        <v>2</v>
      </c>
      <c r="D6" s="76" t="s">
        <v>1</v>
      </c>
      <c r="E6" s="74"/>
      <c r="F6" s="76" t="s">
        <v>2</v>
      </c>
      <c r="G6" s="76" t="s">
        <v>1</v>
      </c>
      <c r="H6" s="76"/>
      <c r="I6" s="76" t="s">
        <v>2</v>
      </c>
      <c r="J6" s="76" t="s">
        <v>1</v>
      </c>
      <c r="K6" s="74"/>
      <c r="L6" s="158" t="s">
        <v>2</v>
      </c>
      <c r="M6" s="158" t="s">
        <v>1</v>
      </c>
      <c r="N6" s="128"/>
    </row>
    <row r="7" spans="1:15" s="203" customFormat="1" ht="22.5" customHeight="1">
      <c r="A7" s="77"/>
      <c r="B7" s="131" t="s">
        <v>46</v>
      </c>
      <c r="C7" s="224">
        <v>473.6532</v>
      </c>
      <c r="D7" s="224">
        <v>26</v>
      </c>
      <c r="E7" s="224"/>
      <c r="F7" s="224">
        <v>0</v>
      </c>
      <c r="G7" s="224">
        <v>0</v>
      </c>
      <c r="H7" s="224"/>
      <c r="I7" s="224">
        <v>0</v>
      </c>
      <c r="J7" s="224">
        <v>0</v>
      </c>
      <c r="K7" s="132"/>
      <c r="L7" s="224">
        <v>0</v>
      </c>
      <c r="M7" s="224">
        <v>0</v>
      </c>
      <c r="N7" s="201"/>
      <c r="O7" s="122"/>
    </row>
    <row r="8" spans="1:15" s="203" customFormat="1" ht="22.5" customHeight="1">
      <c r="A8" s="77"/>
      <c r="B8" s="131" t="s">
        <v>45</v>
      </c>
      <c r="C8" s="224">
        <v>0</v>
      </c>
      <c r="D8" s="224">
        <v>0</v>
      </c>
      <c r="E8" s="224"/>
      <c r="F8" s="224">
        <v>0</v>
      </c>
      <c r="G8" s="224">
        <v>0</v>
      </c>
      <c r="H8" s="224"/>
      <c r="I8" s="224">
        <v>0</v>
      </c>
      <c r="J8" s="224">
        <v>0</v>
      </c>
      <c r="K8" s="132"/>
      <c r="L8" s="224">
        <v>487.6141</v>
      </c>
      <c r="M8" s="224">
        <v>9</v>
      </c>
      <c r="N8" s="201"/>
      <c r="O8" s="122"/>
    </row>
    <row r="9" spans="1:15" s="203" customFormat="1" ht="22.5" customHeight="1">
      <c r="A9" s="77"/>
      <c r="B9" s="131" t="s">
        <v>47</v>
      </c>
      <c r="C9" s="224">
        <v>1591.2379</v>
      </c>
      <c r="D9" s="224">
        <v>118</v>
      </c>
      <c r="E9" s="224"/>
      <c r="F9" s="224">
        <v>0</v>
      </c>
      <c r="G9" s="224">
        <v>0</v>
      </c>
      <c r="H9" s="224"/>
      <c r="I9" s="224">
        <v>0</v>
      </c>
      <c r="J9" s="224">
        <v>0</v>
      </c>
      <c r="K9" s="132"/>
      <c r="L9" s="224">
        <v>85.796</v>
      </c>
      <c r="M9" s="224">
        <v>6</v>
      </c>
      <c r="N9" s="201"/>
      <c r="O9" s="202"/>
    </row>
    <row r="10" spans="1:15" s="203" customFormat="1" ht="22.5" customHeight="1">
      <c r="A10" s="77"/>
      <c r="B10" s="131" t="s">
        <v>72</v>
      </c>
      <c r="C10" s="224">
        <v>0</v>
      </c>
      <c r="D10" s="224">
        <v>0</v>
      </c>
      <c r="E10" s="224"/>
      <c r="F10" s="224">
        <v>0</v>
      </c>
      <c r="G10" s="224">
        <v>0</v>
      </c>
      <c r="H10" s="224"/>
      <c r="I10" s="224">
        <v>0</v>
      </c>
      <c r="J10" s="224">
        <v>0</v>
      </c>
      <c r="K10" s="132"/>
      <c r="L10" s="224">
        <v>0</v>
      </c>
      <c r="M10" s="224">
        <v>0</v>
      </c>
      <c r="N10" s="201"/>
      <c r="O10" s="202"/>
    </row>
    <row r="11" spans="1:15" s="203" customFormat="1" ht="19.5" customHeight="1">
      <c r="A11" s="94"/>
      <c r="B11" s="131" t="s">
        <v>48</v>
      </c>
      <c r="C11" s="224">
        <v>0</v>
      </c>
      <c r="D11" s="224">
        <v>0</v>
      </c>
      <c r="E11" s="224"/>
      <c r="F11" s="224">
        <v>0</v>
      </c>
      <c r="G11" s="224">
        <v>0</v>
      </c>
      <c r="H11" s="224"/>
      <c r="I11" s="224">
        <v>0</v>
      </c>
      <c r="J11" s="224">
        <v>0</v>
      </c>
      <c r="K11" s="132"/>
      <c r="L11" s="224">
        <v>0</v>
      </c>
      <c r="M11" s="224">
        <v>0</v>
      </c>
      <c r="N11" s="201"/>
      <c r="O11" s="202"/>
    </row>
    <row r="12" spans="1:15" s="210" customFormat="1" ht="19.5" customHeight="1">
      <c r="A12" s="187"/>
      <c r="B12" s="143" t="s">
        <v>49</v>
      </c>
      <c r="C12" s="224">
        <v>0</v>
      </c>
      <c r="D12" s="224">
        <v>0</v>
      </c>
      <c r="E12" s="224"/>
      <c r="F12" s="224">
        <v>0</v>
      </c>
      <c r="G12" s="224">
        <v>0</v>
      </c>
      <c r="H12" s="224"/>
      <c r="I12" s="224">
        <v>0</v>
      </c>
      <c r="J12" s="224">
        <v>0</v>
      </c>
      <c r="K12" s="132"/>
      <c r="L12" s="224">
        <v>0</v>
      </c>
      <c r="M12" s="224">
        <v>0</v>
      </c>
      <c r="N12" s="201"/>
      <c r="O12" s="202"/>
    </row>
    <row r="13" spans="1:15" s="210" customFormat="1" ht="19.5" customHeight="1">
      <c r="A13" s="95"/>
      <c r="B13" s="131" t="s">
        <v>50</v>
      </c>
      <c r="C13" s="224">
        <v>2205.7416</v>
      </c>
      <c r="D13" s="224">
        <v>23</v>
      </c>
      <c r="E13" s="224"/>
      <c r="F13" s="224">
        <v>0</v>
      </c>
      <c r="G13" s="224">
        <v>0</v>
      </c>
      <c r="H13" s="224"/>
      <c r="I13" s="224">
        <v>0</v>
      </c>
      <c r="J13" s="224">
        <v>0</v>
      </c>
      <c r="K13" s="132"/>
      <c r="L13" s="224">
        <v>0</v>
      </c>
      <c r="M13" s="224">
        <v>0</v>
      </c>
      <c r="N13" s="201"/>
      <c r="O13" s="202"/>
    </row>
    <row r="14" spans="1:15" s="210" customFormat="1" ht="19.5" customHeight="1">
      <c r="A14" s="95"/>
      <c r="B14" s="131" t="s">
        <v>51</v>
      </c>
      <c r="C14" s="224">
        <v>0</v>
      </c>
      <c r="D14" s="224">
        <v>0</v>
      </c>
      <c r="E14" s="224"/>
      <c r="F14" s="224">
        <v>0</v>
      </c>
      <c r="G14" s="224">
        <v>0</v>
      </c>
      <c r="H14" s="224"/>
      <c r="I14" s="224">
        <v>0</v>
      </c>
      <c r="J14" s="224">
        <v>0</v>
      </c>
      <c r="K14" s="132"/>
      <c r="L14" s="224">
        <v>0</v>
      </c>
      <c r="M14" s="224">
        <v>0</v>
      </c>
      <c r="N14" s="201"/>
      <c r="O14" s="202"/>
    </row>
    <row r="15" spans="1:15" s="210" customFormat="1" ht="19.5" customHeight="1">
      <c r="A15" s="95"/>
      <c r="B15" s="131" t="s">
        <v>62</v>
      </c>
      <c r="C15" s="224">
        <v>0</v>
      </c>
      <c r="D15" s="224">
        <v>0</v>
      </c>
      <c r="E15" s="224"/>
      <c r="F15" s="224">
        <v>0</v>
      </c>
      <c r="G15" s="224">
        <v>0</v>
      </c>
      <c r="H15" s="224"/>
      <c r="I15" s="224">
        <v>0</v>
      </c>
      <c r="J15" s="224">
        <v>0</v>
      </c>
      <c r="K15" s="132"/>
      <c r="L15" s="224">
        <v>0</v>
      </c>
      <c r="M15" s="224">
        <v>0</v>
      </c>
      <c r="N15" s="201"/>
      <c r="O15" s="202"/>
    </row>
    <row r="16" spans="1:15" s="210" customFormat="1" ht="19.5" customHeight="1">
      <c r="A16" s="95"/>
      <c r="B16" s="131" t="s">
        <v>52</v>
      </c>
      <c r="C16" s="224">
        <v>0</v>
      </c>
      <c r="D16" s="224">
        <v>0</v>
      </c>
      <c r="E16" s="224"/>
      <c r="F16" s="224">
        <v>0</v>
      </c>
      <c r="G16" s="224">
        <v>0</v>
      </c>
      <c r="H16" s="224"/>
      <c r="I16" s="224">
        <v>0</v>
      </c>
      <c r="J16" s="224">
        <v>0</v>
      </c>
      <c r="K16" s="132"/>
      <c r="L16" s="224">
        <v>0</v>
      </c>
      <c r="M16" s="224">
        <v>0</v>
      </c>
      <c r="N16" s="201"/>
      <c r="O16" s="202"/>
    </row>
    <row r="17" spans="1:15" s="210" customFormat="1" ht="19.5" customHeight="1">
      <c r="A17" s="95"/>
      <c r="B17" s="131" t="s">
        <v>53</v>
      </c>
      <c r="C17" s="224">
        <v>1422.3876</v>
      </c>
      <c r="D17" s="224">
        <v>53</v>
      </c>
      <c r="E17" s="224"/>
      <c r="F17" s="224">
        <v>20.3678</v>
      </c>
      <c r="G17" s="224">
        <v>2</v>
      </c>
      <c r="H17" s="224"/>
      <c r="I17" s="224">
        <v>0</v>
      </c>
      <c r="J17" s="224">
        <v>0</v>
      </c>
      <c r="K17" s="132"/>
      <c r="L17" s="224">
        <v>0</v>
      </c>
      <c r="M17" s="224">
        <v>0</v>
      </c>
      <c r="N17" s="201"/>
      <c r="O17" s="202"/>
    </row>
    <row r="18" spans="1:15" s="210" customFormat="1" ht="19.5" customHeight="1">
      <c r="A18" s="95"/>
      <c r="B18" s="131" t="s">
        <v>54</v>
      </c>
      <c r="C18" s="224">
        <v>0</v>
      </c>
      <c r="D18" s="224">
        <v>0</v>
      </c>
      <c r="E18" s="224"/>
      <c r="F18" s="224">
        <v>0</v>
      </c>
      <c r="G18" s="224">
        <v>0</v>
      </c>
      <c r="H18" s="224"/>
      <c r="I18" s="224">
        <v>0</v>
      </c>
      <c r="J18" s="224">
        <v>0</v>
      </c>
      <c r="K18" s="132"/>
      <c r="L18" s="224">
        <v>0</v>
      </c>
      <c r="M18" s="224">
        <v>0</v>
      </c>
      <c r="N18" s="201"/>
      <c r="O18" s="202"/>
    </row>
    <row r="19" spans="1:15" s="210" customFormat="1" ht="19.5" customHeight="1">
      <c r="A19" s="95"/>
      <c r="B19" s="131" t="s">
        <v>69</v>
      </c>
      <c r="C19" s="224">
        <v>4490.0959</v>
      </c>
      <c r="D19" s="224">
        <v>78</v>
      </c>
      <c r="E19" s="224"/>
      <c r="F19" s="224">
        <v>5805.5536</v>
      </c>
      <c r="G19" s="224">
        <v>75</v>
      </c>
      <c r="H19" s="224"/>
      <c r="I19" s="224">
        <v>0</v>
      </c>
      <c r="J19" s="224">
        <v>0</v>
      </c>
      <c r="K19" s="132"/>
      <c r="L19" s="224">
        <v>0</v>
      </c>
      <c r="M19" s="224">
        <v>0</v>
      </c>
      <c r="N19" s="201"/>
      <c r="O19" s="202"/>
    </row>
    <row r="20" spans="1:15" s="210" customFormat="1" ht="19.5" customHeight="1">
      <c r="A20" s="95"/>
      <c r="B20" s="131" t="s">
        <v>58</v>
      </c>
      <c r="C20" s="224">
        <v>0</v>
      </c>
      <c r="D20" s="224">
        <v>0</v>
      </c>
      <c r="E20" s="224"/>
      <c r="F20" s="224">
        <v>0</v>
      </c>
      <c r="G20" s="224">
        <v>0</v>
      </c>
      <c r="H20" s="224"/>
      <c r="I20" s="224">
        <v>0</v>
      </c>
      <c r="J20" s="224">
        <v>0</v>
      </c>
      <c r="K20" s="132"/>
      <c r="L20" s="224">
        <v>0</v>
      </c>
      <c r="M20" s="224">
        <v>0</v>
      </c>
      <c r="N20" s="201"/>
      <c r="O20" s="202"/>
    </row>
    <row r="21" spans="1:15" s="210" customFormat="1" ht="20.25" customHeight="1" thickBot="1">
      <c r="A21" s="189"/>
      <c r="B21" s="190" t="s">
        <v>55</v>
      </c>
      <c r="C21" s="225">
        <v>0</v>
      </c>
      <c r="D21" s="225">
        <v>0</v>
      </c>
      <c r="E21" s="225"/>
      <c r="F21" s="225">
        <v>0</v>
      </c>
      <c r="G21" s="225">
        <v>0</v>
      </c>
      <c r="H21" s="225"/>
      <c r="I21" s="225">
        <v>0</v>
      </c>
      <c r="J21" s="225">
        <v>0</v>
      </c>
      <c r="K21" s="190"/>
      <c r="L21" s="225">
        <v>0</v>
      </c>
      <c r="M21" s="225">
        <v>0</v>
      </c>
      <c r="N21" s="201"/>
      <c r="O21" s="202"/>
    </row>
    <row r="22" spans="1:13" s="119" customFormat="1" ht="19.5" customHeight="1">
      <c r="A22" s="31"/>
      <c r="B22" s="191" t="s">
        <v>68</v>
      </c>
      <c r="C22" s="199">
        <f>SUM(C7:C21)</f>
        <v>10183.1162</v>
      </c>
      <c r="D22" s="199">
        <f>SUM(D7:D21)</f>
        <v>298</v>
      </c>
      <c r="E22" s="199"/>
      <c r="F22" s="199">
        <f>SUM(F7:F21)</f>
        <v>5825.9214</v>
      </c>
      <c r="G22" s="199">
        <f>SUM(G7:G21)</f>
        <v>77</v>
      </c>
      <c r="H22" s="199"/>
      <c r="I22" s="199">
        <f>SUM(I7:I21)</f>
        <v>0</v>
      </c>
      <c r="J22" s="199">
        <f>SUM(J7:J21)</f>
        <v>0</v>
      </c>
      <c r="K22" s="199"/>
      <c r="L22" s="199">
        <f>SUM(L7:L21)</f>
        <v>573.4101</v>
      </c>
      <c r="M22" s="199">
        <f>SUM(M7:M21)</f>
        <v>15</v>
      </c>
    </row>
    <row r="23" spans="2:18" ht="19.5" customHeight="1">
      <c r="B23" s="7"/>
      <c r="C23" s="236"/>
      <c r="D23" s="236"/>
      <c r="E23" s="236"/>
      <c r="F23" s="236"/>
      <c r="G23" s="236"/>
      <c r="H23" s="236"/>
      <c r="I23" s="236"/>
      <c r="J23" s="236"/>
      <c r="K23" s="236"/>
      <c r="L23" s="236"/>
      <c r="M23" s="236"/>
      <c r="N23" s="215"/>
      <c r="O23" s="215"/>
      <c r="P23" s="215"/>
      <c r="Q23" s="215"/>
      <c r="R23" s="215"/>
    </row>
    <row r="24" spans="2:18" ht="19.5" customHeight="1">
      <c r="B24" s="7"/>
      <c r="C24" s="241"/>
      <c r="D24" s="241"/>
      <c r="E24" s="241"/>
      <c r="F24" s="241"/>
      <c r="G24" s="241"/>
      <c r="H24" s="241"/>
      <c r="I24" s="241"/>
      <c r="J24" s="241"/>
      <c r="K24" s="241"/>
      <c r="L24" s="241"/>
      <c r="M24" s="241"/>
      <c r="N24" s="215"/>
      <c r="O24" s="215"/>
      <c r="P24" s="215"/>
      <c r="Q24" s="215"/>
      <c r="R24" s="215"/>
    </row>
    <row r="25" spans="3:18" ht="19.5" customHeight="1">
      <c r="C25" s="241"/>
      <c r="D25" s="241"/>
      <c r="E25" s="241"/>
      <c r="F25" s="241"/>
      <c r="G25" s="241"/>
      <c r="H25" s="241"/>
      <c r="I25" s="241"/>
      <c r="J25" s="241"/>
      <c r="K25" s="241"/>
      <c r="L25" s="241"/>
      <c r="M25" s="241"/>
      <c r="N25" s="215"/>
      <c r="O25" s="215"/>
      <c r="P25" s="215"/>
      <c r="Q25" s="215"/>
      <c r="R25" s="215"/>
    </row>
    <row r="26" spans="10:18" ht="19.5" customHeight="1">
      <c r="J26"/>
      <c r="K26" s="114"/>
      <c r="L26" s="144"/>
      <c r="M26" s="144"/>
      <c r="N26" s="215"/>
      <c r="O26" s="215"/>
      <c r="P26" s="215"/>
      <c r="Q26" s="216"/>
      <c r="R26" s="215"/>
    </row>
    <row r="27" spans="10:18" ht="19.5" customHeight="1">
      <c r="J27"/>
      <c r="K27"/>
      <c r="L27" s="144"/>
      <c r="M27" s="144"/>
      <c r="N27" s="215"/>
      <c r="O27" s="215"/>
      <c r="P27" s="215"/>
      <c r="Q27" s="215"/>
      <c r="R27" s="215"/>
    </row>
    <row r="32" spans="1:13" ht="19.5" customHeight="1">
      <c r="A32" s="128"/>
      <c r="M32" s="128"/>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63" ht="17.25" customHeight="1"/>
    <row r="64" ht="42.75" customHeight="1"/>
  </sheetData>
  <sheetProtection/>
  <mergeCells count="6">
    <mergeCell ref="L4:M5"/>
    <mergeCell ref="B4:B6"/>
    <mergeCell ref="C5:D5"/>
    <mergeCell ref="F5:G5"/>
    <mergeCell ref="I5:J5"/>
    <mergeCell ref="C4:J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75" zoomScaleNormal="75" zoomScalePageLayoutView="0" workbookViewId="0" topLeftCell="A1">
      <pane ySplit="3" topLeftCell="BM4" activePane="bottomLeft" state="frozen"/>
      <selection pane="topLeft" activeCell="B4" sqref="B4:J6"/>
      <selection pane="bottomLeft" activeCell="O6" sqref="O6"/>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67" t="s">
        <v>74</v>
      </c>
      <c r="C5" s="243"/>
      <c r="D5" s="243"/>
      <c r="E5" s="243"/>
      <c r="F5" s="243"/>
      <c r="G5" s="243"/>
      <c r="H5" s="243"/>
      <c r="I5" s="243"/>
    </row>
    <row r="6" spans="2:9" ht="54.75" customHeight="1">
      <c r="B6" s="265" t="s">
        <v>36</v>
      </c>
      <c r="C6" s="266"/>
      <c r="D6" s="266"/>
      <c r="E6" s="266"/>
      <c r="F6" s="266"/>
      <c r="G6" s="266"/>
      <c r="H6" s="266"/>
      <c r="I6" s="266"/>
    </row>
    <row r="7" spans="2:9" ht="87" customHeight="1">
      <c r="B7" s="265" t="s">
        <v>37</v>
      </c>
      <c r="C7" s="266"/>
      <c r="D7" s="266"/>
      <c r="E7" s="266"/>
      <c r="F7" s="266"/>
      <c r="G7" s="266"/>
      <c r="H7" s="266"/>
      <c r="I7" s="266"/>
    </row>
    <row r="8" spans="2:9" ht="37.5" customHeight="1">
      <c r="B8" s="265" t="s">
        <v>38</v>
      </c>
      <c r="C8" s="265"/>
      <c r="D8" s="265"/>
      <c r="E8" s="265"/>
      <c r="F8" s="265"/>
      <c r="G8" s="265"/>
      <c r="H8" s="265"/>
      <c r="I8" s="265"/>
    </row>
    <row r="9" spans="2:9" ht="35.25" customHeight="1">
      <c r="B9" s="265" t="s">
        <v>39</v>
      </c>
      <c r="C9" s="265"/>
      <c r="D9" s="265"/>
      <c r="E9" s="265"/>
      <c r="F9" s="265"/>
      <c r="G9" s="265"/>
      <c r="H9" s="265"/>
      <c r="I9" s="265"/>
    </row>
    <row r="10" spans="2:9" ht="42" customHeight="1">
      <c r="B10" s="265" t="s">
        <v>40</v>
      </c>
      <c r="C10" s="266"/>
      <c r="D10" s="266"/>
      <c r="E10" s="266"/>
      <c r="F10" s="266"/>
      <c r="G10" s="266"/>
      <c r="H10" s="266"/>
      <c r="I10" s="266"/>
    </row>
    <row r="11" spans="2:9" s="21" customFormat="1" ht="78.75" customHeight="1">
      <c r="B11" s="265" t="s">
        <v>41</v>
      </c>
      <c r="C11" s="266"/>
      <c r="D11" s="266"/>
      <c r="E11" s="266"/>
      <c r="F11" s="266"/>
      <c r="G11" s="266"/>
      <c r="H11" s="266"/>
      <c r="I11" s="266"/>
    </row>
    <row r="12" spans="2:9" ht="98.25" customHeight="1">
      <c r="B12" s="265" t="s">
        <v>42</v>
      </c>
      <c r="C12" s="266"/>
      <c r="D12" s="266"/>
      <c r="E12" s="266"/>
      <c r="F12" s="266"/>
      <c r="G12" s="266"/>
      <c r="H12" s="266"/>
      <c r="I12" s="266"/>
    </row>
    <row r="13" spans="2:9" ht="12.75">
      <c r="B13" s="66"/>
      <c r="C13" s="66"/>
      <c r="D13" s="66"/>
      <c r="E13" s="66"/>
      <c r="F13" s="66"/>
      <c r="G13" s="66"/>
      <c r="H13" s="66"/>
      <c r="I13" s="66"/>
    </row>
    <row r="14" spans="2:9" ht="39" customHeight="1">
      <c r="B14" s="267" t="s">
        <v>43</v>
      </c>
      <c r="C14" s="243"/>
      <c r="D14" s="243"/>
      <c r="E14" s="243"/>
      <c r="F14" s="243"/>
      <c r="G14" s="243"/>
      <c r="H14" s="243"/>
      <c r="I14" s="243"/>
    </row>
    <row r="15" spans="2:9" ht="6" customHeight="1">
      <c r="B15" s="66"/>
      <c r="C15" s="66"/>
      <c r="D15" s="66"/>
      <c r="E15" s="66"/>
      <c r="F15" s="66"/>
      <c r="G15" s="66"/>
      <c r="H15" s="66"/>
      <c r="I15" s="66"/>
    </row>
    <row r="16" spans="2:9" ht="27.75" customHeight="1">
      <c r="B16" s="267" t="s">
        <v>44</v>
      </c>
      <c r="C16" s="243"/>
      <c r="D16" s="243"/>
      <c r="E16" s="243"/>
      <c r="F16" s="243"/>
      <c r="G16" s="243"/>
      <c r="H16" s="243"/>
      <c r="I16" s="243"/>
    </row>
    <row r="17" spans="2:9" ht="12.75">
      <c r="B17" s="66"/>
      <c r="C17" s="66"/>
      <c r="D17" s="66"/>
      <c r="E17" s="66"/>
      <c r="F17" s="66"/>
      <c r="G17" s="66"/>
      <c r="H17" s="66"/>
      <c r="I17" s="66"/>
    </row>
    <row r="18" spans="2:9" ht="12.75">
      <c r="B18" s="66"/>
      <c r="C18" s="66"/>
      <c r="D18" s="66"/>
      <c r="E18" s="66"/>
      <c r="F18" s="66"/>
      <c r="G18" s="66"/>
      <c r="H18" s="66"/>
      <c r="I18" s="66"/>
    </row>
    <row r="19" spans="2:9" ht="12.75">
      <c r="B19" s="66"/>
      <c r="C19" s="66"/>
      <c r="D19" s="66"/>
      <c r="E19" s="66"/>
      <c r="F19" s="66"/>
      <c r="G19" s="66"/>
      <c r="H19" s="66"/>
      <c r="I19" s="66"/>
    </row>
    <row r="20" spans="2:9" ht="12.75">
      <c r="B20" s="66"/>
      <c r="C20" s="66"/>
      <c r="D20" s="66"/>
      <c r="E20" s="66"/>
      <c r="F20" s="66"/>
      <c r="G20" s="66"/>
      <c r="H20" s="66"/>
      <c r="I20" s="66"/>
    </row>
    <row r="21" spans="2:9" ht="12.75">
      <c r="B21" s="66"/>
      <c r="C21" s="66"/>
      <c r="D21" s="66"/>
      <c r="E21" s="66"/>
      <c r="F21" s="66"/>
      <c r="G21" s="66"/>
      <c r="H21" s="66"/>
      <c r="I21" s="66"/>
    </row>
    <row r="22" spans="2:9" ht="12.75">
      <c r="B22" s="66"/>
      <c r="C22" s="66"/>
      <c r="D22" s="66"/>
      <c r="E22" s="66"/>
      <c r="F22" s="66"/>
      <c r="G22" s="66"/>
      <c r="H22" s="66"/>
      <c r="I22" s="66"/>
    </row>
    <row r="23" spans="2:9" ht="12.75">
      <c r="B23" s="66"/>
      <c r="C23" s="66"/>
      <c r="D23" s="66"/>
      <c r="E23" s="66"/>
      <c r="F23" s="66"/>
      <c r="G23" s="66"/>
      <c r="H23" s="66"/>
      <c r="I23" s="66"/>
    </row>
    <row r="24" spans="2:9" ht="12.75">
      <c r="B24" s="66"/>
      <c r="C24" s="66"/>
      <c r="D24" s="66"/>
      <c r="E24" s="66"/>
      <c r="F24" s="66"/>
      <c r="G24" s="66"/>
      <c r="H24" s="66"/>
      <c r="I24" s="66"/>
    </row>
    <row r="25" spans="2:9" ht="12.75">
      <c r="B25" s="66"/>
      <c r="C25" s="66"/>
      <c r="D25" s="66"/>
      <c r="E25" s="66"/>
      <c r="F25" s="66"/>
      <c r="G25" s="66"/>
      <c r="H25" s="66"/>
      <c r="I25" s="66"/>
    </row>
    <row r="26" spans="2:9" ht="12.75">
      <c r="B26" s="66"/>
      <c r="C26" s="66"/>
      <c r="D26" s="66"/>
      <c r="E26" s="66"/>
      <c r="F26" s="66"/>
      <c r="G26" s="66"/>
      <c r="H26" s="66"/>
      <c r="I26" s="66"/>
    </row>
    <row r="27" spans="2:9" ht="12.75">
      <c r="B27" s="66"/>
      <c r="C27" s="66"/>
      <c r="D27" s="66"/>
      <c r="E27" s="66"/>
      <c r="F27" s="66"/>
      <c r="G27" s="66"/>
      <c r="H27" s="66"/>
      <c r="I27" s="66"/>
    </row>
    <row r="28" spans="2:9" ht="12.75">
      <c r="B28" s="66"/>
      <c r="C28" s="66"/>
      <c r="D28" s="66"/>
      <c r="E28" s="66"/>
      <c r="F28" s="66"/>
      <c r="G28" s="66"/>
      <c r="H28" s="66"/>
      <c r="I28" s="66"/>
    </row>
    <row r="29" spans="2:9" ht="12.75">
      <c r="B29" s="66"/>
      <c r="C29" s="66"/>
      <c r="D29" s="66"/>
      <c r="E29" s="66"/>
      <c r="F29" s="66"/>
      <c r="G29" s="66"/>
      <c r="H29" s="66"/>
      <c r="I29" s="66"/>
    </row>
    <row r="30" spans="2:9" ht="12.75">
      <c r="B30" s="66"/>
      <c r="C30" s="66"/>
      <c r="D30" s="66"/>
      <c r="E30" s="66"/>
      <c r="F30" s="66"/>
      <c r="G30" s="66"/>
      <c r="H30" s="66"/>
      <c r="I30" s="66"/>
    </row>
    <row r="31" spans="2:9" ht="12.75">
      <c r="B31" s="66"/>
      <c r="C31" s="66"/>
      <c r="D31" s="66"/>
      <c r="E31" s="66"/>
      <c r="F31" s="66"/>
      <c r="G31" s="66"/>
      <c r="H31" s="66"/>
      <c r="I31" s="66"/>
    </row>
    <row r="32" spans="2:9" ht="12.75">
      <c r="B32" s="66"/>
      <c r="C32" s="66"/>
      <c r="D32" s="66"/>
      <c r="E32" s="66"/>
      <c r="F32" s="66"/>
      <c r="G32" s="66"/>
      <c r="H32" s="66"/>
      <c r="I32" s="66"/>
    </row>
    <row r="33" spans="2:9" ht="12.75">
      <c r="B33" s="66"/>
      <c r="C33" s="66"/>
      <c r="D33" s="66"/>
      <c r="E33" s="66"/>
      <c r="F33" s="66"/>
      <c r="G33" s="66"/>
      <c r="H33" s="66"/>
      <c r="I33" s="66"/>
    </row>
    <row r="34" spans="2:9" ht="12.75">
      <c r="B34" s="66"/>
      <c r="C34" s="66"/>
      <c r="D34" s="66"/>
      <c r="E34" s="66"/>
      <c r="F34" s="66"/>
      <c r="G34" s="66"/>
      <c r="H34" s="66"/>
      <c r="I34" s="66"/>
    </row>
    <row r="35" spans="2:9" ht="12.75">
      <c r="B35" s="66"/>
      <c r="C35" s="66"/>
      <c r="D35" s="66"/>
      <c r="E35" s="66"/>
      <c r="F35" s="66"/>
      <c r="G35" s="66"/>
      <c r="H35" s="66"/>
      <c r="I35" s="66"/>
    </row>
    <row r="36" spans="2:9" ht="12.75">
      <c r="B36" s="66"/>
      <c r="C36" s="66"/>
      <c r="D36" s="66"/>
      <c r="E36" s="66"/>
      <c r="F36" s="66"/>
      <c r="G36" s="66"/>
      <c r="H36" s="66"/>
      <c r="I36" s="66"/>
    </row>
    <row r="37" spans="2:9" ht="12.75">
      <c r="B37" s="66"/>
      <c r="C37" s="66"/>
      <c r="D37" s="66"/>
      <c r="E37" s="66"/>
      <c r="F37" s="66"/>
      <c r="G37" s="66"/>
      <c r="H37" s="66"/>
      <c r="I37" s="66"/>
    </row>
    <row r="38" spans="2:9" ht="12.75">
      <c r="B38" s="66"/>
      <c r="C38" s="66"/>
      <c r="D38" s="66"/>
      <c r="E38" s="66"/>
      <c r="F38" s="66"/>
      <c r="G38" s="66"/>
      <c r="H38" s="66"/>
      <c r="I38" s="66"/>
    </row>
    <row r="39" spans="2:9" ht="12.75">
      <c r="B39" s="66"/>
      <c r="C39" s="66"/>
      <c r="D39" s="66"/>
      <c r="E39" s="66"/>
      <c r="F39" s="66"/>
      <c r="G39" s="66"/>
      <c r="H39" s="66"/>
      <c r="I39" s="66"/>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sheetProtection/>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lrespinoza</cp:lastModifiedBy>
  <cp:lastPrinted>2010-05-31T21:17:46Z</cp:lastPrinted>
  <dcterms:created xsi:type="dcterms:W3CDTF">2004-12-17T17:12:20Z</dcterms:created>
  <dcterms:modified xsi:type="dcterms:W3CDTF">2012-08-28T14:18:18Z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