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(S)'!$A$1:$O$140</definedName>
    <definedName name="_xlnm.Print_Area" localSheetId="6">'GLOSARIO'!$A$1:$I$16</definedName>
    <definedName name="_xlnm.Print_Area" localSheetId="0">'INDICE'!$B$1:$B$34</definedName>
    <definedName name="_xlnm.Print_Area" localSheetId="4">'STOCK (I.F.)'!$A$1:$P$30</definedName>
    <definedName name="_xlnm.Print_Area" localSheetId="1">'STOCK (S)'!$B$1:$Q$139</definedName>
    <definedName name="_xlnm.Print_Area" localSheetId="3">'TASAS (S)'!$B$1:$L$143</definedName>
    <definedName name="Glosario">'GLOSARIO'!$D$2</definedName>
  </definedNames>
  <calcPr fullCalcOnLoad="1"/>
</workbook>
</file>

<file path=xl/sharedStrings.xml><?xml version="1.0" encoding="utf-8"?>
<sst xmlns="http://schemas.openxmlformats.org/spreadsheetml/2006/main" count="204" uniqueCount="77">
  <si>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</si>
  <si>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</si>
  <si>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</si>
  <si>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</si>
  <si>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</si>
  <si>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</si>
  <si>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</si>
  <si>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</si>
  <si>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</si>
  <si>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</si>
  <si>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</si>
  <si>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</si>
  <si>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</si>
  <si>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</si>
  <si>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</si>
  <si>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</si>
  <si>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</si>
  <si>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</si>
  <si>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</si>
  <si>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</si>
  <si>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</si>
  <si>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</si>
  <si>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</si>
  <si>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</si>
  <si>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</si>
  <si>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</si>
  <si>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</si>
  <si>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</si>
  <si>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</si>
  <si>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</si>
  <si>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</si>
  <si>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</si>
  <si>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</si>
  <si>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</si>
  <si>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</si>
  <si>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</si>
  <si>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</si>
  <si>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</si>
  <si>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</si>
  <si>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</si>
  <si>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</si>
  <si>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</si>
  <si>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</si>
  <si>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</si>
  <si>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</si>
  <si>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</si>
  <si>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</si>
  <si>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</si>
  <si>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</si>
  <si>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</si>
  <si>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</si>
  <si>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</si>
  <si>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</si>
  <si>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</si>
  <si>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</si>
  <si>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</si>
  <si>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</si>
  <si>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</si>
  <si>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</si>
  <si>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</si>
  <si>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</si>
  <si>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</si>
  <si>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</si>
  <si>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</si>
  <si>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</si>
  <si>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</si>
  <si>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</si>
  <si>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</si>
  <si>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</si>
  <si>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</si>
  <si>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</si>
  <si>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</si>
  <si>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</si>
  <si>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46   Banco Sudamericano</t>
  </si>
  <si>
    <t>(4)</t>
  </si>
  <si>
    <t>Información actualizada a Julio de 2011</t>
  </si>
  <si>
    <t>Publicado: 22/11/2011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</si>
</sst>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 numFmtId="185" formatCode="0.000000"/>
  </numFmts>
  <fonts count="30">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8">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0" fontId="15" fillId="0" borderId="16" xfId="0" applyFont="1" applyBorder="1" applyAlignment="1">
      <alignment vertical="center"/>
    </xf>
    <xf numFmtId="0" fontId="7" fillId="0" borderId="16" xfId="0" applyFont="1" applyBorder="1" applyAlignment="1">
      <alignment vertic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6" xfId="0" applyNumberFormat="1" applyFont="1" applyBorder="1" applyAlignment="1">
      <alignment horizontal="left" vertical="center"/>
    </xf>
    <xf numFmtId="173" fontId="7" fillId="0" borderId="16" xfId="0" applyNumberFormat="1" applyFont="1" applyBorder="1" applyAlignment="1">
      <alignment horizontal="right" vertical="center" wrapText="1"/>
    </xf>
    <xf numFmtId="173" fontId="7" fillId="0" borderId="16" xfId="0" applyNumberFormat="1" applyFont="1" applyBorder="1" applyAlignment="1">
      <alignment horizontal="center" vertical="center"/>
    </xf>
    <xf numFmtId="173" fontId="7" fillId="0" borderId="16"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79" fontId="11" fillId="0" borderId="14" xfId="0" applyNumberFormat="1" applyFont="1" applyFill="1" applyBorder="1" applyAlignment="1">
      <alignment horizontal="center"/>
    </xf>
    <xf numFmtId="49" fontId="15" fillId="3" borderId="0" xfId="0" applyNumberFormat="1" applyFont="1" applyFill="1" applyBorder="1" applyAlignment="1">
      <alignment vertical="center"/>
    </xf>
    <xf numFmtId="3" fontId="11" fillId="0" borderId="7" xfId="0" applyNumberFormat="1" applyFont="1" applyBorder="1" applyAlignment="1">
      <alignment horizontal="right" vertical="center"/>
    </xf>
    <xf numFmtId="173" fontId="11" fillId="0" borderId="7" xfId="0" applyNumberFormat="1" applyFont="1" applyBorder="1" applyAlignment="1">
      <alignment horizontal="right" vertical="center"/>
    </xf>
    <xf numFmtId="179" fontId="7" fillId="0" borderId="16" xfId="0" applyNumberFormat="1" applyFont="1" applyBorder="1" applyAlignment="1">
      <alignment horizontal="center"/>
    </xf>
    <xf numFmtId="179" fontId="11" fillId="0" borderId="16" xfId="0" applyNumberFormat="1" applyFont="1" applyBorder="1" applyAlignment="1">
      <alignment horizontal="center"/>
    </xf>
    <xf numFmtId="17" fontId="8" fillId="0" borderId="7" xfId="0" applyNumberFormat="1" applyFont="1" applyBorder="1" applyAlignment="1" applyProtection="1">
      <alignment horizontal="left" vertical="center"/>
      <protection/>
    </xf>
    <xf numFmtId="179" fontId="11" fillId="0" borderId="7" xfId="0" applyNumberFormat="1" applyFont="1" applyBorder="1" applyAlignment="1" applyProtection="1">
      <alignment horizontal="center"/>
      <protection/>
    </xf>
    <xf numFmtId="185" fontId="15" fillId="0" borderId="0" xfId="0" applyNumberFormat="1" applyFont="1" applyBorder="1" applyAlignment="1">
      <alignment horizontal="right" vertical="center"/>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7" xfId="0" applyBorder="1" applyAlignment="1">
      <alignment horizontal="center" vertical="center" wrapText="1"/>
    </xf>
    <xf numFmtId="0" fontId="7" fillId="0" borderId="17"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7"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76200" cy="180975"/>
    <xdr:sp>
      <xdr:nvSpPr>
        <xdr:cNvPr id="2" name="TextBox 21"/>
        <xdr:cNvSpPr txBox="1">
          <a:spLocks noChangeArrowheads="1"/>
        </xdr:cNvSpPr>
      </xdr:nvSpPr>
      <xdr:spPr>
        <a:xfrm>
          <a:off x="12049125" y="35147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77375"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136</xdr:row>
      <xdr:rowOff>0</xdr:rowOff>
    </xdr:from>
    <xdr:ext cx="8181975" cy="1609725"/>
    <xdr:sp>
      <xdr:nvSpPr>
        <xdr:cNvPr id="6" name="TextBox 27"/>
        <xdr:cNvSpPr txBox="1">
          <a:spLocks noChangeArrowheads="1"/>
        </xdr:cNvSpPr>
      </xdr:nvSpPr>
      <xdr:spPr>
        <a:xfrm>
          <a:off x="57150" y="3371850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(4) Se ha rectificado el Número de Operaciones de los Mutuos Hipotecarios No Endosables para mayo de 2009.</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257175"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371600"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85725" cy="180975"/>
    <xdr:sp>
      <xdr:nvSpPr>
        <xdr:cNvPr id="9" name="TextBox 35"/>
        <xdr:cNvSpPr txBox="1">
          <a:spLocks noChangeArrowheads="1"/>
        </xdr:cNvSpPr>
      </xdr:nvSpPr>
      <xdr:spPr>
        <a:xfrm>
          <a:off x="12192000" y="138112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85725" cy="180975"/>
    <xdr:sp>
      <xdr:nvSpPr>
        <xdr:cNvPr id="1" name="TextBox 3"/>
        <xdr:cNvSpPr txBox="1">
          <a:spLocks noChangeArrowheads="1"/>
        </xdr:cNvSpPr>
      </xdr:nvSpPr>
      <xdr:spPr>
        <a:xfrm>
          <a:off x="144780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85725" cy="180975"/>
    <xdr:sp>
      <xdr:nvSpPr>
        <xdr:cNvPr id="2" name="TextBox 10"/>
        <xdr:cNvSpPr txBox="1">
          <a:spLocks noChangeArrowheads="1"/>
        </xdr:cNvSpPr>
      </xdr:nvSpPr>
      <xdr:spPr>
        <a:xfrm>
          <a:off x="9982200" y="16383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85725</xdr:rowOff>
    </xdr:from>
    <xdr:ext cx="85725" cy="171450"/>
    <xdr:sp>
      <xdr:nvSpPr>
        <xdr:cNvPr id="4" name="TextBox 14"/>
        <xdr:cNvSpPr txBox="1">
          <a:spLocks noChangeArrowheads="1"/>
        </xdr:cNvSpPr>
      </xdr:nvSpPr>
      <xdr:spPr>
        <a:xfrm>
          <a:off x="428625" y="14239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135</xdr:row>
      <xdr:rowOff>152400</xdr:rowOff>
    </xdr:from>
    <xdr:ext cx="7620000" cy="561975"/>
    <xdr:sp>
      <xdr:nvSpPr>
        <xdr:cNvPr id="5" name="TextBox 15"/>
        <xdr:cNvSpPr txBox="1">
          <a:spLocks noChangeArrowheads="1"/>
        </xdr:cNvSpPr>
      </xdr:nvSpPr>
      <xdr:spPr>
        <a:xfrm>
          <a:off x="0" y="3324225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5000625" cy="361950"/>
    <xdr:sp>
      <xdr:nvSpPr>
        <xdr:cNvPr id="7" name="TextBox 17"/>
        <xdr:cNvSpPr txBox="1">
          <a:spLocks noChangeArrowheads="1"/>
        </xdr:cNvSpPr>
      </xdr:nvSpPr>
      <xdr:spPr>
        <a:xfrm>
          <a:off x="1714500" y="123825"/>
          <a:ext cx="5000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85725" cy="180975"/>
    <xdr:sp>
      <xdr:nvSpPr>
        <xdr:cNvPr id="2" name="TextBox 10"/>
        <xdr:cNvSpPr txBox="1">
          <a:spLocks noChangeArrowheads="1"/>
        </xdr:cNvSpPr>
      </xdr:nvSpPr>
      <xdr:spPr>
        <a:xfrm>
          <a:off x="6877050" y="18478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135</xdr:row>
      <xdr:rowOff>76200</xdr:rowOff>
    </xdr:from>
    <xdr:ext cx="10201275" cy="695325"/>
    <xdr:sp>
      <xdr:nvSpPr>
        <xdr:cNvPr id="7" name="TextBox 18"/>
        <xdr:cNvSpPr txBox="1">
          <a:spLocks noChangeArrowheads="1"/>
        </xdr:cNvSpPr>
      </xdr:nvSpPr>
      <xdr:spPr>
        <a:xfrm>
          <a:off x="57150" y="33670875"/>
          <a:ext cx="10201275" cy="6953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714875" cy="523875"/>
    <xdr:sp>
      <xdr:nvSpPr>
        <xdr:cNvPr id="9" name="TextBox 21"/>
        <xdr:cNvSpPr txBox="1">
          <a:spLocks noChangeArrowheads="1"/>
        </xdr:cNvSpPr>
      </xdr:nvSpPr>
      <xdr:spPr>
        <a:xfrm>
          <a:off x="2809875"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238125</xdr:colOff>
      <xdr:row>3</xdr:row>
      <xdr:rowOff>0</xdr:rowOff>
    </xdr:from>
    <xdr:ext cx="85725" cy="180975"/>
    <xdr:sp>
      <xdr:nvSpPr>
        <xdr:cNvPr id="1" name="TextBox 3"/>
        <xdr:cNvSpPr txBox="1">
          <a:spLocks noChangeArrowheads="1"/>
        </xdr:cNvSpPr>
      </xdr:nvSpPr>
      <xdr:spPr>
        <a:xfrm>
          <a:off x="533400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238125</xdr:colOff>
      <xdr:row>3</xdr:row>
      <xdr:rowOff>0</xdr:rowOff>
    </xdr:from>
    <xdr:ext cx="85725" cy="180975"/>
    <xdr:sp>
      <xdr:nvSpPr>
        <xdr:cNvPr id="3" name="TextBox 13"/>
        <xdr:cNvSpPr txBox="1">
          <a:spLocks noChangeArrowheads="1"/>
        </xdr:cNvSpPr>
      </xdr:nvSpPr>
      <xdr:spPr>
        <a:xfrm>
          <a:off x="533400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5695950" cy="542925"/>
    <xdr:sp>
      <xdr:nvSpPr>
        <xdr:cNvPr id="7" name="TextBox 17"/>
        <xdr:cNvSpPr txBox="1">
          <a:spLocks noChangeArrowheads="1"/>
        </xdr:cNvSpPr>
      </xdr:nvSpPr>
      <xdr:spPr>
        <a:xfrm>
          <a:off x="3419475" y="152400"/>
          <a:ext cx="5695950" cy="542925"/>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Julio 2011</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80975"/>
    <xdr:sp>
      <xdr:nvSpPr>
        <xdr:cNvPr id="1" name="TextBox 3"/>
        <xdr:cNvSpPr txBox="1">
          <a:spLocks noChangeArrowheads="1"/>
        </xdr:cNvSpPr>
      </xdr:nvSpPr>
      <xdr:spPr>
        <a:xfrm>
          <a:off x="2609850"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80975"/>
    <xdr:sp>
      <xdr:nvSpPr>
        <xdr:cNvPr id="5" name="TextBox 16"/>
        <xdr:cNvSpPr txBox="1">
          <a:spLocks noChangeArrowheads="1"/>
        </xdr:cNvSpPr>
      </xdr:nvSpPr>
      <xdr:spPr>
        <a:xfrm>
          <a:off x="3486150" y="683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Julio 2011</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85725</xdr:colOff>
      <xdr:row>0</xdr:row>
      <xdr:rowOff>57150</xdr:rowOff>
    </xdr:from>
    <xdr:to>
      <xdr:col>2</xdr:col>
      <xdr:colOff>171450</xdr:colOff>
      <xdr:row>2</xdr:row>
      <xdr:rowOff>114300</xdr:rowOff>
    </xdr:to>
    <xdr:pic>
      <xdr:nvPicPr>
        <xdr:cNvPr id="2" name="Picture 4"/>
        <xdr:cNvPicPr preferRelativeResize="1">
          <a:picLocks noChangeAspect="1"/>
        </xdr:cNvPicPr>
      </xdr:nvPicPr>
      <xdr:blipFill>
        <a:blip r:embed="rId4"/>
        <a:stretch>
          <a:fillRect/>
        </a:stretch>
      </xdr:blipFill>
      <xdr:spPr>
        <a:xfrm>
          <a:off x="180975" y="57150"/>
          <a:ext cx="8477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6"/>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75</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t="s">
        <v>31</v>
      </c>
    </row>
    <row r="31" ht="12">
      <c r="B31" s="7"/>
    </row>
    <row r="32" ht="12">
      <c r="B32" s="14" t="s">
        <v>26</v>
      </c>
    </row>
    <row r="34" ht="12">
      <c r="B34" s="2" t="s">
        <v>76</v>
      </c>
    </row>
    <row r="36" ht="12">
      <c r="B36"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45"/>
  <sheetViews>
    <sheetView showGridLines="0" zoomScale="75" zoomScaleNormal="75" workbookViewId="0" topLeftCell="A1">
      <pane ySplit="6" topLeftCell="BM121"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2" t="s">
        <v>6</v>
      </c>
      <c r="C4" s="244" t="s">
        <v>60</v>
      </c>
      <c r="D4" s="244"/>
      <c r="E4" s="27"/>
      <c r="F4" s="241" t="s">
        <v>65</v>
      </c>
      <c r="G4" s="241"/>
      <c r="H4" s="241"/>
      <c r="I4" s="241"/>
      <c r="J4" s="241"/>
      <c r="K4" s="27"/>
      <c r="L4" s="241" t="s">
        <v>67</v>
      </c>
      <c r="M4" s="241"/>
      <c r="N4" s="27"/>
      <c r="O4" s="237" t="s">
        <v>66</v>
      </c>
      <c r="P4" s="238"/>
      <c r="Q4" s="238"/>
    </row>
    <row r="5" spans="1:17" s="119" customFormat="1" ht="19.5" customHeight="1">
      <c r="A5" s="31"/>
      <c r="B5" s="242"/>
      <c r="C5" s="245"/>
      <c r="D5" s="245"/>
      <c r="E5" s="27"/>
      <c r="F5" s="239" t="s">
        <v>30</v>
      </c>
      <c r="G5" s="239"/>
      <c r="H5" s="27"/>
      <c r="I5" s="239" t="s">
        <v>3</v>
      </c>
      <c r="J5" s="239"/>
      <c r="K5" s="27"/>
      <c r="L5" s="239"/>
      <c r="M5" s="239"/>
      <c r="N5" s="27"/>
      <c r="O5" s="239"/>
      <c r="P5" s="240"/>
      <c r="Q5" s="240"/>
    </row>
    <row r="6" spans="1:17" s="119" customFormat="1" ht="22.5" customHeight="1">
      <c r="A6" s="31"/>
      <c r="B6" s="243"/>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 t="shared" si="4"/>
        <v>14749240.296404999</v>
      </c>
      <c r="P104" s="170"/>
      <c r="Q104" s="170">
        <f t="shared" si="5"/>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t="shared" si="4"/>
        <v>15042514.766633</v>
      </c>
      <c r="P105" s="170"/>
      <c r="Q105" s="170">
        <f t="shared" si="5"/>
        <v>1071589</v>
      </c>
    </row>
    <row r="106" spans="1:17" ht="19.5" customHeight="1">
      <c r="A106" s="128"/>
      <c r="B106" s="104">
        <v>39873</v>
      </c>
      <c r="C106" s="200">
        <v>11162647.098817999</v>
      </c>
      <c r="D106" s="200">
        <v>687938</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1111960</v>
      </c>
    </row>
    <row r="107" spans="1:17" ht="19.5" customHeight="1">
      <c r="A107" s="229"/>
      <c r="B107" s="60">
        <v>39904</v>
      </c>
      <c r="C107" s="200">
        <v>11236932.584859999</v>
      </c>
      <c r="D107" s="200">
        <v>693492</v>
      </c>
      <c r="E107" s="160"/>
      <c r="F107" s="200">
        <v>1849280.071312</v>
      </c>
      <c r="G107" s="200">
        <v>86480</v>
      </c>
      <c r="H107" s="200"/>
      <c r="I107" s="200">
        <v>180058.723592</v>
      </c>
      <c r="J107" s="200">
        <v>9932</v>
      </c>
      <c r="K107" s="200"/>
      <c r="L107" s="200">
        <v>2671841.808003</v>
      </c>
      <c r="M107" s="200">
        <v>338845</v>
      </c>
      <c r="N107" s="200"/>
      <c r="O107" s="170">
        <f t="shared" si="4"/>
        <v>15758054.464174999</v>
      </c>
      <c r="P107" s="170"/>
      <c r="Q107" s="170">
        <f t="shared" si="5"/>
        <v>1118817</v>
      </c>
    </row>
    <row r="108" spans="1:17" ht="19.5" customHeight="1">
      <c r="A108" s="229" t="s">
        <v>74</v>
      </c>
      <c r="B108" s="60">
        <v>39934</v>
      </c>
      <c r="C108" s="200">
        <v>11298085.461481998</v>
      </c>
      <c r="D108" s="200">
        <v>701145</v>
      </c>
      <c r="E108" s="160"/>
      <c r="F108" s="200">
        <v>1856137.178427</v>
      </c>
      <c r="G108" s="200">
        <v>85292</v>
      </c>
      <c r="H108" s="200"/>
      <c r="I108" s="200">
        <v>175089.200538</v>
      </c>
      <c r="J108" s="200">
        <v>9640</v>
      </c>
      <c r="K108" s="200"/>
      <c r="L108" s="200">
        <v>2633258.278093</v>
      </c>
      <c r="M108" s="200">
        <v>336518</v>
      </c>
      <c r="N108" s="200"/>
      <c r="O108" s="170">
        <f t="shared" si="4"/>
        <v>15787480.918001998</v>
      </c>
      <c r="P108" s="170"/>
      <c r="Q108" s="170">
        <f t="shared" si="5"/>
        <v>1122955</v>
      </c>
    </row>
    <row r="109" spans="1:17" ht="19.5" customHeight="1">
      <c r="A109" s="128"/>
      <c r="B109" s="60">
        <v>39973</v>
      </c>
      <c r="C109" s="200">
        <v>11385711.888077999</v>
      </c>
      <c r="D109" s="200">
        <v>742083</v>
      </c>
      <c r="E109" s="160"/>
      <c r="F109" s="200">
        <v>1883972.848585</v>
      </c>
      <c r="G109" s="200">
        <v>86674</v>
      </c>
      <c r="H109" s="200"/>
      <c r="I109" s="200">
        <v>172993.067764</v>
      </c>
      <c r="J109" s="200">
        <v>9597</v>
      </c>
      <c r="K109" s="200"/>
      <c r="L109" s="200">
        <v>2620861.169811</v>
      </c>
      <c r="M109" s="200">
        <v>338897</v>
      </c>
      <c r="N109" s="200"/>
      <c r="O109" s="170">
        <f t="shared" si="4"/>
        <v>15890545.906473998</v>
      </c>
      <c r="P109" s="170"/>
      <c r="Q109" s="170">
        <f t="shared" si="5"/>
        <v>1167654</v>
      </c>
    </row>
    <row r="110" spans="1:17" ht="19.5" customHeight="1">
      <c r="A110" s="128"/>
      <c r="B110" s="60">
        <v>40003</v>
      </c>
      <c r="C110" s="200">
        <v>11521032.389767</v>
      </c>
      <c r="D110" s="200">
        <v>709532</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1134504</v>
      </c>
    </row>
    <row r="111" spans="1:17" ht="19.5" customHeight="1">
      <c r="A111" s="128"/>
      <c r="B111" s="60">
        <v>40034</v>
      </c>
      <c r="C111" s="200">
        <v>11650679.315149</v>
      </c>
      <c r="D111" s="200">
        <v>713343</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1121746</v>
      </c>
    </row>
    <row r="112" spans="1:17" ht="19.5" customHeight="1">
      <c r="A112" s="128"/>
      <c r="B112" s="60">
        <v>40065</v>
      </c>
      <c r="C112" s="200">
        <v>11778888.229199002</v>
      </c>
      <c r="D112" s="200">
        <v>721873</v>
      </c>
      <c r="E112" s="160"/>
      <c r="F112" s="200">
        <v>1257833.890596</v>
      </c>
      <c r="G112" s="200">
        <v>71482</v>
      </c>
      <c r="H112" s="200"/>
      <c r="I112" s="200">
        <v>166260.360701</v>
      </c>
      <c r="J112" s="200">
        <v>9409</v>
      </c>
      <c r="K112" s="200"/>
      <c r="L112" s="200">
        <v>2522607.127034</v>
      </c>
      <c r="M112" s="200">
        <v>337776</v>
      </c>
      <c r="N112" s="200"/>
      <c r="O112" s="170">
        <f t="shared" si="4"/>
        <v>15559329.246829001</v>
      </c>
      <c r="P112" s="170"/>
      <c r="Q112" s="170">
        <f t="shared" si="5"/>
        <v>1131131</v>
      </c>
    </row>
    <row r="113" spans="1:17" ht="19.5" customHeight="1">
      <c r="A113" s="128"/>
      <c r="B113" s="60">
        <v>40095</v>
      </c>
      <c r="C113" s="200">
        <v>12037549.667742</v>
      </c>
      <c r="D113" s="200">
        <v>715757</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1123995</v>
      </c>
    </row>
    <row r="114" spans="1:17" ht="19.5" customHeight="1">
      <c r="A114" s="128"/>
      <c r="B114" s="60">
        <v>40126</v>
      </c>
      <c r="C114" s="200">
        <v>12420926.295837</v>
      </c>
      <c r="D114" s="200">
        <v>722208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1121958</v>
      </c>
    </row>
    <row r="116" spans="1:17" ht="18.75" customHeight="1">
      <c r="A116" s="128"/>
      <c r="B116" s="221">
        <v>40187</v>
      </c>
      <c r="C116" s="200">
        <v>12738399.461565001</v>
      </c>
      <c r="D116" s="200">
        <v>744468</v>
      </c>
      <c r="E116" s="160"/>
      <c r="F116" s="200">
        <v>1128995.562651</v>
      </c>
      <c r="G116" s="200">
        <v>63543</v>
      </c>
      <c r="H116" s="200"/>
      <c r="I116" s="200">
        <v>141359.798487</v>
      </c>
      <c r="J116" s="200">
        <v>8132</v>
      </c>
      <c r="K116" s="200"/>
      <c r="L116" s="200">
        <v>2170715.40249</v>
      </c>
      <c r="M116" s="200">
        <v>299203</v>
      </c>
      <c r="N116" s="200"/>
      <c r="O116" s="170">
        <f>+L116+F116+C116</f>
        <v>16038110.426706001</v>
      </c>
      <c r="P116" s="170"/>
      <c r="Q116" s="170">
        <f>+M116+G116+D116</f>
        <v>1107214</v>
      </c>
    </row>
    <row r="117" spans="1:17" ht="20.25" customHeight="1">
      <c r="A117" s="128"/>
      <c r="B117" s="60">
        <v>40218</v>
      </c>
      <c r="C117" s="200">
        <v>12869993.342606</v>
      </c>
      <c r="D117" s="200">
        <v>748332</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1132689</v>
      </c>
    </row>
    <row r="118" spans="1:17" ht="20.25" customHeight="1">
      <c r="A118" s="128"/>
      <c r="B118" s="60">
        <v>40246</v>
      </c>
      <c r="C118" s="200">
        <v>12951919.848006</v>
      </c>
      <c r="D118" s="200">
        <v>764432</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1150939</v>
      </c>
    </row>
    <row r="119" spans="1:17" ht="20.25" customHeight="1">
      <c r="A119" s="128"/>
      <c r="B119" s="60">
        <v>40277</v>
      </c>
      <c r="C119" s="200">
        <v>13159732.389048</v>
      </c>
      <c r="D119" s="200">
        <v>759908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1146545</v>
      </c>
    </row>
    <row r="120" spans="1:17" ht="20.25" customHeight="1">
      <c r="A120" s="128"/>
      <c r="B120" s="60">
        <v>40307</v>
      </c>
      <c r="C120" s="200">
        <v>13341733.293922001</v>
      </c>
      <c r="D120" s="200">
        <v>758296</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1134478</v>
      </c>
    </row>
    <row r="121" spans="1:17" ht="20.25" customHeight="1">
      <c r="A121" s="128"/>
      <c r="B121" s="60">
        <v>40338</v>
      </c>
      <c r="C121" s="200">
        <v>13613003.753602998</v>
      </c>
      <c r="D121" s="200">
        <v>767175</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1140227</v>
      </c>
    </row>
    <row r="122" spans="1:17" ht="20.25" customHeight="1">
      <c r="A122" s="128"/>
      <c r="B122" s="60">
        <v>40368</v>
      </c>
      <c r="C122" s="200">
        <v>13752911.154965</v>
      </c>
      <c r="D122" s="200">
        <v>766997</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1139745</v>
      </c>
    </row>
    <row r="123" spans="1:17" ht="20.25" customHeight="1">
      <c r="A123" s="128"/>
      <c r="B123" s="60">
        <v>40399</v>
      </c>
      <c r="C123" s="200">
        <v>13972302.567042999</v>
      </c>
      <c r="D123" s="200">
        <v>764663</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1162580</v>
      </c>
    </row>
    <row r="124" spans="1:17" ht="20.25" customHeight="1">
      <c r="A124" s="128"/>
      <c r="B124" s="60">
        <v>40430</v>
      </c>
      <c r="C124" s="200">
        <v>14160899.725496</v>
      </c>
      <c r="D124" s="200">
        <v>802173</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1201925</v>
      </c>
    </row>
    <row r="125" spans="1:17" ht="20.25" customHeight="1">
      <c r="A125" s="128"/>
      <c r="B125" s="60">
        <v>40460</v>
      </c>
      <c r="C125" s="200">
        <v>14352807.786833</v>
      </c>
      <c r="D125" s="200">
        <v>798088</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1197407</v>
      </c>
    </row>
    <row r="126" spans="1:17" ht="20.25" customHeight="1">
      <c r="A126" s="128"/>
      <c r="B126" s="60">
        <v>40483</v>
      </c>
      <c r="C126" s="200">
        <v>14542899.475496</v>
      </c>
      <c r="D126" s="200">
        <v>879723</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1278967</v>
      </c>
    </row>
    <row r="127" spans="1:17" ht="20.25" customHeight="1">
      <c r="A127" s="126"/>
      <c r="B127" s="82">
        <v>40513</v>
      </c>
      <c r="C127" s="171">
        <v>14934704.319051</v>
      </c>
      <c r="D127" s="171">
        <v>904182</v>
      </c>
      <c r="E127" s="172"/>
      <c r="F127" s="171">
        <v>1429555.876541</v>
      </c>
      <c r="G127" s="171">
        <v>94840</v>
      </c>
      <c r="H127" s="171"/>
      <c r="I127" s="171">
        <v>375763.530088</v>
      </c>
      <c r="J127" s="171">
        <v>14435</v>
      </c>
      <c r="K127" s="171"/>
      <c r="L127" s="171">
        <v>2137325.370097</v>
      </c>
      <c r="M127" s="171">
        <v>293052</v>
      </c>
      <c r="N127" s="171"/>
      <c r="O127" s="171">
        <f aca="true" t="shared" si="8" ref="O127:O134">+L127+F127+C127</f>
        <v>18501585.565688998</v>
      </c>
      <c r="P127" s="171"/>
      <c r="Q127" s="171">
        <f aca="true" t="shared" si="9" ref="Q127:Q134">+M127+G127+D127</f>
        <v>1292074</v>
      </c>
    </row>
    <row r="128" spans="1:17" ht="20.25" customHeight="1">
      <c r="A128" s="128"/>
      <c r="B128" s="221">
        <v>40544</v>
      </c>
      <c r="C128" s="200">
        <v>15152088.929211</v>
      </c>
      <c r="D128" s="200">
        <v>912799</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 t="shared" si="9"/>
        <v>1299049</v>
      </c>
    </row>
    <row r="129" spans="1:17" ht="20.25" customHeight="1">
      <c r="A129" s="128"/>
      <c r="B129" s="60">
        <v>40575</v>
      </c>
      <c r="C129" s="200">
        <v>15323708.575849</v>
      </c>
      <c r="D129" s="200">
        <v>927473</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 t="shared" si="9"/>
        <v>1312029</v>
      </c>
    </row>
    <row r="130" spans="1:17" ht="20.25" customHeight="1">
      <c r="A130" s="128"/>
      <c r="B130" s="60">
        <v>40603</v>
      </c>
      <c r="C130" s="156">
        <v>15551140.503743</v>
      </c>
      <c r="D130" s="156">
        <v>918473</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 t="shared" si="9"/>
        <v>1306420</v>
      </c>
    </row>
    <row r="131" spans="1:17" ht="20.25" customHeight="1">
      <c r="A131" s="128"/>
      <c r="B131" s="60">
        <v>40634</v>
      </c>
      <c r="C131" s="156">
        <v>15790313.956209</v>
      </c>
      <c r="D131" s="156">
        <v>936396</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 t="shared" si="9"/>
        <v>1323872</v>
      </c>
    </row>
    <row r="132" spans="1:17" ht="20.25" customHeight="1">
      <c r="A132" s="128"/>
      <c r="B132" s="60">
        <v>40664</v>
      </c>
      <c r="C132" s="156">
        <v>16019202.417963</v>
      </c>
      <c r="D132" s="156">
        <v>923568</v>
      </c>
      <c r="E132" s="170"/>
      <c r="F132" s="156">
        <v>1539311.321139</v>
      </c>
      <c r="G132" s="156">
        <v>101741</v>
      </c>
      <c r="H132" s="156"/>
      <c r="I132" s="156">
        <v>535156.087497</v>
      </c>
      <c r="J132" s="156">
        <v>19269</v>
      </c>
      <c r="K132" s="156"/>
      <c r="L132" s="156">
        <v>2044464.07135</v>
      </c>
      <c r="M132" s="156">
        <v>286955</v>
      </c>
      <c r="N132" s="156"/>
      <c r="O132" s="170">
        <f>+L132+F132+C132</f>
        <v>19602977.810452</v>
      </c>
      <c r="P132" s="170"/>
      <c r="Q132" s="170">
        <f>+M132+G132+D132</f>
        <v>1312264</v>
      </c>
    </row>
    <row r="133" spans="1:17" ht="20.25" customHeight="1">
      <c r="A133" s="128"/>
      <c r="B133" s="104">
        <v>40695</v>
      </c>
      <c r="C133" s="160">
        <v>16273191.464691</v>
      </c>
      <c r="D133" s="160">
        <v>951770</v>
      </c>
      <c r="E133" s="160"/>
      <c r="F133" s="160">
        <v>1538697.39732</v>
      </c>
      <c r="G133" s="160">
        <v>101921</v>
      </c>
      <c r="H133" s="160"/>
      <c r="I133" s="160">
        <v>532040.995617</v>
      </c>
      <c r="J133" s="160">
        <v>19187</v>
      </c>
      <c r="K133" s="160"/>
      <c r="L133" s="160">
        <v>2031829.848716</v>
      </c>
      <c r="M133" s="160">
        <v>286787</v>
      </c>
      <c r="N133" s="160"/>
      <c r="O133" s="160">
        <f>+L133+F133+C133</f>
        <v>19843718.710727</v>
      </c>
      <c r="P133" s="160"/>
      <c r="Q133" s="160">
        <f>+M133+G133+D133</f>
        <v>1340478</v>
      </c>
    </row>
    <row r="134" spans="1:17" ht="22.5" customHeight="1" thickBot="1">
      <c r="A134" s="192"/>
      <c r="B134" s="222">
        <v>40725</v>
      </c>
      <c r="C134" s="223">
        <v>16494024.683287</v>
      </c>
      <c r="D134" s="223">
        <v>962124</v>
      </c>
      <c r="E134" s="223"/>
      <c r="F134" s="223">
        <v>1532778.152905</v>
      </c>
      <c r="G134" s="223">
        <v>101931</v>
      </c>
      <c r="H134" s="223"/>
      <c r="I134" s="223">
        <v>530691.861968</v>
      </c>
      <c r="J134" s="223">
        <v>19106</v>
      </c>
      <c r="K134" s="223"/>
      <c r="L134" s="223">
        <v>2006322.423724</v>
      </c>
      <c r="M134" s="223">
        <v>285349</v>
      </c>
      <c r="N134" s="223"/>
      <c r="O134" s="223">
        <f t="shared" si="8"/>
        <v>20033125.259916</v>
      </c>
      <c r="P134" s="223"/>
      <c r="Q134" s="223">
        <f t="shared" si="9"/>
        <v>1349404</v>
      </c>
    </row>
    <row r="135" spans="2:17" ht="12" customHeight="1">
      <c r="B135" s="179"/>
      <c r="C135" s="226"/>
      <c r="D135" s="226"/>
      <c r="E135" s="226"/>
      <c r="F135" s="226"/>
      <c r="G135" s="226"/>
      <c r="H135" s="226"/>
      <c r="I135" s="226"/>
      <c r="J135" s="226"/>
      <c r="K135" s="226"/>
      <c r="L135" s="226"/>
      <c r="M135" s="226"/>
      <c r="N135" s="226"/>
      <c r="O135" s="226"/>
      <c r="P135" s="159"/>
      <c r="Q135" s="159"/>
    </row>
    <row r="136" spans="2:17" ht="11.25" customHeight="1">
      <c r="B136" s="179"/>
      <c r="C136" s="159"/>
      <c r="D136" s="159"/>
      <c r="E136" s="159"/>
      <c r="F136" s="159"/>
      <c r="G136" s="159"/>
      <c r="H136" s="159"/>
      <c r="I136" s="159"/>
      <c r="J136" s="159"/>
      <c r="K136" s="159"/>
      <c r="L136" s="159"/>
      <c r="M136" s="159"/>
      <c r="N136" s="159"/>
      <c r="O136" s="159"/>
      <c r="P136" s="159"/>
      <c r="Q136" s="159"/>
    </row>
    <row r="137" spans="4:17" ht="19.5" customHeight="1">
      <c r="D137" s="87"/>
      <c r="L137" s="160"/>
      <c r="M137" s="160"/>
      <c r="O137" s="89"/>
      <c r="Q137" s="89"/>
    </row>
    <row r="138" ht="19.5" customHeight="1">
      <c r="D138" s="87"/>
    </row>
    <row r="139" ht="17.25" customHeight="1">
      <c r="D139" s="87"/>
    </row>
    <row r="140" ht="42.75" customHeight="1">
      <c r="D140" s="87"/>
    </row>
    <row r="141" spans="1:17" s="209" customFormat="1" ht="19.5" customHeight="1">
      <c r="A141" s="164"/>
      <c r="B141" s="166"/>
      <c r="C141" s="163"/>
      <c r="D141" s="163"/>
      <c r="E141" s="163"/>
      <c r="F141" s="163"/>
      <c r="G141" s="163"/>
      <c r="H141" s="163"/>
      <c r="I141" s="163"/>
      <c r="J141" s="163"/>
      <c r="K141" s="163"/>
      <c r="L141" s="163"/>
      <c r="M141" s="163"/>
      <c r="N141" s="163"/>
      <c r="O141" s="163"/>
      <c r="P141" s="163"/>
      <c r="Q141" s="163"/>
    </row>
    <row r="142" spans="1:17" s="209" customFormat="1" ht="19.5" customHeight="1">
      <c r="A142" s="164"/>
      <c r="B142" s="166"/>
      <c r="C142" s="163"/>
      <c r="D142" s="163"/>
      <c r="E142" s="163"/>
      <c r="F142"/>
      <c r="G142" s="114"/>
      <c r="H142" s="114"/>
      <c r="I142" s="114"/>
      <c r="J142" s="114"/>
      <c r="K142" s="114"/>
      <c r="L142" s="114"/>
      <c r="M142" s="114"/>
      <c r="N142" s="162"/>
      <c r="O142" s="162"/>
      <c r="P142" s="162">
        <v>795645</v>
      </c>
      <c r="Q142" s="163"/>
    </row>
    <row r="143" spans="1:17" s="209" customFormat="1" ht="19.5" customHeight="1">
      <c r="A143" s="164"/>
      <c r="B143" s="167"/>
      <c r="C143" s="168"/>
      <c r="D143" s="163"/>
      <c r="E143" s="163"/>
      <c r="F143" s="164"/>
      <c r="G143" s="164"/>
      <c r="H143" s="164"/>
      <c r="I143" s="164"/>
      <c r="J143" s="164"/>
      <c r="K143" s="114">
        <v>385181</v>
      </c>
      <c r="L143" s="114"/>
      <c r="M143" s="114"/>
      <c r="N143" s="162"/>
      <c r="O143" s="162"/>
      <c r="P143" s="161"/>
      <c r="Q143" s="163"/>
    </row>
    <row r="144" ht="19.5" customHeight="1">
      <c r="K144" s="114">
        <v>379550</v>
      </c>
    </row>
    <row r="145" ht="19.5" customHeight="1">
      <c r="K145"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49"/>
  <sheetViews>
    <sheetView showGridLines="0" zoomScale="75" zoomScaleNormal="75" zoomScaleSheetLayoutView="50" workbookViewId="0" topLeftCell="A1">
      <pane ySplit="6" topLeftCell="BM120"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2" t="s">
        <v>6</v>
      </c>
      <c r="C4" s="182"/>
      <c r="D4" s="241" t="s">
        <v>4</v>
      </c>
      <c r="E4" s="241"/>
      <c r="F4" s="241"/>
      <c r="G4" s="241"/>
      <c r="H4" s="241"/>
      <c r="I4" s="241"/>
      <c r="J4" s="241"/>
      <c r="K4" s="241"/>
      <c r="L4" s="27"/>
      <c r="M4" s="241" t="s">
        <v>5</v>
      </c>
      <c r="N4" s="241"/>
      <c r="O4" s="27"/>
    </row>
    <row r="5" spans="1:15" s="119" customFormat="1" ht="19.5" customHeight="1">
      <c r="A5" s="31"/>
      <c r="B5" s="242"/>
      <c r="C5" s="182"/>
      <c r="D5" s="239" t="s">
        <v>30</v>
      </c>
      <c r="E5" s="239"/>
      <c r="F5" s="27"/>
      <c r="G5" s="239" t="s">
        <v>7</v>
      </c>
      <c r="H5" s="239"/>
      <c r="I5" s="27"/>
      <c r="J5" s="246" t="s">
        <v>8</v>
      </c>
      <c r="K5" s="246"/>
      <c r="L5" s="27"/>
      <c r="M5" s="239"/>
      <c r="N5" s="239"/>
      <c r="O5" s="27"/>
    </row>
    <row r="6" spans="1:15" s="119" customFormat="1" ht="22.5" customHeight="1">
      <c r="A6" s="31"/>
      <c r="B6" s="243"/>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1:15" s="213" customFormat="1" ht="19.5" customHeight="1" thickBot="1">
      <c r="A134" s="8"/>
      <c r="B134" s="217">
        <v>40725</v>
      </c>
      <c r="C134" s="217"/>
      <c r="D134" s="218">
        <v>12044.575627</v>
      </c>
      <c r="E134" s="218">
        <v>748</v>
      </c>
      <c r="F134" s="219"/>
      <c r="G134" s="220">
        <v>3211.831588</v>
      </c>
      <c r="H134" s="220">
        <v>61</v>
      </c>
      <c r="I134" s="218"/>
      <c r="J134" s="220">
        <v>0</v>
      </c>
      <c r="K134" s="220">
        <v>0</v>
      </c>
      <c r="L134" s="218"/>
      <c r="M134" s="218">
        <v>2492.742331</v>
      </c>
      <c r="N134" s="218">
        <v>92</v>
      </c>
      <c r="O134" s="188"/>
    </row>
    <row r="135" spans="1:15" s="122" customFormat="1" ht="19.5" customHeight="1">
      <c r="A135" s="32"/>
      <c r="B135" s="179"/>
      <c r="C135" s="180"/>
      <c r="D135" s="227"/>
      <c r="E135" s="227"/>
      <c r="F135" s="227"/>
      <c r="G135" s="227"/>
      <c r="H135" s="227"/>
      <c r="I135" s="227"/>
      <c r="J135" s="227"/>
      <c r="K135" s="227"/>
      <c r="L135" s="227"/>
      <c r="M135" s="227"/>
      <c r="N135" s="227"/>
      <c r="O135" s="227"/>
    </row>
    <row r="136" ht="19.5" customHeight="1">
      <c r="E136" s="114"/>
    </row>
    <row r="137" ht="19.5" customHeight="1">
      <c r="N137" s="89"/>
    </row>
    <row r="138" ht="19.5" customHeight="1">
      <c r="M138" s="28" t="s">
        <v>0</v>
      </c>
    </row>
    <row r="139" spans="4:13" ht="19.5" customHeight="1">
      <c r="D139" s="141"/>
      <c r="E139" s="141"/>
      <c r="F139" s="141"/>
      <c r="G139" s="141"/>
      <c r="H139" s="141"/>
      <c r="I139" s="141"/>
      <c r="J139" s="141"/>
      <c r="K139" s="141"/>
      <c r="L139" s="141"/>
      <c r="M139" s="141"/>
    </row>
    <row r="140" spans="2:13" ht="17.25" customHeight="1">
      <c r="B140" s="8"/>
      <c r="D140" s="176"/>
      <c r="E140" s="177"/>
      <c r="F140" s="177"/>
      <c r="G140" s="177"/>
      <c r="H140" s="177"/>
      <c r="I140" s="177"/>
      <c r="J140" s="177"/>
      <c r="K140" s="177"/>
      <c r="L140" s="177"/>
      <c r="M140" s="141"/>
    </row>
    <row r="141" spans="2:13" ht="42.75" customHeight="1">
      <c r="B141" s="107"/>
      <c r="C141" s="107"/>
      <c r="D141" s="177"/>
      <c r="E141" s="177"/>
      <c r="F141" s="177"/>
      <c r="G141" s="177"/>
      <c r="H141" s="177"/>
      <c r="I141" s="177"/>
      <c r="J141" s="177"/>
      <c r="K141" s="177"/>
      <c r="L141" s="177"/>
      <c r="M141" s="141"/>
    </row>
    <row r="142" spans="1:15" s="209" customFormat="1" ht="19.5" customHeight="1">
      <c r="A142" s="164"/>
      <c r="B142" s="165"/>
      <c r="C142" s="165"/>
      <c r="D142" s="177"/>
      <c r="E142" s="177"/>
      <c r="F142" s="177"/>
      <c r="G142" s="177"/>
      <c r="H142" s="177"/>
      <c r="I142" s="177"/>
      <c r="J142" s="177"/>
      <c r="K142" s="177"/>
      <c r="L142" s="177"/>
      <c r="M142" s="178"/>
      <c r="N142" s="162"/>
      <c r="O142" s="162"/>
    </row>
    <row r="143" spans="2:15" ht="19.5" customHeight="1">
      <c r="B143" s="105"/>
      <c r="C143" s="105"/>
      <c r="D143" s="177"/>
      <c r="E143" s="177"/>
      <c r="F143" s="177"/>
      <c r="G143" s="177"/>
      <c r="H143" s="177"/>
      <c r="I143" s="177"/>
      <c r="J143" s="177"/>
      <c r="K143" s="177"/>
      <c r="L143" s="177"/>
      <c r="M143" s="176"/>
      <c r="N143"/>
      <c r="O143"/>
    </row>
    <row r="144" spans="4:15" ht="19.5" customHeight="1">
      <c r="D144" s="177"/>
      <c r="E144" s="177"/>
      <c r="F144" s="177"/>
      <c r="G144" s="177"/>
      <c r="H144" s="177"/>
      <c r="I144" s="177"/>
      <c r="J144" s="177"/>
      <c r="K144" s="177"/>
      <c r="L144" s="177"/>
      <c r="M144" s="177"/>
      <c r="N144" s="114"/>
      <c r="O144" s="114"/>
    </row>
    <row r="145" spans="4:15" ht="19.5" customHeight="1">
      <c r="D145" s="176"/>
      <c r="E145" s="177"/>
      <c r="F145" s="177"/>
      <c r="G145" s="177"/>
      <c r="H145" s="177"/>
      <c r="I145" s="177"/>
      <c r="J145" s="177"/>
      <c r="K145" s="177"/>
      <c r="L145" s="177"/>
      <c r="M145" s="177"/>
      <c r="N145" s="114"/>
      <c r="O145" s="114"/>
    </row>
    <row r="146" spans="4:15" ht="19.5" customHeight="1">
      <c r="D146"/>
      <c r="E146" s="114"/>
      <c r="F146" s="114"/>
      <c r="G146" s="114"/>
      <c r="H146" s="114"/>
      <c r="I146" s="114"/>
      <c r="J146" s="114"/>
      <c r="K146" s="114"/>
      <c r="L146" s="114"/>
      <c r="M146" s="114"/>
      <c r="N146" s="114"/>
      <c r="O146" s="114"/>
    </row>
    <row r="147" spans="4:15" ht="19.5" customHeight="1">
      <c r="D147"/>
      <c r="E147" s="114"/>
      <c r="F147" s="114"/>
      <c r="G147" s="114"/>
      <c r="H147" s="114"/>
      <c r="I147" s="114"/>
      <c r="J147" s="114"/>
      <c r="K147" s="114"/>
      <c r="L147" s="114"/>
      <c r="M147" s="114"/>
      <c r="N147" s="114"/>
      <c r="O147" s="114"/>
    </row>
    <row r="148" spans="4:12" ht="19.5" customHeight="1">
      <c r="D148"/>
      <c r="E148" s="114"/>
      <c r="F148" s="114"/>
      <c r="G148" s="114"/>
      <c r="H148" s="114"/>
      <c r="I148" s="114"/>
      <c r="J148" s="114"/>
      <c r="K148" s="114"/>
      <c r="L148" s="114"/>
    </row>
    <row r="149" spans="4:12" ht="19.5" customHeight="1">
      <c r="D149"/>
      <c r="E149" s="114"/>
      <c r="F149" s="114"/>
      <c r="G149" s="114"/>
      <c r="H149" s="114"/>
      <c r="I149" s="114"/>
      <c r="J149" s="114"/>
      <c r="K149" s="114"/>
      <c r="L149"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48"/>
  <sheetViews>
    <sheetView showGridLines="0" zoomScale="75" zoomScaleNormal="75" workbookViewId="0" topLeftCell="A1">
      <pane ySplit="6" topLeftCell="BM121"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7" t="s">
        <v>6</v>
      </c>
      <c r="C4" s="184"/>
      <c r="D4" s="249" t="s">
        <v>4</v>
      </c>
      <c r="E4" s="249"/>
      <c r="F4" s="249"/>
      <c r="G4" s="249"/>
      <c r="H4" s="62"/>
      <c r="I4" s="248" t="s">
        <v>27</v>
      </c>
      <c r="J4" s="248"/>
      <c r="K4" s="248"/>
      <c r="L4" s="248"/>
    </row>
    <row r="5" spans="1:12" s="119" customFormat="1" ht="19.5" customHeight="1">
      <c r="A5" s="31"/>
      <c r="B5" s="242"/>
      <c r="C5" s="182"/>
      <c r="D5" s="239" t="s">
        <v>9</v>
      </c>
      <c r="E5" s="239"/>
      <c r="F5" s="239"/>
      <c r="G5" s="239"/>
      <c r="H5" s="27"/>
      <c r="I5" s="239" t="s">
        <v>9</v>
      </c>
      <c r="J5" s="239"/>
      <c r="K5" s="239"/>
      <c r="L5" s="239"/>
    </row>
    <row r="6" spans="1:12" s="119" customFormat="1" ht="26.25" customHeight="1">
      <c r="A6" s="49"/>
      <c r="B6" s="243"/>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4" s="119" customFormat="1" ht="19.5" customHeight="1" thickBot="1">
      <c r="A134" s="193"/>
      <c r="B134" s="217">
        <v>40725</v>
      </c>
      <c r="C134" s="217"/>
      <c r="D134" s="232">
        <v>4.636</v>
      </c>
      <c r="E134" s="232">
        <v>4.5119</v>
      </c>
      <c r="F134" s="232">
        <v>4.8972</v>
      </c>
      <c r="G134" s="232">
        <v>4.9584</v>
      </c>
      <c r="H134" s="233"/>
      <c r="I134" s="232">
        <v>3.9</v>
      </c>
      <c r="J134" s="232">
        <v>3.1553</v>
      </c>
      <c r="K134" s="232">
        <v>3.7477</v>
      </c>
      <c r="L134" s="232">
        <v>4.0069</v>
      </c>
      <c r="M134" s="214"/>
      <c r="N134" s="204"/>
    </row>
    <row r="135" spans="1:14" s="119" customFormat="1" ht="19.5" customHeight="1">
      <c r="A135" s="106"/>
      <c r="B135" s="179"/>
      <c r="C135" s="179"/>
      <c r="D135" s="181"/>
      <c r="E135" s="181"/>
      <c r="F135" s="181"/>
      <c r="G135" s="181"/>
      <c r="H135" s="181"/>
      <c r="I135" s="181"/>
      <c r="J135" s="181"/>
      <c r="K135" s="181"/>
      <c r="L135" s="181"/>
      <c r="M135" s="214"/>
      <c r="N135" s="204"/>
    </row>
    <row r="139" ht="15" customHeight="1"/>
    <row r="140" ht="12" customHeight="1"/>
    <row r="141" ht="12" customHeight="1"/>
    <row r="142" ht="12">
      <c r="B142" s="8"/>
    </row>
    <row r="145" spans="2:11" ht="19.5" customHeight="1">
      <c r="B145"/>
      <c r="C145"/>
      <c r="D145" s="154"/>
      <c r="E145" s="154"/>
      <c r="F145" s="154"/>
      <c r="G145" s="154"/>
      <c r="H145" s="154"/>
      <c r="I145" s="154"/>
      <c r="J145" s="154"/>
      <c r="K145" s="154"/>
    </row>
    <row r="146" spans="1:12" s="209" customFormat="1" ht="19.5" customHeight="1">
      <c r="A146" s="164"/>
      <c r="B146" s="162"/>
      <c r="C146" s="162"/>
      <c r="D146" s="167" t="s">
        <v>59</v>
      </c>
      <c r="E146" s="169"/>
      <c r="F146" s="169"/>
      <c r="G146" s="169"/>
      <c r="H146" s="169"/>
      <c r="I146" s="169"/>
      <c r="J146" s="169"/>
      <c r="K146" s="169"/>
      <c r="L146" s="164"/>
    </row>
    <row r="147" spans="2:11" ht="19.5" customHeight="1">
      <c r="B147"/>
      <c r="C147"/>
      <c r="D147" s="154"/>
      <c r="E147" s="154"/>
      <c r="F147" s="154"/>
      <c r="G147" s="154"/>
      <c r="H147" s="154"/>
      <c r="I147" s="154"/>
      <c r="J147" s="154"/>
      <c r="K147" s="154"/>
    </row>
    <row r="148" spans="2:11" ht="19.5" customHeight="1">
      <c r="B148"/>
      <c r="C148"/>
      <c r="D148" s="154"/>
      <c r="E148" s="154"/>
      <c r="F148" s="154"/>
      <c r="G148" s="154"/>
      <c r="H148" s="154"/>
      <c r="I148" s="154"/>
      <c r="J148" s="154"/>
      <c r="K148"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5" t="s">
        <v>14</v>
      </c>
      <c r="C4" s="257" t="s">
        <v>61</v>
      </c>
      <c r="D4" s="257"/>
      <c r="E4" s="121"/>
      <c r="F4" s="252" t="s">
        <v>33</v>
      </c>
      <c r="G4" s="252"/>
      <c r="H4" s="252"/>
      <c r="I4" s="252"/>
      <c r="J4" s="252"/>
      <c r="K4" s="121"/>
      <c r="L4" s="253" t="s">
        <v>34</v>
      </c>
      <c r="M4" s="253"/>
      <c r="N4" s="121"/>
      <c r="O4" s="250" t="s">
        <v>23</v>
      </c>
      <c r="P4" s="250"/>
    </row>
    <row r="5" spans="2:16" s="119" customFormat="1" ht="19.5" customHeight="1">
      <c r="B5" s="255"/>
      <c r="C5" s="245"/>
      <c r="D5" s="245"/>
      <c r="E5" s="121"/>
      <c r="F5" s="254" t="s">
        <v>30</v>
      </c>
      <c r="G5" s="254"/>
      <c r="H5" s="121"/>
      <c r="I5" s="254" t="s">
        <v>3</v>
      </c>
      <c r="J5" s="254"/>
      <c r="K5" s="121"/>
      <c r="L5" s="254"/>
      <c r="M5" s="254"/>
      <c r="N5" s="121"/>
      <c r="O5" s="251"/>
      <c r="P5" s="251"/>
    </row>
    <row r="6" spans="2:16" s="122" customFormat="1" ht="22.5" customHeight="1">
      <c r="B6" s="256"/>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2967008.6562599996</v>
      </c>
      <c r="D7" s="132">
        <v>70475</v>
      </c>
      <c r="E7" s="132"/>
      <c r="F7" s="132">
        <v>187722.843774</v>
      </c>
      <c r="G7" s="132">
        <v>7393</v>
      </c>
      <c r="H7" s="132"/>
      <c r="I7" s="132">
        <v>21406.212846</v>
      </c>
      <c r="J7" s="132">
        <v>828</v>
      </c>
      <c r="K7" s="132"/>
      <c r="L7" s="132">
        <v>144583.158719</v>
      </c>
      <c r="M7" s="132">
        <v>12561</v>
      </c>
      <c r="N7" s="133"/>
      <c r="O7" s="132">
        <f>+C7+F7+L7</f>
        <v>3299314.6587529997</v>
      </c>
      <c r="P7" s="132">
        <f aca="true" t="shared" si="0" ref="P7:P23">+D7+G7+M7</f>
        <v>90429</v>
      </c>
    </row>
    <row r="8" spans="1:16" s="134" customFormat="1" ht="19.5" customHeight="1">
      <c r="A8" s="135"/>
      <c r="B8" s="131" t="s">
        <v>45</v>
      </c>
      <c r="C8" s="132">
        <v>225.662288</v>
      </c>
      <c r="D8" s="132">
        <v>20</v>
      </c>
      <c r="E8" s="132"/>
      <c r="F8" s="132">
        <v>251.186389</v>
      </c>
      <c r="G8" s="132">
        <v>4</v>
      </c>
      <c r="H8" s="132"/>
      <c r="I8" s="132">
        <v>0</v>
      </c>
      <c r="J8" s="132">
        <v>0</v>
      </c>
      <c r="K8" s="132"/>
      <c r="L8" s="132">
        <v>7386.141649</v>
      </c>
      <c r="M8" s="132">
        <v>162</v>
      </c>
      <c r="N8" s="133"/>
      <c r="O8" s="132">
        <f aca="true" t="shared" si="1" ref="O8:O23">+C8+F8+L8</f>
        <v>7862.990326</v>
      </c>
      <c r="P8" s="132">
        <f t="shared" si="0"/>
        <v>186</v>
      </c>
    </row>
    <row r="9" spans="1:16" s="134" customFormat="1" ht="19.5" customHeight="1">
      <c r="A9" s="135"/>
      <c r="B9" s="131" t="s">
        <v>47</v>
      </c>
      <c r="C9" s="132">
        <v>2418536.1916619996</v>
      </c>
      <c r="D9" s="132">
        <v>558096</v>
      </c>
      <c r="E9" s="132"/>
      <c r="F9" s="132">
        <v>669730.682416</v>
      </c>
      <c r="G9" s="132">
        <v>64474</v>
      </c>
      <c r="H9" s="132"/>
      <c r="I9" s="132">
        <v>0</v>
      </c>
      <c r="J9" s="132">
        <v>0</v>
      </c>
      <c r="K9" s="132"/>
      <c r="L9" s="132">
        <v>1118067.374524</v>
      </c>
      <c r="M9" s="132">
        <v>217742</v>
      </c>
      <c r="N9" s="133"/>
      <c r="O9" s="132">
        <f t="shared" si="1"/>
        <v>4206334.248601999</v>
      </c>
      <c r="P9" s="132">
        <f t="shared" si="0"/>
        <v>840312</v>
      </c>
    </row>
    <row r="10" spans="1:16" s="134" customFormat="1" ht="19.5" customHeight="1">
      <c r="A10" s="135"/>
      <c r="B10" s="131" t="s">
        <v>72</v>
      </c>
      <c r="C10" s="132">
        <v>1066216.450027</v>
      </c>
      <c r="D10" s="132">
        <v>53406</v>
      </c>
      <c r="E10" s="132"/>
      <c r="F10" s="132">
        <v>68977.098335</v>
      </c>
      <c r="G10" s="132">
        <v>7471</v>
      </c>
      <c r="H10" s="132"/>
      <c r="I10" s="132">
        <v>41805.675872</v>
      </c>
      <c r="J10" s="132">
        <v>4918</v>
      </c>
      <c r="K10" s="132"/>
      <c r="L10" s="132">
        <v>185725.949989</v>
      </c>
      <c r="M10" s="132">
        <v>19895</v>
      </c>
      <c r="N10" s="133"/>
      <c r="O10" s="132">
        <f t="shared" si="1"/>
        <v>1320919.4983509998</v>
      </c>
      <c r="P10" s="132">
        <f t="shared" si="0"/>
        <v>80772</v>
      </c>
    </row>
    <row r="11" spans="1:16" s="134" customFormat="1" ht="19.5" customHeight="1">
      <c r="A11" s="135"/>
      <c r="B11" s="131" t="s">
        <v>48</v>
      </c>
      <c r="C11" s="132">
        <v>1897719.317302</v>
      </c>
      <c r="D11" s="132">
        <v>47185</v>
      </c>
      <c r="E11" s="132"/>
      <c r="F11" s="132">
        <v>29319.260821</v>
      </c>
      <c r="G11" s="132">
        <v>1729</v>
      </c>
      <c r="H11" s="132"/>
      <c r="I11" s="132">
        <v>0</v>
      </c>
      <c r="J11" s="132">
        <v>0</v>
      </c>
      <c r="K11" s="132"/>
      <c r="L11" s="132">
        <v>70520.575538</v>
      </c>
      <c r="M11" s="132">
        <v>4417</v>
      </c>
      <c r="N11" s="133"/>
      <c r="O11" s="132">
        <f t="shared" si="1"/>
        <v>1997559.153661</v>
      </c>
      <c r="P11" s="132">
        <f t="shared" si="0"/>
        <v>53331</v>
      </c>
    </row>
    <row r="12" spans="1:54" s="136" customFormat="1" ht="19.5" customHeight="1">
      <c r="A12" s="148"/>
      <c r="B12" s="143" t="s">
        <v>49</v>
      </c>
      <c r="C12" s="132">
        <v>773420.585845</v>
      </c>
      <c r="D12" s="132">
        <v>19810</v>
      </c>
      <c r="E12" s="145"/>
      <c r="F12" s="132">
        <v>240379.585606</v>
      </c>
      <c r="G12" s="132">
        <v>6565</v>
      </c>
      <c r="H12" s="132"/>
      <c r="I12" s="132">
        <v>205040.958132</v>
      </c>
      <c r="J12" s="132">
        <v>6201</v>
      </c>
      <c r="K12" s="132"/>
      <c r="L12" s="132">
        <v>89753.678966</v>
      </c>
      <c r="M12" s="132">
        <v>3891</v>
      </c>
      <c r="N12" s="146"/>
      <c r="O12" s="132">
        <f t="shared" si="1"/>
        <v>1103553.850417</v>
      </c>
      <c r="P12" s="132">
        <f t="shared" si="0"/>
        <v>30266</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146647.74624900002</v>
      </c>
      <c r="D13" s="132">
        <v>1966</v>
      </c>
      <c r="E13" s="145"/>
      <c r="F13" s="132">
        <v>84685.813188</v>
      </c>
      <c r="G13" s="132">
        <v>1435</v>
      </c>
      <c r="H13" s="132"/>
      <c r="I13" s="132">
        <v>109.962521</v>
      </c>
      <c r="J13" s="132">
        <v>16</v>
      </c>
      <c r="K13" s="132"/>
      <c r="L13" s="132">
        <v>6888.983344</v>
      </c>
      <c r="M13" s="132">
        <v>198</v>
      </c>
      <c r="N13" s="146"/>
      <c r="O13" s="132">
        <f t="shared" si="1"/>
        <v>238222.54278100003</v>
      </c>
      <c r="P13" s="132">
        <f t="shared" si="0"/>
        <v>3599</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3750.444314</v>
      </c>
      <c r="D14" s="132">
        <v>39</v>
      </c>
      <c r="E14" s="145"/>
      <c r="F14" s="132">
        <v>0</v>
      </c>
      <c r="G14" s="132">
        <v>0</v>
      </c>
      <c r="H14" s="132"/>
      <c r="I14" s="132">
        <v>0</v>
      </c>
      <c r="J14" s="132">
        <v>0</v>
      </c>
      <c r="K14" s="132"/>
      <c r="L14" s="132">
        <v>0</v>
      </c>
      <c r="M14" s="132">
        <v>0</v>
      </c>
      <c r="N14" s="146"/>
      <c r="O14" s="132">
        <f t="shared" si="1"/>
        <v>3750.444314</v>
      </c>
      <c r="P14" s="132">
        <f t="shared" si="0"/>
        <v>39</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4647322.069581999</v>
      </c>
      <c r="D15" s="132">
        <v>145050</v>
      </c>
      <c r="E15" s="145"/>
      <c r="F15" s="132">
        <v>114183.930808</v>
      </c>
      <c r="G15" s="132">
        <v>8122</v>
      </c>
      <c r="H15" s="132"/>
      <c r="I15" s="132">
        <v>12608.715945</v>
      </c>
      <c r="J15" s="132">
        <v>862</v>
      </c>
      <c r="K15" s="132"/>
      <c r="L15" s="132">
        <v>119322.668376</v>
      </c>
      <c r="M15" s="132">
        <v>11362</v>
      </c>
      <c r="N15" s="146"/>
      <c r="O15" s="132">
        <f t="shared" si="1"/>
        <v>4880828.668765999</v>
      </c>
      <c r="P15" s="132">
        <f t="shared" si="0"/>
        <v>164534</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554939.150086</v>
      </c>
      <c r="D16" s="132">
        <v>11770</v>
      </c>
      <c r="E16" s="132"/>
      <c r="F16" s="132">
        <v>25387.872953</v>
      </c>
      <c r="G16" s="132">
        <v>796</v>
      </c>
      <c r="H16" s="132"/>
      <c r="I16" s="132">
        <v>5496.286814</v>
      </c>
      <c r="J16" s="132">
        <v>189</v>
      </c>
      <c r="K16" s="132"/>
      <c r="L16" s="132">
        <v>44516.138836</v>
      </c>
      <c r="M16" s="132">
        <v>1382</v>
      </c>
      <c r="N16" s="133"/>
      <c r="O16" s="132">
        <f t="shared" si="1"/>
        <v>624843.161875</v>
      </c>
      <c r="P16" s="132">
        <f t="shared" si="0"/>
        <v>13948</v>
      </c>
    </row>
    <row r="17" spans="1:16" s="136" customFormat="1" ht="19.5" customHeight="1">
      <c r="A17" s="137"/>
      <c r="B17" s="131" t="s">
        <v>73</v>
      </c>
      <c r="C17" s="132">
        <v>0</v>
      </c>
      <c r="D17" s="132">
        <v>0</v>
      </c>
      <c r="E17" s="132"/>
      <c r="F17" s="132">
        <v>0</v>
      </c>
      <c r="G17" s="132">
        <v>0</v>
      </c>
      <c r="H17" s="132"/>
      <c r="I17" s="132">
        <v>0</v>
      </c>
      <c r="J17" s="132">
        <v>0</v>
      </c>
      <c r="K17" s="132"/>
      <c r="L17" s="132">
        <v>0</v>
      </c>
      <c r="M17" s="132">
        <v>0</v>
      </c>
      <c r="N17" s="133"/>
      <c r="O17" s="132">
        <f t="shared" si="1"/>
        <v>0</v>
      </c>
      <c r="P17" s="132">
        <f t="shared" si="0"/>
        <v>0</v>
      </c>
    </row>
    <row r="18" spans="1:16" s="136" customFormat="1" ht="19.5" customHeight="1">
      <c r="A18" s="137"/>
      <c r="B18" s="131" t="s">
        <v>52</v>
      </c>
      <c r="C18" s="132">
        <v>273274.369231</v>
      </c>
      <c r="D18" s="132">
        <v>3843</v>
      </c>
      <c r="E18" s="132"/>
      <c r="F18" s="132">
        <v>47837.02736</v>
      </c>
      <c r="G18" s="132">
        <v>773</v>
      </c>
      <c r="H18" s="132"/>
      <c r="I18" s="132">
        <v>498.880733</v>
      </c>
      <c r="J18" s="132">
        <v>20</v>
      </c>
      <c r="K18" s="132"/>
      <c r="L18" s="132">
        <v>15781.828652</v>
      </c>
      <c r="M18" s="132">
        <v>345</v>
      </c>
      <c r="N18" s="133"/>
      <c r="O18" s="132">
        <f t="shared" si="1"/>
        <v>336893.225243</v>
      </c>
      <c r="P18" s="132">
        <f t="shared" si="0"/>
        <v>4961</v>
      </c>
    </row>
    <row r="19" spans="1:18" s="136" customFormat="1" ht="19.5" customHeight="1">
      <c r="A19" s="137"/>
      <c r="B19" s="131" t="s">
        <v>53</v>
      </c>
      <c r="C19" s="132">
        <v>104144.17765299999</v>
      </c>
      <c r="D19" s="132">
        <v>7109</v>
      </c>
      <c r="E19" s="132"/>
      <c r="F19" s="132">
        <v>1926.383571</v>
      </c>
      <c r="G19" s="132">
        <v>110</v>
      </c>
      <c r="H19" s="132"/>
      <c r="I19" s="132">
        <v>0</v>
      </c>
      <c r="J19" s="132">
        <v>0</v>
      </c>
      <c r="K19" s="132"/>
      <c r="L19" s="132">
        <v>135079.470261</v>
      </c>
      <c r="M19" s="132">
        <v>6574</v>
      </c>
      <c r="N19" s="138"/>
      <c r="O19" s="132">
        <f t="shared" si="1"/>
        <v>241150.03148499998</v>
      </c>
      <c r="P19" s="132">
        <f t="shared" si="0"/>
        <v>13793</v>
      </c>
      <c r="R19" s="139"/>
    </row>
    <row r="20" spans="1:16" s="136" customFormat="1" ht="19.5" customHeight="1">
      <c r="A20" s="137"/>
      <c r="B20" s="131" t="s">
        <v>54</v>
      </c>
      <c r="C20" s="132">
        <v>7297.890205</v>
      </c>
      <c r="D20" s="132">
        <v>1331</v>
      </c>
      <c r="E20" s="132"/>
      <c r="F20" s="132">
        <v>92.333118</v>
      </c>
      <c r="G20" s="132">
        <v>10</v>
      </c>
      <c r="H20" s="132"/>
      <c r="I20" s="132">
        <v>0</v>
      </c>
      <c r="J20" s="132">
        <v>0</v>
      </c>
      <c r="K20" s="137"/>
      <c r="L20" s="132">
        <v>32789.778643</v>
      </c>
      <c r="M20" s="132">
        <v>2984</v>
      </c>
      <c r="N20" s="133"/>
      <c r="O20" s="132">
        <f t="shared" si="1"/>
        <v>40180.001965999996</v>
      </c>
      <c r="P20" s="132">
        <f t="shared" si="0"/>
        <v>4325</v>
      </c>
    </row>
    <row r="21" spans="1:16" s="136" customFormat="1" ht="19.5" customHeight="1">
      <c r="A21" s="137"/>
      <c r="B21" s="131" t="s">
        <v>69</v>
      </c>
      <c r="C21" s="132">
        <v>9600.424047</v>
      </c>
      <c r="D21" s="132">
        <v>1792</v>
      </c>
      <c r="E21" s="132"/>
      <c r="F21" s="132">
        <v>16595.802365</v>
      </c>
      <c r="G21" s="132">
        <v>337</v>
      </c>
      <c r="H21" s="132"/>
      <c r="I21" s="132">
        <v>242861.185009</v>
      </c>
      <c r="J21" s="132">
        <v>6030</v>
      </c>
      <c r="K21" s="137"/>
      <c r="L21" s="132">
        <v>0</v>
      </c>
      <c r="M21" s="132">
        <v>0</v>
      </c>
      <c r="N21" s="133"/>
      <c r="O21" s="132">
        <f t="shared" si="1"/>
        <v>26196.226412</v>
      </c>
      <c r="P21" s="132">
        <f t="shared" si="0"/>
        <v>2129</v>
      </c>
    </row>
    <row r="22" spans="1:16" s="136" customFormat="1" ht="19.5" customHeight="1">
      <c r="A22" s="137"/>
      <c r="B22" s="131" t="s">
        <v>70</v>
      </c>
      <c r="C22" s="132">
        <v>1896.7816469999998</v>
      </c>
      <c r="D22" s="132">
        <v>510</v>
      </c>
      <c r="E22" s="132"/>
      <c r="F22" s="132">
        <v>0</v>
      </c>
      <c r="G22" s="132">
        <v>0</v>
      </c>
      <c r="H22" s="132"/>
      <c r="I22" s="132">
        <v>0</v>
      </c>
      <c r="J22" s="132">
        <v>0</v>
      </c>
      <c r="K22" s="132"/>
      <c r="L22" s="132">
        <v>9589.571674</v>
      </c>
      <c r="M22" s="132">
        <v>589</v>
      </c>
      <c r="N22" s="132"/>
      <c r="O22" s="132">
        <f t="shared" si="1"/>
        <v>11486.353321</v>
      </c>
      <c r="P22" s="132">
        <f t="shared" si="0"/>
        <v>1099</v>
      </c>
    </row>
    <row r="23" spans="1:16" s="134" customFormat="1" ht="19.5" customHeight="1" thickBot="1">
      <c r="A23" s="198"/>
      <c r="B23" s="197" t="s">
        <v>55</v>
      </c>
      <c r="C23" s="190">
        <v>1622024.766889</v>
      </c>
      <c r="D23" s="190">
        <v>39722</v>
      </c>
      <c r="E23" s="190"/>
      <c r="F23" s="190">
        <v>45688.332201</v>
      </c>
      <c r="G23" s="190">
        <v>2712</v>
      </c>
      <c r="H23" s="190"/>
      <c r="I23" s="190">
        <v>863.984096</v>
      </c>
      <c r="J23" s="190">
        <v>42</v>
      </c>
      <c r="K23" s="190"/>
      <c r="L23" s="190">
        <v>26317.104553</v>
      </c>
      <c r="M23" s="190">
        <v>3247</v>
      </c>
      <c r="N23" s="190"/>
      <c r="O23" s="190">
        <f t="shared" si="1"/>
        <v>1694030.2036430002</v>
      </c>
      <c r="P23" s="190">
        <f t="shared" si="0"/>
        <v>45681</v>
      </c>
    </row>
    <row r="24" spans="2:16" s="142" customFormat="1" ht="19.5" customHeight="1">
      <c r="B24" s="194" t="s">
        <v>68</v>
      </c>
      <c r="C24" s="195">
        <f>SUM(C7:C23)</f>
        <v>16494024.683287</v>
      </c>
      <c r="D24" s="195">
        <f>SUM(D7:D23)</f>
        <v>962124</v>
      </c>
      <c r="E24" s="195"/>
      <c r="F24" s="195">
        <f>SUM(F7:F23)</f>
        <v>1532778.152905</v>
      </c>
      <c r="G24" s="195">
        <f>SUM(G7:G23)</f>
        <v>101931</v>
      </c>
      <c r="H24" s="195"/>
      <c r="I24" s="195">
        <f>SUM(I7:I23)</f>
        <v>530691.861968</v>
      </c>
      <c r="J24" s="195">
        <f>SUM(J7:J23)</f>
        <v>19106</v>
      </c>
      <c r="K24" s="195"/>
      <c r="L24" s="196">
        <f>SUM(L7:L23)</f>
        <v>2006322.4237240003</v>
      </c>
      <c r="M24" s="196">
        <f>SUM(M7:M23)</f>
        <v>285349</v>
      </c>
      <c r="N24" s="195"/>
      <c r="O24" s="196">
        <f>+C24+F24+L24</f>
        <v>20033125.259916</v>
      </c>
      <c r="P24" s="196">
        <f>+D24+G24+M24</f>
        <v>1349404</v>
      </c>
    </row>
    <row r="25" spans="2:16" s="122" customFormat="1" ht="15" customHeight="1">
      <c r="B25" s="140"/>
      <c r="C25" s="226"/>
      <c r="D25" s="226"/>
      <c r="E25" s="226"/>
      <c r="F25" s="226"/>
      <c r="G25" s="226"/>
      <c r="H25" s="226"/>
      <c r="I25" s="226"/>
      <c r="J25" s="226"/>
      <c r="K25" s="226"/>
      <c r="L25" s="226"/>
      <c r="M25" s="226"/>
      <c r="N25" s="226"/>
      <c r="O25" s="226"/>
      <c r="P25" s="226"/>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75" workbookViewId="0" topLeftCell="A1">
      <pane ySplit="6" topLeftCell="BM9"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7" t="s">
        <v>14</v>
      </c>
      <c r="C4" s="237" t="s">
        <v>4</v>
      </c>
      <c r="D4" s="237"/>
      <c r="E4" s="237"/>
      <c r="F4" s="237"/>
      <c r="G4" s="237"/>
      <c r="H4" s="237"/>
      <c r="I4" s="237"/>
      <c r="J4" s="237"/>
      <c r="K4" s="31"/>
      <c r="L4" s="237" t="s">
        <v>5</v>
      </c>
      <c r="M4" s="237"/>
    </row>
    <row r="5" spans="1:13" s="119" customFormat="1" ht="19.5" customHeight="1">
      <c r="A5" s="31"/>
      <c r="B5" s="242"/>
      <c r="C5" s="239" t="s">
        <v>30</v>
      </c>
      <c r="D5" s="239"/>
      <c r="E5" s="27"/>
      <c r="F5" s="239" t="s">
        <v>7</v>
      </c>
      <c r="G5" s="239"/>
      <c r="H5" s="27"/>
      <c r="I5" s="239" t="s">
        <v>8</v>
      </c>
      <c r="J5" s="239"/>
      <c r="K5" s="31"/>
      <c r="L5" s="239"/>
      <c r="M5" s="239"/>
    </row>
    <row r="6" spans="1:14" s="122" customFormat="1" ht="22.5" customHeight="1">
      <c r="A6" s="74"/>
      <c r="B6" s="243"/>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699.80597</v>
      </c>
      <c r="D7" s="224">
        <v>29</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960.273425</v>
      </c>
      <c r="M8" s="224">
        <v>24</v>
      </c>
      <c r="N8" s="201"/>
      <c r="O8" s="122"/>
    </row>
    <row r="9" spans="1:15" s="203" customFormat="1" ht="22.5" customHeight="1">
      <c r="A9" s="77"/>
      <c r="B9" s="131" t="s">
        <v>47</v>
      </c>
      <c r="C9" s="224">
        <v>6662.642014</v>
      </c>
      <c r="D9" s="224">
        <v>635</v>
      </c>
      <c r="E9" s="224"/>
      <c r="F9" s="224">
        <v>0</v>
      </c>
      <c r="G9" s="224">
        <v>0</v>
      </c>
      <c r="H9" s="224"/>
      <c r="I9" s="224">
        <v>0</v>
      </c>
      <c r="J9" s="224">
        <v>0</v>
      </c>
      <c r="K9" s="132"/>
      <c r="L9" s="224">
        <v>343.086118</v>
      </c>
      <c r="M9" s="224">
        <v>30</v>
      </c>
      <c r="N9" s="201"/>
      <c r="O9" s="202"/>
    </row>
    <row r="10" spans="1:15" s="203" customFormat="1" ht="22.5" customHeight="1">
      <c r="A10" s="77"/>
      <c r="B10" s="131" t="s">
        <v>72</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757.595656</v>
      </c>
      <c r="D13" s="224">
        <v>8</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73</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52</v>
      </c>
      <c r="C17" s="224">
        <v>0</v>
      </c>
      <c r="D17" s="224">
        <v>0</v>
      </c>
      <c r="E17" s="224"/>
      <c r="F17" s="224">
        <v>0</v>
      </c>
      <c r="G17" s="224">
        <v>0</v>
      </c>
      <c r="H17" s="224"/>
      <c r="I17" s="224">
        <v>0</v>
      </c>
      <c r="J17" s="224">
        <v>0</v>
      </c>
      <c r="K17" s="132"/>
      <c r="L17" s="224">
        <v>0</v>
      </c>
      <c r="M17" s="224">
        <v>0</v>
      </c>
      <c r="N17" s="201"/>
      <c r="O17" s="202"/>
    </row>
    <row r="18" spans="1:15" s="210" customFormat="1" ht="19.5" customHeight="1">
      <c r="A18" s="95"/>
      <c r="B18" s="131" t="s">
        <v>53</v>
      </c>
      <c r="C18" s="224">
        <v>31.62226</v>
      </c>
      <c r="D18" s="224">
        <v>2</v>
      </c>
      <c r="E18" s="224"/>
      <c r="F18" s="224">
        <v>0</v>
      </c>
      <c r="G18" s="224">
        <v>0</v>
      </c>
      <c r="H18" s="224"/>
      <c r="I18" s="224">
        <v>0</v>
      </c>
      <c r="J18" s="224">
        <v>0</v>
      </c>
      <c r="K18" s="132"/>
      <c r="L18" s="224">
        <v>1189.382788</v>
      </c>
      <c r="M18" s="224">
        <v>38</v>
      </c>
      <c r="N18" s="201"/>
      <c r="O18" s="202"/>
    </row>
    <row r="19" spans="1:15" s="210" customFormat="1" ht="19.5" customHeight="1">
      <c r="A19" s="95"/>
      <c r="B19" s="131" t="s">
        <v>54</v>
      </c>
      <c r="C19" s="224">
        <v>0</v>
      </c>
      <c r="D19" s="224">
        <v>0</v>
      </c>
      <c r="E19" s="224"/>
      <c r="F19" s="224">
        <v>0</v>
      </c>
      <c r="G19" s="224">
        <v>0</v>
      </c>
      <c r="H19" s="224"/>
      <c r="I19" s="224">
        <v>0</v>
      </c>
      <c r="J19" s="224">
        <v>0</v>
      </c>
      <c r="K19" s="132"/>
      <c r="L19" s="224">
        <v>0</v>
      </c>
      <c r="M19" s="224">
        <v>0</v>
      </c>
      <c r="N19" s="201"/>
      <c r="O19" s="202"/>
    </row>
    <row r="20" spans="1:15" s="210" customFormat="1" ht="19.5" customHeight="1">
      <c r="A20" s="95"/>
      <c r="B20" s="131" t="s">
        <v>69</v>
      </c>
      <c r="C20" s="224">
        <v>3892.909727</v>
      </c>
      <c r="D20" s="224">
        <v>74</v>
      </c>
      <c r="E20" s="224"/>
      <c r="F20" s="224">
        <v>3211.831588</v>
      </c>
      <c r="G20" s="224">
        <v>61</v>
      </c>
      <c r="H20" s="224"/>
      <c r="I20" s="224">
        <v>0</v>
      </c>
      <c r="J20" s="224">
        <v>0</v>
      </c>
      <c r="K20" s="132"/>
      <c r="L20" s="224">
        <v>0</v>
      </c>
      <c r="M20" s="224">
        <v>0</v>
      </c>
      <c r="N20" s="201"/>
      <c r="O20" s="202"/>
    </row>
    <row r="21" spans="1:15" s="210" customFormat="1" ht="19.5" customHeight="1">
      <c r="A21" s="95"/>
      <c r="B21" s="131" t="s">
        <v>58</v>
      </c>
      <c r="C21" s="224">
        <v>0</v>
      </c>
      <c r="D21" s="224">
        <v>0</v>
      </c>
      <c r="E21" s="224"/>
      <c r="F21" s="224">
        <v>0</v>
      </c>
      <c r="G21" s="224">
        <v>0</v>
      </c>
      <c r="H21" s="224"/>
      <c r="I21" s="224">
        <v>0</v>
      </c>
      <c r="J21" s="224">
        <v>0</v>
      </c>
      <c r="K21" s="132"/>
      <c r="L21" s="224">
        <v>0</v>
      </c>
      <c r="M21" s="224">
        <v>0</v>
      </c>
      <c r="N21" s="201"/>
      <c r="O21" s="202"/>
    </row>
    <row r="22" spans="1:15" s="210" customFormat="1" ht="20.25" customHeight="1" thickBot="1">
      <c r="A22" s="189"/>
      <c r="B22" s="190" t="s">
        <v>55</v>
      </c>
      <c r="C22" s="225">
        <v>0</v>
      </c>
      <c r="D22" s="225">
        <v>0</v>
      </c>
      <c r="E22" s="225"/>
      <c r="F22" s="225">
        <v>0</v>
      </c>
      <c r="G22" s="225">
        <v>0</v>
      </c>
      <c r="H22" s="225"/>
      <c r="I22" s="225">
        <v>0</v>
      </c>
      <c r="J22" s="225">
        <v>0</v>
      </c>
      <c r="K22" s="190"/>
      <c r="L22" s="225">
        <v>0</v>
      </c>
      <c r="M22" s="225">
        <v>0</v>
      </c>
      <c r="N22" s="201"/>
      <c r="O22" s="202"/>
    </row>
    <row r="23" spans="1:13" s="119" customFormat="1" ht="19.5" customHeight="1">
      <c r="A23" s="31"/>
      <c r="B23" s="191" t="s">
        <v>68</v>
      </c>
      <c r="C23" s="199">
        <f>SUM(C7:C22)</f>
        <v>12044.575627</v>
      </c>
      <c r="D23" s="199">
        <f>SUM(D7:D22)</f>
        <v>748</v>
      </c>
      <c r="E23" s="199"/>
      <c r="F23" s="199">
        <f>SUM(F7:F22)</f>
        <v>3211.831588</v>
      </c>
      <c r="G23" s="199">
        <f>SUM(G7:G22)</f>
        <v>61</v>
      </c>
      <c r="H23" s="199"/>
      <c r="I23" s="199">
        <f>SUM(I7:I22)</f>
        <v>0</v>
      </c>
      <c r="J23" s="199">
        <f>SUM(J7:J22)</f>
        <v>0</v>
      </c>
      <c r="K23" s="199"/>
      <c r="L23" s="199">
        <f>SUM(L7:L22)</f>
        <v>2492.742331</v>
      </c>
      <c r="M23" s="199">
        <f>SUM(M7:M22)</f>
        <v>92</v>
      </c>
    </row>
    <row r="24" spans="2:18" ht="19.5" customHeight="1">
      <c r="B24" s="7"/>
      <c r="C24" s="236"/>
      <c r="D24" s="236"/>
      <c r="E24" s="236"/>
      <c r="F24" s="236"/>
      <c r="G24" s="236"/>
      <c r="H24" s="236"/>
      <c r="I24" s="236"/>
      <c r="J24" s="236"/>
      <c r="K24" s="236"/>
      <c r="L24" s="236"/>
      <c r="M24" s="236"/>
      <c r="N24" s="215"/>
      <c r="O24" s="215"/>
      <c r="P24" s="215"/>
      <c r="Q24" s="215"/>
      <c r="R24" s="215"/>
    </row>
    <row r="25" spans="2:18" ht="19.5" customHeight="1">
      <c r="B25" s="7"/>
      <c r="J25"/>
      <c r="K25" s="114"/>
      <c r="L25" s="144"/>
      <c r="M25" s="144"/>
      <c r="N25" s="215"/>
      <c r="O25" s="215"/>
      <c r="P25" s="215"/>
      <c r="Q25" s="215"/>
      <c r="R25" s="215"/>
    </row>
    <row r="26" spans="10:18" ht="19.5" customHeight="1">
      <c r="J26"/>
      <c r="K26"/>
      <c r="L26" s="144"/>
      <c r="M26" s="144"/>
      <c r="N26" s="215"/>
      <c r="O26" s="215"/>
      <c r="P26" s="215"/>
      <c r="Q26" s="215"/>
      <c r="R26" s="215"/>
    </row>
    <row r="27" spans="10:18" ht="19.5" customHeight="1">
      <c r="J27"/>
      <c r="K27" s="114"/>
      <c r="L27" s="144"/>
      <c r="M27" s="144"/>
      <c r="N27" s="215"/>
      <c r="O27" s="215"/>
      <c r="P27" s="215"/>
      <c r="Q27" s="216"/>
      <c r="R27" s="215"/>
    </row>
    <row r="28" spans="10:18" ht="19.5" customHeight="1">
      <c r="J28"/>
      <c r="K28"/>
      <c r="L28" s="144"/>
      <c r="M28" s="144"/>
      <c r="N28" s="215"/>
      <c r="O28" s="215"/>
      <c r="P28" s="215"/>
      <c r="Q28" s="215"/>
      <c r="R28" s="215"/>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0" t="s">
        <v>75</v>
      </c>
      <c r="C5" s="261"/>
      <c r="D5" s="261"/>
      <c r="E5" s="261"/>
      <c r="F5" s="261"/>
      <c r="G5" s="261"/>
      <c r="H5" s="261"/>
      <c r="I5" s="261"/>
    </row>
    <row r="6" spans="2:9" ht="54.75" customHeight="1">
      <c r="B6" s="258" t="s">
        <v>36</v>
      </c>
      <c r="C6" s="259"/>
      <c r="D6" s="259"/>
      <c r="E6" s="259"/>
      <c r="F6" s="259"/>
      <c r="G6" s="259"/>
      <c r="H6" s="259"/>
      <c r="I6" s="259"/>
    </row>
    <row r="7" spans="2:9" ht="87" customHeight="1">
      <c r="B7" s="258" t="s">
        <v>37</v>
      </c>
      <c r="C7" s="259"/>
      <c r="D7" s="259"/>
      <c r="E7" s="259"/>
      <c r="F7" s="259"/>
      <c r="G7" s="259"/>
      <c r="H7" s="259"/>
      <c r="I7" s="259"/>
    </row>
    <row r="8" spans="2:9" ht="37.5" customHeight="1">
      <c r="B8" s="258" t="s">
        <v>38</v>
      </c>
      <c r="C8" s="258"/>
      <c r="D8" s="258"/>
      <c r="E8" s="258"/>
      <c r="F8" s="258"/>
      <c r="G8" s="258"/>
      <c r="H8" s="258"/>
      <c r="I8" s="258"/>
    </row>
    <row r="9" spans="2:9" ht="35.25" customHeight="1">
      <c r="B9" s="258" t="s">
        <v>39</v>
      </c>
      <c r="C9" s="258"/>
      <c r="D9" s="258"/>
      <c r="E9" s="258"/>
      <c r="F9" s="258"/>
      <c r="G9" s="258"/>
      <c r="H9" s="258"/>
      <c r="I9" s="258"/>
    </row>
    <row r="10" spans="2:9" ht="42" customHeight="1">
      <c r="B10" s="258" t="s">
        <v>40</v>
      </c>
      <c r="C10" s="259"/>
      <c r="D10" s="259"/>
      <c r="E10" s="259"/>
      <c r="F10" s="259"/>
      <c r="G10" s="259"/>
      <c r="H10" s="259"/>
      <c r="I10" s="259"/>
    </row>
    <row r="11" spans="2:9" s="21" customFormat="1" ht="78.75" customHeight="1">
      <c r="B11" s="258" t="s">
        <v>41</v>
      </c>
      <c r="C11" s="259"/>
      <c r="D11" s="259"/>
      <c r="E11" s="259"/>
      <c r="F11" s="259"/>
      <c r="G11" s="259"/>
      <c r="H11" s="259"/>
      <c r="I11" s="259"/>
    </row>
    <row r="12" spans="2:9" ht="98.25" customHeight="1">
      <c r="B12" s="258" t="s">
        <v>42</v>
      </c>
      <c r="C12" s="259"/>
      <c r="D12" s="259"/>
      <c r="E12" s="259"/>
      <c r="F12" s="259"/>
      <c r="G12" s="259"/>
      <c r="H12" s="259"/>
      <c r="I12" s="259"/>
    </row>
    <row r="13" spans="2:9" ht="12">
      <c r="B13" s="66"/>
      <c r="C13" s="66"/>
      <c r="D13" s="66"/>
      <c r="E13" s="66"/>
      <c r="F13" s="66"/>
      <c r="G13" s="66"/>
      <c r="H13" s="66"/>
      <c r="I13" s="66"/>
    </row>
    <row r="14" spans="2:9" ht="39" customHeight="1">
      <c r="B14" s="260" t="s">
        <v>43</v>
      </c>
      <c r="C14" s="261"/>
      <c r="D14" s="261"/>
      <c r="E14" s="261"/>
      <c r="F14" s="261"/>
      <c r="G14" s="261"/>
      <c r="H14" s="261"/>
      <c r="I14" s="261"/>
    </row>
    <row r="15" spans="2:9" ht="6" customHeight="1">
      <c r="B15" s="66"/>
      <c r="C15" s="66"/>
      <c r="D15" s="66"/>
      <c r="E15" s="66"/>
      <c r="F15" s="66"/>
      <c r="G15" s="66"/>
      <c r="H15" s="66"/>
      <c r="I15" s="66"/>
    </row>
    <row r="16" spans="2:9" ht="27.75" customHeight="1">
      <c r="B16" s="260" t="s">
        <v>44</v>
      </c>
      <c r="C16" s="261"/>
      <c r="D16" s="261"/>
      <c r="E16" s="261"/>
      <c r="F16" s="261"/>
      <c r="G16" s="261"/>
      <c r="H16" s="261"/>
      <c r="I16" s="261"/>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Julio 2011</dc:title>
  <dc:subject/>
  <dc:creator>SBIF</dc:creator>
  <cp:keywords/>
  <dc:description/>
  <cp:lastModifiedBy>rarroyo</cp:lastModifiedBy>
  <cp:lastPrinted>2010-05-31T21:17:46Z</cp:lastPrinted>
  <dcterms:created xsi:type="dcterms:W3CDTF">2004-12-17T17:12:20Z</dcterms:created>
  <dcterms:modified xsi:type="dcterms:W3CDTF">2011-11-22T14:33:15Z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