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(I.F.)'!$B$1:$L$26</definedName>
    <definedName name="_xlnm.Print_Area" localSheetId="2">'FLUJO (S)'!$B$1:$O$124</definedName>
    <definedName name="_xlnm.Print_Area" localSheetId="6">'GLOSARIO'!$A$1:$I$20</definedName>
    <definedName name="_xlnm.Print_Area" localSheetId="0">'INDICE'!$B$1:$B$27</definedName>
    <definedName name="_xlnm.Print_Area" localSheetId="4">'STOCK (I.F.)'!$A$1:$P$28</definedName>
    <definedName name="_xlnm.Print_Area" localSheetId="1">'STOCK (S)'!$B$1:$Q$124</definedName>
    <definedName name="_xlnm.Print_Area" localSheetId="3">'TASAS (S)'!$B$1:$L$124</definedName>
    <definedName name="Glosario">'GLOSARIO'!$D$2</definedName>
  </definedNames>
  <calcPr fullCalcOnLoad="1"/>
</workbook>
</file>

<file path=xl/sharedStrings.xml><?xml version="1.0" encoding="utf-8"?>
<sst xmlns="http://schemas.openxmlformats.org/spreadsheetml/2006/main" count="149" uniqueCount="76">
  <si>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</si>
  <si>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</si>
  <si>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</si>
  <si>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</si>
  <si>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</si>
  <si>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</si>
  <si>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</si>
  <si>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</si>
  <si>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</si>
  <si>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</si>
  <si>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</si>
  <si>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</si>
  <si>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</si>
  <si>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</si>
  <si>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</si>
  <si>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</si>
  <si>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</si>
  <si>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</si>
  <si>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</si>
  <si>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</si>
  <si>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</si>
  <si>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</si>
  <si>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</si>
  <si>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</si>
  <si>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</si>
  <si>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</si>
  <si>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</si>
  <si>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</si>
  <si>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</si>
  <si>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</si>
  <si>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</si>
  <si>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</si>
  <si>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</si>
  <si>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</si>
  <si>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</si>
  <si>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</si>
  <si>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</si>
  <si>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</si>
  <si>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</si>
  <si>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</si>
  <si>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</si>
  <si>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</si>
  <si>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</si>
  <si>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</si>
  <si>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</si>
  <si>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</si>
  <si>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</si>
  <si>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</si>
  <si>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</si>
  <si>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</si>
  <si>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</si>
  <si>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</si>
  <si>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</si>
  <si>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</si>
  <si>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</si>
  <si>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</si>
  <si>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</si>
  <si>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</si>
  <si>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</si>
  <si>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</si>
  <si>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</si>
  <si>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</si>
  <si>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</si>
  <si>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</si>
  <si>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</si>
  <si>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</si>
  <si>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</si>
  <si>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</si>
  <si>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</si>
  <si>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</si>
  <si>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</si>
  <si>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Abril  de 2010</t>
  </si>
  <si>
    <t>Información actualizada a Abril de 2010</t>
  </si>
  <si>
    <t>Publicado:03/06/2010</t>
  </si>
  <si>
    <t>14   Scotiabank Chile</t>
  </si>
  <si>
    <t>Actualizado: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</si>
</sst>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66675" cy="190500"/>
    <xdr:sp>
      <xdr:nvSpPr>
        <xdr:cNvPr id="1" name="TextBox 3"/>
        <xdr:cNvSpPr txBox="1">
          <a:spLocks noChangeArrowheads="1"/>
        </xdr:cNvSpPr>
      </xdr:nvSpPr>
      <xdr:spPr>
        <a:xfrm>
          <a:off x="4895850"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66675" cy="200025"/>
    <xdr:sp>
      <xdr:nvSpPr>
        <xdr:cNvPr id="2" name="TextBox 21"/>
        <xdr:cNvSpPr txBox="1">
          <a:spLocks noChangeArrowheads="1"/>
        </xdr:cNvSpPr>
      </xdr:nvSpPr>
      <xdr:spPr>
        <a:xfrm>
          <a:off x="12344400"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96425" y="295275"/>
          <a:ext cx="238125" cy="209550"/>
        </a:xfrm>
        <a:prstGeom prst="rect">
          <a:avLst/>
        </a:prstGeom>
        <a:noFill/>
        <a:ln w="9525" cmpd="sng">
          <a:noFill/>
        </a:ln>
      </xdr:spPr>
    </xdr:pic>
    <xdr:clientData/>
  </xdr:twoCellAnchor>
  <xdr:oneCellAnchor>
    <xdr:from>
      <xdr:col>6</xdr:col>
      <xdr:colOff>0</xdr:colOff>
      <xdr:row>3</xdr:row>
      <xdr:rowOff>0</xdr:rowOff>
    </xdr:from>
    <xdr:ext cx="66675" cy="190500"/>
    <xdr:sp>
      <xdr:nvSpPr>
        <xdr:cNvPr id="4" name="TextBox 25"/>
        <xdr:cNvSpPr txBox="1">
          <a:spLocks noChangeArrowheads="1"/>
        </xdr:cNvSpPr>
      </xdr:nvSpPr>
      <xdr:spPr>
        <a:xfrm>
          <a:off x="4895850"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66675" cy="190500"/>
    <xdr:sp>
      <xdr:nvSpPr>
        <xdr:cNvPr id="5" name="TextBox 26"/>
        <xdr:cNvSpPr txBox="1">
          <a:spLocks noChangeArrowheads="1"/>
        </xdr:cNvSpPr>
      </xdr:nvSpPr>
      <xdr:spPr>
        <a:xfrm>
          <a:off x="4895850"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121</xdr:row>
      <xdr:rowOff>0</xdr:rowOff>
    </xdr:from>
    <xdr:ext cx="8181975" cy="1609725"/>
    <xdr:sp>
      <xdr:nvSpPr>
        <xdr:cNvPr id="6" name="TextBox 27"/>
        <xdr:cNvSpPr txBox="1">
          <a:spLocks noChangeArrowheads="1"/>
        </xdr:cNvSpPr>
      </xdr:nvSpPr>
      <xdr:spPr>
        <a:xfrm>
          <a:off x="57150" y="30089475"/>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123825</xdr:rowOff>
    </xdr:from>
    <xdr:ext cx="66675" cy="209550"/>
    <xdr:sp>
      <xdr:nvSpPr>
        <xdr:cNvPr id="9" name="TextBox 35"/>
        <xdr:cNvSpPr txBox="1">
          <a:spLocks noChangeArrowheads="1"/>
        </xdr:cNvSpPr>
      </xdr:nvSpPr>
      <xdr:spPr>
        <a:xfrm>
          <a:off x="12344400" y="1362075"/>
          <a:ext cx="666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34415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715375"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120</xdr:row>
      <xdr:rowOff>152400</xdr:rowOff>
    </xdr:from>
    <xdr:ext cx="7620000" cy="561975"/>
    <xdr:sp>
      <xdr:nvSpPr>
        <xdr:cNvPr id="5" name="TextBox 15"/>
        <xdr:cNvSpPr txBox="1">
          <a:spLocks noChangeArrowheads="1"/>
        </xdr:cNvSpPr>
      </xdr:nvSpPr>
      <xdr:spPr>
        <a:xfrm>
          <a:off x="0" y="29670375"/>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485775</xdr:colOff>
      <xdr:row>0</xdr:row>
      <xdr:rowOff>114300</xdr:rowOff>
    </xdr:from>
    <xdr:ext cx="6010275" cy="361950"/>
    <xdr:sp>
      <xdr:nvSpPr>
        <xdr:cNvPr id="7" name="TextBox 17"/>
        <xdr:cNvSpPr txBox="1">
          <a:spLocks noChangeArrowheads="1"/>
        </xdr:cNvSpPr>
      </xdr:nvSpPr>
      <xdr:spPr>
        <a:xfrm>
          <a:off x="1695450" y="114300"/>
          <a:ext cx="601027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104775</xdr:rowOff>
    </xdr:from>
    <xdr:ext cx="76200" cy="200025"/>
    <xdr:sp>
      <xdr:nvSpPr>
        <xdr:cNvPr id="2" name="TextBox 10"/>
        <xdr:cNvSpPr txBox="1">
          <a:spLocks noChangeArrowheads="1"/>
        </xdr:cNvSpPr>
      </xdr:nvSpPr>
      <xdr:spPr>
        <a:xfrm>
          <a:off x="6877050" y="1838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228600</xdr:colOff>
      <xdr:row>3</xdr:row>
      <xdr:rowOff>0</xdr:rowOff>
    </xdr:from>
    <xdr:ext cx="76200" cy="190500"/>
    <xdr:sp>
      <xdr:nvSpPr>
        <xdr:cNvPr id="4" name="TextBox 15"/>
        <xdr:cNvSpPr txBox="1">
          <a:spLocks noChangeArrowheads="1"/>
        </xdr:cNvSpPr>
      </xdr:nvSpPr>
      <xdr:spPr>
        <a:xfrm>
          <a:off x="147637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228600</xdr:colOff>
      <xdr:row>3</xdr:row>
      <xdr:rowOff>0</xdr:rowOff>
    </xdr:from>
    <xdr:ext cx="76200" cy="190500"/>
    <xdr:sp>
      <xdr:nvSpPr>
        <xdr:cNvPr id="5" name="TextBox 16"/>
        <xdr:cNvSpPr txBox="1">
          <a:spLocks noChangeArrowheads="1"/>
        </xdr:cNvSpPr>
      </xdr:nvSpPr>
      <xdr:spPr>
        <a:xfrm>
          <a:off x="605790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121</xdr:row>
      <xdr:rowOff>85725</xdr:rowOff>
    </xdr:from>
    <xdr:ext cx="8534400" cy="876300"/>
    <xdr:sp>
      <xdr:nvSpPr>
        <xdr:cNvPr id="7" name="TextBox 18"/>
        <xdr:cNvSpPr txBox="1">
          <a:spLocks noChangeArrowheads="1"/>
        </xdr:cNvSpPr>
      </xdr:nvSpPr>
      <xdr:spPr>
        <a:xfrm>
          <a:off x="57150" y="3021330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5600700" cy="523875"/>
    <xdr:sp>
      <xdr:nvSpPr>
        <xdr:cNvPr id="9" name="TextBox 21"/>
        <xdr:cNvSpPr txBox="1">
          <a:spLocks noChangeArrowheads="1"/>
        </xdr:cNvSpPr>
      </xdr:nvSpPr>
      <xdr:spPr>
        <a:xfrm>
          <a:off x="2809875" y="180975"/>
          <a:ext cx="5600700"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66675" cy="190500"/>
    <xdr:sp>
      <xdr:nvSpPr>
        <xdr:cNvPr id="1" name="TextBox 3"/>
        <xdr:cNvSpPr txBox="1">
          <a:spLocks noChangeArrowheads="1"/>
        </xdr:cNvSpPr>
      </xdr:nvSpPr>
      <xdr:spPr>
        <a:xfrm>
          <a:off x="5962650" y="666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66675" cy="190500"/>
    <xdr:sp>
      <xdr:nvSpPr>
        <xdr:cNvPr id="2" name="TextBox 10"/>
        <xdr:cNvSpPr txBox="1">
          <a:spLocks noChangeArrowheads="1"/>
        </xdr:cNvSpPr>
      </xdr:nvSpPr>
      <xdr:spPr>
        <a:xfrm>
          <a:off x="13935075" y="25527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66675" cy="190500"/>
    <xdr:sp>
      <xdr:nvSpPr>
        <xdr:cNvPr id="3" name="TextBox 13"/>
        <xdr:cNvSpPr txBox="1">
          <a:spLocks noChangeArrowheads="1"/>
        </xdr:cNvSpPr>
      </xdr:nvSpPr>
      <xdr:spPr>
        <a:xfrm>
          <a:off x="5962650" y="666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10058400" y="247650"/>
          <a:ext cx="238125" cy="200025"/>
        </a:xfrm>
        <a:prstGeom prst="rect">
          <a:avLst/>
        </a:prstGeom>
        <a:noFill/>
        <a:ln w="9525" cmpd="sng">
          <a:noFill/>
        </a:ln>
      </xdr:spPr>
    </xdr:pic>
    <xdr:clientData/>
  </xdr:twoCellAnchor>
  <xdr:oneCellAnchor>
    <xdr:from>
      <xdr:col>0</xdr:col>
      <xdr:colOff>0</xdr:colOff>
      <xdr:row>23</xdr:row>
      <xdr:rowOff>57150</xdr:rowOff>
    </xdr:from>
    <xdr:ext cx="10401300" cy="1123950"/>
    <xdr:sp>
      <xdr:nvSpPr>
        <xdr:cNvPr id="5" name="TextBox 15"/>
        <xdr:cNvSpPr txBox="1">
          <a:spLocks noChangeArrowheads="1"/>
        </xdr:cNvSpPr>
      </xdr:nvSpPr>
      <xdr:spPr>
        <a:xfrm>
          <a:off x="0" y="56578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1447800</xdr:colOff>
      <xdr:row>0</xdr:row>
      <xdr:rowOff>142875</xdr:rowOff>
    </xdr:from>
    <xdr:ext cx="5334000" cy="361950"/>
    <xdr:sp>
      <xdr:nvSpPr>
        <xdr:cNvPr id="7" name="TextBox 17"/>
        <xdr:cNvSpPr txBox="1">
          <a:spLocks noChangeArrowheads="1"/>
        </xdr:cNvSpPr>
      </xdr:nvSpPr>
      <xdr:spPr>
        <a:xfrm>
          <a:off x="4048125" y="142875"/>
          <a:ext cx="533400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(1):Abril 2010</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66675" cy="190500"/>
    <xdr:sp>
      <xdr:nvSpPr>
        <xdr:cNvPr id="8" name="TextBox 133"/>
        <xdr:cNvSpPr txBox="1">
          <a:spLocks noChangeArrowheads="1"/>
        </xdr:cNvSpPr>
      </xdr:nvSpPr>
      <xdr:spPr>
        <a:xfrm>
          <a:off x="13935075" y="25527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76200" cy="190500"/>
    <xdr:sp>
      <xdr:nvSpPr>
        <xdr:cNvPr id="1" name="TextBox 3"/>
        <xdr:cNvSpPr txBox="1">
          <a:spLocks noChangeArrowheads="1"/>
        </xdr:cNvSpPr>
      </xdr:nvSpPr>
      <xdr:spPr>
        <a:xfrm>
          <a:off x="2600325"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924925" y="257175"/>
          <a:ext cx="266700" cy="200025"/>
        </a:xfrm>
        <a:prstGeom prst="rect">
          <a:avLst/>
        </a:prstGeom>
        <a:noFill/>
        <a:ln w="9525" cmpd="sng">
          <a:noFill/>
        </a:ln>
      </xdr:spPr>
    </xdr:pic>
    <xdr:clientData/>
  </xdr:twoCellAnchor>
  <xdr:oneCellAnchor>
    <xdr:from>
      <xdr:col>0</xdr:col>
      <xdr:colOff>85725</xdr:colOff>
      <xdr:row>23</xdr:row>
      <xdr:rowOff>66675</xdr:rowOff>
    </xdr:from>
    <xdr:ext cx="7343775" cy="885825"/>
    <xdr:sp>
      <xdr:nvSpPr>
        <xdr:cNvPr id="3" name="TextBox 14"/>
        <xdr:cNvSpPr txBox="1">
          <a:spLocks noChangeArrowheads="1"/>
        </xdr:cNvSpPr>
      </xdr:nvSpPr>
      <xdr:spPr>
        <a:xfrm>
          <a:off x="85725" y="588645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26</xdr:row>
      <xdr:rowOff>28575</xdr:rowOff>
    </xdr:from>
    <xdr:ext cx="76200" cy="190500"/>
    <xdr:sp>
      <xdr:nvSpPr>
        <xdr:cNvPr id="5" name="TextBox 16"/>
        <xdr:cNvSpPr txBox="1">
          <a:spLocks noChangeArrowheads="1"/>
        </xdr:cNvSpPr>
      </xdr:nvSpPr>
      <xdr:spPr>
        <a:xfrm>
          <a:off x="3495675" y="6591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1771650</xdr:colOff>
      <xdr:row>0</xdr:row>
      <xdr:rowOff>57150</xdr:rowOff>
    </xdr:from>
    <xdr:to>
      <xdr:col>9</xdr:col>
      <xdr:colOff>819150</xdr:colOff>
      <xdr:row>2</xdr:row>
      <xdr:rowOff>171450</xdr:rowOff>
    </xdr:to>
    <xdr:sp>
      <xdr:nvSpPr>
        <xdr:cNvPr id="6" name="TextBox 17"/>
        <xdr:cNvSpPr txBox="1">
          <a:spLocks noChangeArrowheads="1"/>
        </xdr:cNvSpPr>
      </xdr:nvSpPr>
      <xdr:spPr>
        <a:xfrm>
          <a:off x="1885950" y="57150"/>
          <a:ext cx="6943725" cy="523875"/>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Abril  2010</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9"/>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71</v>
      </c>
    </row>
    <row r="7" ht="19.5" customHeight="1">
      <c r="B7" s="10" t="s">
        <v>65</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64</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8"/>
    </row>
    <row r="31" ht="12">
      <c r="B31" s="9" t="s">
        <v>31</v>
      </c>
    </row>
    <row r="32" ht="12">
      <c r="B32" s="7"/>
    </row>
    <row r="33" ht="12">
      <c r="B33" s="14" t="s">
        <v>26</v>
      </c>
    </row>
    <row r="36" ht="12">
      <c r="B36" s="229" t="s">
        <v>75</v>
      </c>
    </row>
    <row r="37" ht="12">
      <c r="B37" s="2" t="s">
        <v>73</v>
      </c>
    </row>
    <row r="39" ht="12">
      <c r="B39"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1"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30"/>
  <sheetViews>
    <sheetView showGridLines="0" zoomScale="85" zoomScaleNormal="85" workbookViewId="0" topLeftCell="A1">
      <pane ySplit="6" topLeftCell="BM112"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3" width="21.00390625" style="28" customWidth="1"/>
    <col min="4" max="4" width="20.8515625" style="28" customWidth="1"/>
    <col min="5" max="5" width="1.7109375" style="28" customWidth="1"/>
    <col min="6" max="6" width="16.57421875" style="28" customWidth="1"/>
    <col min="7" max="7" width="17.7109375" style="28" customWidth="1"/>
    <col min="8" max="8" width="2.140625" style="28" customWidth="1"/>
    <col min="9" max="9" width="19.00390625" style="28" customWidth="1"/>
    <col min="10" max="10" width="18.140625" style="28" customWidth="1"/>
    <col min="11" max="11" width="1.421875" style="28" customWidth="1"/>
    <col min="12" max="12" width="15.7109375" style="28" customWidth="1"/>
    <col min="13" max="13" width="17.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5" t="s">
        <v>6</v>
      </c>
      <c r="C4" s="237" t="s">
        <v>61</v>
      </c>
      <c r="D4" s="237"/>
      <c r="E4" s="27"/>
      <c r="F4" s="234" t="s">
        <v>67</v>
      </c>
      <c r="G4" s="234"/>
      <c r="H4" s="234"/>
      <c r="I4" s="234"/>
      <c r="J4" s="234"/>
      <c r="K4" s="27"/>
      <c r="L4" s="234" t="s">
        <v>69</v>
      </c>
      <c r="M4" s="234"/>
      <c r="N4" s="27"/>
      <c r="O4" s="230" t="s">
        <v>68</v>
      </c>
      <c r="P4" s="231"/>
      <c r="Q4" s="231"/>
    </row>
    <row r="5" spans="1:17" s="119" customFormat="1" ht="19.5" customHeight="1">
      <c r="A5" s="31"/>
      <c r="B5" s="235"/>
      <c r="C5" s="238"/>
      <c r="D5" s="238"/>
      <c r="E5" s="27"/>
      <c r="F5" s="232" t="s">
        <v>30</v>
      </c>
      <c r="G5" s="232"/>
      <c r="H5" s="27"/>
      <c r="I5" s="232" t="s">
        <v>3</v>
      </c>
      <c r="J5" s="232"/>
      <c r="K5" s="27"/>
      <c r="L5" s="232"/>
      <c r="M5" s="232"/>
      <c r="N5" s="27"/>
      <c r="O5" s="232"/>
      <c r="P5" s="233"/>
      <c r="Q5" s="233"/>
    </row>
    <row r="6" spans="1:17" s="119" customFormat="1" ht="22.5" customHeight="1">
      <c r="A6" s="31"/>
      <c r="B6" s="236"/>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103">+L72+F72+C72</f>
        <v>9558978</v>
      </c>
      <c r="P72" s="170"/>
      <c r="Q72" s="170">
        <f aca="true" t="shared" si="3" ref="Q72:Q103">+M72+G72+D72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t="shared" si="2"/>
        <v>12967259.46623</v>
      </c>
      <c r="P92" s="170"/>
      <c r="Q92" s="170">
        <f t="shared" si="3"/>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2"/>
        <v>13101802.617395999</v>
      </c>
      <c r="P93" s="170"/>
      <c r="Q93" s="170">
        <f t="shared" si="3"/>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2"/>
        <v>13278172.179875</v>
      </c>
      <c r="P94" s="170"/>
      <c r="Q94" s="170">
        <f t="shared" si="3"/>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2"/>
        <v>13520580.386749</v>
      </c>
      <c r="P95" s="170"/>
      <c r="Q95" s="170">
        <f t="shared" si="3"/>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2"/>
        <v>13795215.596854001</v>
      </c>
      <c r="P96" s="170"/>
      <c r="Q96" s="170">
        <f t="shared" si="3"/>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2"/>
        <v>14018387.965177</v>
      </c>
      <c r="P97" s="170"/>
      <c r="Q97" s="170">
        <f t="shared" si="3"/>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2"/>
        <v>14350332.365655001</v>
      </c>
      <c r="P98" s="170"/>
      <c r="Q98" s="170">
        <f t="shared" si="3"/>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2"/>
        <v>14650802.651357997</v>
      </c>
      <c r="P99" s="170"/>
      <c r="Q99" s="170">
        <f t="shared" si="3"/>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2"/>
        <v>14784259.352016</v>
      </c>
      <c r="P100" s="170"/>
      <c r="Q100" s="170">
        <f t="shared" si="3"/>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2"/>
        <v>15130341.904372</v>
      </c>
      <c r="P101" s="170"/>
      <c r="Q101" s="170">
        <f t="shared" si="3"/>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2"/>
        <v>15395874.290935</v>
      </c>
      <c r="P102" s="170"/>
      <c r="Q102" s="170">
        <f t="shared" si="3"/>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2"/>
        <v>15476016.286485</v>
      </c>
      <c r="P103" s="171"/>
      <c r="Q103" s="171">
        <f t="shared" si="3"/>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+L104+F104+C104</f>
        <v>14749240.296404999</v>
      </c>
      <c r="P104" s="170"/>
      <c r="Q104" s="170">
        <f>+M104+G104+D104</f>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+L105+F105+C105</f>
        <v>15042514.766633</v>
      </c>
      <c r="P105" s="170"/>
      <c r="Q105" s="170">
        <f>+M105+G105+D105</f>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f aca="true" t="shared" si="4" ref="O106:O114">+L106+F106+C106</f>
        <v>15721477.097149</v>
      </c>
      <c r="P106" s="170"/>
      <c r="Q106" s="170">
        <f aca="true" t="shared" si="5" ref="Q106:Q114">+M106+G106+D106</f>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f t="shared" si="4"/>
        <v>15758054.464174999</v>
      </c>
      <c r="P107" s="170"/>
      <c r="Q107" s="170">
        <f t="shared" si="5"/>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f t="shared" si="4"/>
        <v>15787480.918001998</v>
      </c>
      <c r="P108" s="170"/>
      <c r="Q108" s="170">
        <f t="shared" si="5"/>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f t="shared" si="4"/>
        <v>15890545.906473998</v>
      </c>
      <c r="P109" s="170"/>
      <c r="Q109" s="170">
        <f t="shared" si="5"/>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f t="shared" si="4"/>
        <v>16005673.988054</v>
      </c>
      <c r="P110" s="170"/>
      <c r="Q110" s="170">
        <f t="shared" si="5"/>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f t="shared" si="4"/>
        <v>15492272.694128</v>
      </c>
      <c r="P111" s="170"/>
      <c r="Q111" s="170">
        <f t="shared" si="5"/>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f t="shared" si="4"/>
        <v>15559329.246829001</v>
      </c>
      <c r="P112" s="170"/>
      <c r="Q112" s="170">
        <f t="shared" si="5"/>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 t="shared" si="4"/>
        <v>15801544.500405</v>
      </c>
      <c r="P113" s="170"/>
      <c r="Q113" s="170">
        <f t="shared" si="5"/>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 t="shared" si="4"/>
        <v>16115118.703337</v>
      </c>
      <c r="P114" s="170"/>
      <c r="Q114" s="170">
        <f t="shared" si="5"/>
        <v>1123372</v>
      </c>
    </row>
    <row r="115" spans="1:17" ht="20.25" customHeight="1">
      <c r="A115" s="126"/>
      <c r="B115" s="82">
        <v>40156</v>
      </c>
      <c r="C115" s="171">
        <v>12645886.802546</v>
      </c>
      <c r="D115" s="171">
        <v>733721</v>
      </c>
      <c r="E115" s="172"/>
      <c r="F115" s="171">
        <v>1260236.78804</v>
      </c>
      <c r="G115" s="171">
        <v>71597</v>
      </c>
      <c r="H115" s="171"/>
      <c r="I115" s="171">
        <v>160747.651606</v>
      </c>
      <c r="J115" s="171">
        <v>9287</v>
      </c>
      <c r="K115" s="171"/>
      <c r="L115" s="171">
        <v>2387186.578768</v>
      </c>
      <c r="M115" s="171">
        <v>316640</v>
      </c>
      <c r="N115" s="171"/>
      <c r="O115" s="171">
        <f>+L115+F115+C115</f>
        <v>16293310.169354</v>
      </c>
      <c r="P115" s="171"/>
      <c r="Q115" s="171">
        <f>+M115+G115+D115</f>
        <v>1121958</v>
      </c>
    </row>
    <row r="116" spans="1:17" ht="20.25" customHeight="1">
      <c r="A116" s="128"/>
      <c r="B116" s="224">
        <v>40187</v>
      </c>
      <c r="C116" s="202">
        <v>12738399.461565</v>
      </c>
      <c r="D116" s="202">
        <v>744468</v>
      </c>
      <c r="E116" s="160"/>
      <c r="F116" s="202">
        <v>1128995.562651</v>
      </c>
      <c r="G116" s="202">
        <v>63543</v>
      </c>
      <c r="H116" s="202"/>
      <c r="I116" s="202">
        <v>141359.798487</v>
      </c>
      <c r="J116" s="202">
        <v>8132</v>
      </c>
      <c r="K116" s="202"/>
      <c r="L116" s="202">
        <v>2170715.40249</v>
      </c>
      <c r="M116" s="202">
        <v>299203</v>
      </c>
      <c r="N116" s="202"/>
      <c r="O116" s="170">
        <f>+L116+F116+C116</f>
        <v>16038110.426706</v>
      </c>
      <c r="P116" s="160"/>
      <c r="Q116" s="170">
        <f>+M116+G116+D116</f>
        <v>1107214</v>
      </c>
    </row>
    <row r="117" spans="1:17" ht="20.25" customHeight="1">
      <c r="A117" s="128"/>
      <c r="B117" s="224">
        <v>40218</v>
      </c>
      <c r="C117" s="202">
        <v>12869993.342606</v>
      </c>
      <c r="D117" s="202">
        <v>748332</v>
      </c>
      <c r="E117" s="160"/>
      <c r="F117" s="202">
        <v>1271731.671727</v>
      </c>
      <c r="G117" s="202">
        <v>73619</v>
      </c>
      <c r="H117" s="202"/>
      <c r="I117" s="202">
        <v>156412.912134</v>
      </c>
      <c r="J117" s="202">
        <v>9132</v>
      </c>
      <c r="K117" s="202"/>
      <c r="L117" s="202">
        <v>2306653.662746</v>
      </c>
      <c r="M117" s="202">
        <v>310738</v>
      </c>
      <c r="N117" s="202"/>
      <c r="O117" s="170">
        <f>+L117+F117+C117</f>
        <v>16448378.677079</v>
      </c>
      <c r="P117" s="160"/>
      <c r="Q117" s="170">
        <f>+M117+G117+D117</f>
        <v>1132689</v>
      </c>
    </row>
    <row r="118" spans="1:17" ht="20.25" customHeight="1">
      <c r="A118" s="128"/>
      <c r="B118" s="224">
        <v>40246</v>
      </c>
      <c r="C118" s="202">
        <v>12951919.848006</v>
      </c>
      <c r="D118" s="202">
        <v>764432</v>
      </c>
      <c r="E118" s="160"/>
      <c r="F118" s="202">
        <v>1273852.281932</v>
      </c>
      <c r="G118" s="202">
        <v>74449</v>
      </c>
      <c r="H118" s="202"/>
      <c r="I118" s="202">
        <v>155282.587255</v>
      </c>
      <c r="J118" s="202">
        <v>9137</v>
      </c>
      <c r="K118" s="202"/>
      <c r="L118" s="202">
        <v>2297820.309345</v>
      </c>
      <c r="M118" s="202">
        <v>312058</v>
      </c>
      <c r="N118" s="202"/>
      <c r="O118" s="160">
        <f>+L118+F118+C118</f>
        <v>16523592.439283</v>
      </c>
      <c r="P118" s="160"/>
      <c r="Q118" s="160">
        <f>+M118+G118+D118</f>
        <v>1150939</v>
      </c>
    </row>
    <row r="119" spans="1:17" ht="22.5" customHeight="1" thickBot="1">
      <c r="A119" s="193"/>
      <c r="B119" s="225">
        <v>40277</v>
      </c>
      <c r="C119" s="226">
        <v>13159732.389048</v>
      </c>
      <c r="D119" s="226">
        <v>759908</v>
      </c>
      <c r="E119" s="226"/>
      <c r="F119" s="226">
        <v>1279120.18856</v>
      </c>
      <c r="G119" s="226">
        <v>75646</v>
      </c>
      <c r="H119" s="226"/>
      <c r="I119" s="226">
        <v>154590.240731</v>
      </c>
      <c r="J119" s="226">
        <v>9221</v>
      </c>
      <c r="K119" s="226"/>
      <c r="L119" s="226">
        <v>2271914.132884</v>
      </c>
      <c r="M119" s="226">
        <v>310991</v>
      </c>
      <c r="N119" s="226"/>
      <c r="O119" s="226">
        <f>+L119+F119+C119</f>
        <v>16710766.710492</v>
      </c>
      <c r="P119" s="226"/>
      <c r="Q119" s="226">
        <f>+M119+G119+D119</f>
        <v>1146545</v>
      </c>
    </row>
    <row r="120" spans="2:17" ht="22.5" customHeight="1">
      <c r="B120" s="180"/>
      <c r="C120" s="227"/>
      <c r="D120" s="227"/>
      <c r="E120" s="227"/>
      <c r="F120" s="227"/>
      <c r="G120" s="227"/>
      <c r="H120" s="227"/>
      <c r="I120" s="227"/>
      <c r="J120" s="227"/>
      <c r="K120" s="227"/>
      <c r="L120" s="227"/>
      <c r="M120" s="227"/>
      <c r="N120" s="159"/>
      <c r="O120" s="159"/>
      <c r="P120" s="159"/>
      <c r="Q120" s="159"/>
    </row>
    <row r="121" spans="2:17" ht="17.25" customHeight="1">
      <c r="B121" s="180"/>
      <c r="C121" s="159"/>
      <c r="D121" s="159"/>
      <c r="E121" s="159"/>
      <c r="F121" s="159"/>
      <c r="G121" s="159"/>
      <c r="H121" s="159"/>
      <c r="I121" s="159"/>
      <c r="J121" s="159"/>
      <c r="K121" s="159"/>
      <c r="L121" s="159"/>
      <c r="M121" s="159"/>
      <c r="N121" s="159"/>
      <c r="O121" s="159"/>
      <c r="P121" s="159"/>
      <c r="Q121" s="159"/>
    </row>
    <row r="122" spans="4:13" ht="19.5" customHeight="1">
      <c r="D122" s="87"/>
      <c r="L122" s="160"/>
      <c r="M122" s="160"/>
    </row>
    <row r="123" ht="19.5" customHeight="1">
      <c r="D123" s="87"/>
    </row>
    <row r="124" ht="17.25" customHeight="1">
      <c r="D124" s="87"/>
    </row>
    <row r="125" ht="42.75" customHeight="1">
      <c r="D125" s="87"/>
    </row>
    <row r="126" spans="1:17" s="212" customFormat="1" ht="19.5" customHeight="1">
      <c r="A126" s="164"/>
      <c r="B126" s="166"/>
      <c r="C126" s="163"/>
      <c r="D126" s="163"/>
      <c r="E126" s="163"/>
      <c r="F126" s="163"/>
      <c r="G126" s="163"/>
      <c r="H126" s="163"/>
      <c r="I126" s="163"/>
      <c r="J126" s="163"/>
      <c r="K126" s="163"/>
      <c r="L126" s="163"/>
      <c r="M126" s="163"/>
      <c r="N126" s="163"/>
      <c r="O126" s="163"/>
      <c r="P126" s="163"/>
      <c r="Q126" s="163"/>
    </row>
    <row r="127" spans="1:17" s="212" customFormat="1" ht="19.5" customHeight="1">
      <c r="A127" s="164"/>
      <c r="B127" s="166"/>
      <c r="C127" s="163"/>
      <c r="D127" s="163"/>
      <c r="E127" s="163"/>
      <c r="F127"/>
      <c r="G127" s="114"/>
      <c r="H127" s="114"/>
      <c r="I127" s="114"/>
      <c r="J127" s="114"/>
      <c r="K127" s="114"/>
      <c r="L127" s="114"/>
      <c r="M127" s="114"/>
      <c r="N127" s="162"/>
      <c r="O127" s="162"/>
      <c r="P127" s="162">
        <v>795645</v>
      </c>
      <c r="Q127" s="163"/>
    </row>
    <row r="128" spans="1:17" s="212" customFormat="1" ht="19.5" customHeight="1">
      <c r="A128" s="164"/>
      <c r="B128" s="167"/>
      <c r="C128" s="168"/>
      <c r="D128" s="163"/>
      <c r="E128" s="163"/>
      <c r="F128" s="164"/>
      <c r="G128" s="164"/>
      <c r="H128" s="164"/>
      <c r="I128" s="164"/>
      <c r="J128" s="164"/>
      <c r="K128" s="114">
        <v>385181</v>
      </c>
      <c r="L128" s="114"/>
      <c r="M128" s="114"/>
      <c r="N128" s="162"/>
      <c r="O128" s="162"/>
      <c r="P128" s="161"/>
      <c r="Q128" s="163"/>
    </row>
    <row r="129" ht="19.5" customHeight="1">
      <c r="K129" s="114">
        <v>379550</v>
      </c>
    </row>
    <row r="130" ht="19.5" customHeight="1">
      <c r="K130"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34"/>
  <sheetViews>
    <sheetView showGridLines="0" zoomScale="85" zoomScaleNormal="85" zoomScaleSheetLayoutView="75" workbookViewId="0" topLeftCell="A1">
      <pane ySplit="6" topLeftCell="BM111"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5.7109375" style="28" customWidth="1"/>
    <col min="8" max="8" width="17.7109375" style="28" customWidth="1"/>
    <col min="9" max="9" width="1.7109375" style="28" customWidth="1"/>
    <col min="10" max="10" width="15.140625" style="28" customWidth="1"/>
    <col min="11" max="11" width="17.7109375" style="28" customWidth="1"/>
    <col min="12" max="12" width="1.421875" style="28" customWidth="1"/>
    <col min="13" max="13" width="13.421875" style="28" customWidth="1"/>
    <col min="14" max="14" width="17.710937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5" t="s">
        <v>6</v>
      </c>
      <c r="C4" s="182"/>
      <c r="D4" s="234" t="s">
        <v>4</v>
      </c>
      <c r="E4" s="234"/>
      <c r="F4" s="234"/>
      <c r="G4" s="234"/>
      <c r="H4" s="234"/>
      <c r="I4" s="234"/>
      <c r="J4" s="234"/>
      <c r="K4" s="234"/>
      <c r="L4" s="27"/>
      <c r="M4" s="234" t="s">
        <v>5</v>
      </c>
      <c r="N4" s="234"/>
      <c r="O4" s="27"/>
    </row>
    <row r="5" spans="1:15" s="119" customFormat="1" ht="19.5" customHeight="1">
      <c r="A5" s="31"/>
      <c r="B5" s="235"/>
      <c r="C5" s="182"/>
      <c r="D5" s="232" t="s">
        <v>30</v>
      </c>
      <c r="E5" s="232"/>
      <c r="F5" s="27"/>
      <c r="G5" s="232" t="s">
        <v>7</v>
      </c>
      <c r="H5" s="232"/>
      <c r="I5" s="27"/>
      <c r="J5" s="239" t="s">
        <v>8</v>
      </c>
      <c r="K5" s="239"/>
      <c r="L5" s="27"/>
      <c r="M5" s="232"/>
      <c r="N5" s="232"/>
      <c r="O5" s="27"/>
    </row>
    <row r="6" spans="1:15" s="119" customFormat="1" ht="22.5" customHeight="1">
      <c r="A6" s="31"/>
      <c r="B6" s="236"/>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4"/>
      <c r="Q116" s="214"/>
      <c r="R116" s="160"/>
      <c r="S116" s="160"/>
      <c r="T116" s="160"/>
      <c r="U116" s="215"/>
      <c r="V116" s="215"/>
      <c r="W116" s="160"/>
      <c r="X116" s="215"/>
      <c r="Y116" s="215"/>
      <c r="Z116" s="160"/>
      <c r="AA116" s="160"/>
      <c r="AB116" s="160"/>
      <c r="AD116" s="214"/>
      <c r="AE116" s="214"/>
      <c r="AF116" s="160"/>
      <c r="AG116" s="160"/>
      <c r="AH116" s="160"/>
      <c r="AI116" s="215"/>
      <c r="AJ116" s="215"/>
      <c r="AK116" s="160"/>
      <c r="AL116" s="215"/>
      <c r="AM116" s="215"/>
      <c r="AN116" s="160"/>
      <c r="AO116" s="160"/>
      <c r="AP116" s="160"/>
      <c r="AR116" s="214"/>
      <c r="AS116" s="214"/>
      <c r="AT116" s="160"/>
      <c r="AU116" s="160"/>
      <c r="AV116" s="160"/>
      <c r="AW116" s="215"/>
      <c r="AX116" s="215"/>
      <c r="AY116" s="160"/>
      <c r="AZ116" s="215"/>
      <c r="BA116" s="215"/>
      <c r="BB116" s="160"/>
      <c r="BC116" s="160"/>
      <c r="BD116" s="160"/>
      <c r="BF116" s="214"/>
      <c r="BG116" s="214"/>
      <c r="BH116" s="160"/>
      <c r="BI116" s="160"/>
      <c r="BJ116" s="160"/>
      <c r="BK116" s="215"/>
      <c r="BL116" s="215"/>
      <c r="BM116" s="160"/>
      <c r="BN116" s="215"/>
      <c r="BO116" s="215"/>
      <c r="BP116" s="160"/>
      <c r="BQ116" s="160"/>
      <c r="BR116" s="160"/>
      <c r="BT116" s="214"/>
      <c r="BU116" s="214"/>
      <c r="BV116" s="160"/>
      <c r="BW116" s="160"/>
      <c r="BX116" s="160"/>
      <c r="BY116" s="215"/>
      <c r="BZ116" s="215"/>
      <c r="CA116" s="160"/>
      <c r="CB116" s="215"/>
      <c r="CC116" s="215"/>
      <c r="CD116" s="160"/>
      <c r="CE116" s="160"/>
      <c r="CF116" s="160"/>
      <c r="CH116" s="214"/>
      <c r="CI116" s="214"/>
      <c r="CJ116" s="160"/>
      <c r="CK116" s="160"/>
      <c r="CL116" s="160"/>
      <c r="CM116" s="215"/>
      <c r="CN116" s="215"/>
      <c r="CO116" s="160"/>
      <c r="CP116" s="215"/>
      <c r="CQ116" s="215"/>
      <c r="CR116" s="160"/>
      <c r="CS116" s="160"/>
      <c r="CT116" s="160"/>
      <c r="CV116" s="214"/>
      <c r="CW116" s="214"/>
      <c r="CX116" s="160"/>
      <c r="CY116" s="160"/>
      <c r="CZ116" s="160"/>
      <c r="DA116" s="215"/>
      <c r="DB116" s="215"/>
      <c r="DC116" s="160"/>
      <c r="DD116" s="215"/>
      <c r="DE116" s="215"/>
      <c r="DF116" s="160"/>
      <c r="DG116" s="160"/>
      <c r="DH116" s="160"/>
      <c r="DJ116" s="214"/>
      <c r="DK116" s="214"/>
      <c r="DL116" s="160"/>
      <c r="DM116" s="160"/>
      <c r="DN116" s="160"/>
      <c r="DO116" s="215"/>
      <c r="DP116" s="215"/>
      <c r="DQ116" s="160"/>
      <c r="DR116" s="215"/>
      <c r="DS116" s="215"/>
      <c r="DT116" s="160"/>
      <c r="DU116" s="160"/>
      <c r="DV116" s="160"/>
      <c r="DX116" s="214"/>
      <c r="DY116" s="214"/>
      <c r="DZ116" s="160"/>
      <c r="EA116" s="160"/>
      <c r="EB116" s="160"/>
      <c r="EC116" s="215"/>
      <c r="ED116" s="215"/>
      <c r="EE116" s="160"/>
      <c r="EF116" s="215"/>
      <c r="EG116" s="215"/>
      <c r="EH116" s="160"/>
      <c r="EI116" s="160"/>
      <c r="EJ116" s="160"/>
      <c r="EL116" s="214"/>
      <c r="EM116" s="214"/>
      <c r="EN116" s="160"/>
      <c r="EO116" s="160"/>
      <c r="EP116" s="160"/>
      <c r="EQ116" s="215"/>
      <c r="ER116" s="215"/>
      <c r="ES116" s="160"/>
      <c r="ET116" s="215"/>
      <c r="EU116" s="215"/>
      <c r="EV116" s="160"/>
      <c r="EW116" s="160"/>
      <c r="EX116" s="160"/>
      <c r="EZ116" s="214"/>
      <c r="FA116" s="214"/>
      <c r="FB116" s="160"/>
      <c r="FC116" s="160"/>
      <c r="FD116" s="160"/>
      <c r="FE116" s="215"/>
      <c r="FF116" s="215"/>
      <c r="FG116" s="160"/>
      <c r="FH116" s="215"/>
      <c r="FI116" s="215"/>
      <c r="FJ116" s="160"/>
      <c r="FK116" s="160"/>
      <c r="FL116" s="160"/>
      <c r="FN116" s="214"/>
      <c r="FO116" s="214"/>
      <c r="FP116" s="160"/>
      <c r="FQ116" s="160"/>
      <c r="FR116" s="160"/>
      <c r="FS116" s="215"/>
      <c r="FT116" s="215"/>
      <c r="FU116" s="160"/>
      <c r="FV116" s="215"/>
      <c r="FW116" s="215"/>
      <c r="FX116" s="160"/>
      <c r="FY116" s="160"/>
      <c r="FZ116" s="160"/>
      <c r="GB116" s="214"/>
      <c r="GC116" s="214"/>
      <c r="GD116" s="160"/>
      <c r="GE116" s="160"/>
      <c r="GF116" s="160"/>
      <c r="GG116" s="215"/>
      <c r="GH116" s="215"/>
      <c r="GI116" s="160"/>
      <c r="GJ116" s="215"/>
      <c r="GK116" s="215"/>
      <c r="GL116" s="160"/>
      <c r="GM116" s="160"/>
      <c r="GN116" s="160"/>
      <c r="GP116" s="214"/>
      <c r="GQ116" s="214"/>
      <c r="GR116" s="160"/>
      <c r="GS116" s="160"/>
      <c r="GT116" s="160"/>
      <c r="GU116" s="215"/>
      <c r="GV116" s="215"/>
      <c r="GW116" s="160"/>
      <c r="GX116" s="215"/>
      <c r="GY116" s="215"/>
      <c r="GZ116" s="160"/>
      <c r="HA116" s="160"/>
      <c r="HB116" s="160"/>
      <c r="HD116" s="214"/>
      <c r="HE116" s="214"/>
      <c r="HF116" s="160"/>
      <c r="HG116" s="160"/>
      <c r="HH116" s="160"/>
      <c r="HI116" s="215"/>
      <c r="HJ116" s="215"/>
      <c r="HK116" s="160"/>
      <c r="HL116" s="215"/>
      <c r="HM116" s="215"/>
      <c r="HN116" s="160"/>
      <c r="HO116" s="160"/>
      <c r="HP116" s="160"/>
      <c r="HR116" s="214"/>
      <c r="HS116" s="214"/>
      <c r="HT116" s="160"/>
      <c r="HU116" s="160"/>
      <c r="HV116" s="160"/>
      <c r="HW116" s="215"/>
      <c r="HX116" s="215"/>
      <c r="HY116" s="160"/>
      <c r="HZ116" s="215"/>
      <c r="IA116" s="215"/>
      <c r="IB116" s="160"/>
      <c r="IC116" s="160"/>
      <c r="ID116" s="160"/>
      <c r="IF116" s="214"/>
      <c r="IG116" s="214"/>
      <c r="IH116" s="160"/>
      <c r="II116" s="160"/>
      <c r="IJ116" s="160"/>
      <c r="IK116" s="215"/>
      <c r="IL116" s="215"/>
      <c r="IM116" s="160"/>
      <c r="IN116" s="215"/>
      <c r="IO116" s="215"/>
      <c r="IP116" s="160"/>
      <c r="IQ116" s="160"/>
      <c r="IR116" s="160"/>
      <c r="IT116" s="214"/>
      <c r="IU116" s="214"/>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4"/>
      <c r="Q117" s="214"/>
      <c r="R117" s="160"/>
      <c r="S117" s="160"/>
      <c r="T117" s="160"/>
      <c r="U117" s="215"/>
      <c r="V117" s="215"/>
      <c r="W117" s="160"/>
      <c r="X117" s="215"/>
      <c r="Y117" s="215"/>
      <c r="Z117" s="160"/>
      <c r="AA117" s="160"/>
      <c r="AB117" s="160"/>
      <c r="AD117" s="214"/>
      <c r="AE117" s="214"/>
      <c r="AF117" s="160"/>
      <c r="AG117" s="160"/>
      <c r="AH117" s="160"/>
      <c r="AI117" s="215"/>
      <c r="AJ117" s="215"/>
      <c r="AK117" s="160"/>
      <c r="AL117" s="215"/>
      <c r="AM117" s="215"/>
      <c r="AN117" s="160"/>
      <c r="AO117" s="160"/>
      <c r="AP117" s="160"/>
      <c r="AR117" s="214"/>
      <c r="AS117" s="214"/>
      <c r="AT117" s="160"/>
      <c r="AU117" s="160"/>
      <c r="AV117" s="160"/>
      <c r="AW117" s="215"/>
      <c r="AX117" s="215"/>
      <c r="AY117" s="160"/>
      <c r="AZ117" s="215"/>
      <c r="BA117" s="215"/>
      <c r="BB117" s="160"/>
      <c r="BC117" s="160"/>
      <c r="BD117" s="160"/>
      <c r="BF117" s="214"/>
      <c r="BG117" s="214"/>
      <c r="BH117" s="160"/>
      <c r="BI117" s="160"/>
      <c r="BJ117" s="160"/>
      <c r="BK117" s="215"/>
      <c r="BL117" s="215"/>
      <c r="BM117" s="160"/>
      <c r="BN117" s="215"/>
      <c r="BO117" s="215"/>
      <c r="BP117" s="160"/>
      <c r="BQ117" s="160"/>
      <c r="BR117" s="160"/>
      <c r="BT117" s="214"/>
      <c r="BU117" s="214"/>
      <c r="BV117" s="160"/>
      <c r="BW117" s="160"/>
      <c r="BX117" s="160"/>
      <c r="BY117" s="215"/>
      <c r="BZ117" s="215"/>
      <c r="CA117" s="160"/>
      <c r="CB117" s="215"/>
      <c r="CC117" s="215"/>
      <c r="CD117" s="160"/>
      <c r="CE117" s="160"/>
      <c r="CF117" s="160"/>
      <c r="CH117" s="214"/>
      <c r="CI117" s="214"/>
      <c r="CJ117" s="160"/>
      <c r="CK117" s="160"/>
      <c r="CL117" s="160"/>
      <c r="CM117" s="215"/>
      <c r="CN117" s="215"/>
      <c r="CO117" s="160"/>
      <c r="CP117" s="215"/>
      <c r="CQ117" s="215"/>
      <c r="CR117" s="160"/>
      <c r="CS117" s="160"/>
      <c r="CT117" s="160"/>
      <c r="CV117" s="214"/>
      <c r="CW117" s="214"/>
      <c r="CX117" s="160"/>
      <c r="CY117" s="160"/>
      <c r="CZ117" s="160"/>
      <c r="DA117" s="215"/>
      <c r="DB117" s="215"/>
      <c r="DC117" s="160"/>
      <c r="DD117" s="215"/>
      <c r="DE117" s="215"/>
      <c r="DF117" s="160"/>
      <c r="DG117" s="160"/>
      <c r="DH117" s="160"/>
      <c r="DJ117" s="214"/>
      <c r="DK117" s="214"/>
      <c r="DL117" s="160"/>
      <c r="DM117" s="160"/>
      <c r="DN117" s="160"/>
      <c r="DO117" s="215"/>
      <c r="DP117" s="215"/>
      <c r="DQ117" s="160"/>
      <c r="DR117" s="215"/>
      <c r="DS117" s="215"/>
      <c r="DT117" s="160"/>
      <c r="DU117" s="160"/>
      <c r="DV117" s="160"/>
      <c r="DX117" s="214"/>
      <c r="DY117" s="214"/>
      <c r="DZ117" s="160"/>
      <c r="EA117" s="160"/>
      <c r="EB117" s="160"/>
      <c r="EC117" s="215"/>
      <c r="ED117" s="215"/>
      <c r="EE117" s="160"/>
      <c r="EF117" s="215"/>
      <c r="EG117" s="215"/>
      <c r="EH117" s="160"/>
      <c r="EI117" s="160"/>
      <c r="EJ117" s="160"/>
      <c r="EL117" s="214"/>
      <c r="EM117" s="214"/>
      <c r="EN117" s="160"/>
      <c r="EO117" s="160"/>
      <c r="EP117" s="160"/>
      <c r="EQ117" s="215"/>
      <c r="ER117" s="215"/>
      <c r="ES117" s="160"/>
      <c r="ET117" s="215"/>
      <c r="EU117" s="215"/>
      <c r="EV117" s="160"/>
      <c r="EW117" s="160"/>
      <c r="EX117" s="160"/>
      <c r="EZ117" s="214"/>
      <c r="FA117" s="214"/>
      <c r="FB117" s="160"/>
      <c r="FC117" s="160"/>
      <c r="FD117" s="160"/>
      <c r="FE117" s="215"/>
      <c r="FF117" s="215"/>
      <c r="FG117" s="160"/>
      <c r="FH117" s="215"/>
      <c r="FI117" s="215"/>
      <c r="FJ117" s="160"/>
      <c r="FK117" s="160"/>
      <c r="FL117" s="160"/>
      <c r="FN117" s="214"/>
      <c r="FO117" s="214"/>
      <c r="FP117" s="160"/>
      <c r="FQ117" s="160"/>
      <c r="FR117" s="160"/>
      <c r="FS117" s="215"/>
      <c r="FT117" s="215"/>
      <c r="FU117" s="160"/>
      <c r="FV117" s="215"/>
      <c r="FW117" s="215"/>
      <c r="FX117" s="160"/>
      <c r="FY117" s="160"/>
      <c r="FZ117" s="160"/>
      <c r="GB117" s="214"/>
      <c r="GC117" s="214"/>
      <c r="GD117" s="160"/>
      <c r="GE117" s="160"/>
      <c r="GF117" s="160"/>
      <c r="GG117" s="215"/>
      <c r="GH117" s="215"/>
      <c r="GI117" s="160"/>
      <c r="GJ117" s="215"/>
      <c r="GK117" s="215"/>
      <c r="GL117" s="160"/>
      <c r="GM117" s="160"/>
      <c r="GN117" s="160"/>
      <c r="GP117" s="214"/>
      <c r="GQ117" s="214"/>
      <c r="GR117" s="160"/>
      <c r="GS117" s="160"/>
      <c r="GT117" s="160"/>
      <c r="GU117" s="215"/>
      <c r="GV117" s="215"/>
      <c r="GW117" s="160"/>
      <c r="GX117" s="215"/>
      <c r="GY117" s="215"/>
      <c r="GZ117" s="160"/>
      <c r="HA117" s="160"/>
      <c r="HB117" s="160"/>
      <c r="HD117" s="214"/>
      <c r="HE117" s="214"/>
      <c r="HF117" s="160"/>
      <c r="HG117" s="160"/>
      <c r="HH117" s="160"/>
      <c r="HI117" s="215"/>
      <c r="HJ117" s="215"/>
      <c r="HK117" s="160"/>
      <c r="HL117" s="215"/>
      <c r="HM117" s="215"/>
      <c r="HN117" s="160"/>
      <c r="HO117" s="160"/>
      <c r="HP117" s="160"/>
      <c r="HR117" s="214"/>
      <c r="HS117" s="214"/>
      <c r="HT117" s="160"/>
      <c r="HU117" s="160"/>
      <c r="HV117" s="160"/>
      <c r="HW117" s="215"/>
      <c r="HX117" s="215"/>
      <c r="HY117" s="160"/>
      <c r="HZ117" s="215"/>
      <c r="IA117" s="215"/>
      <c r="IB117" s="160"/>
      <c r="IC117" s="160"/>
      <c r="ID117" s="160"/>
      <c r="IF117" s="214"/>
      <c r="IG117" s="214"/>
      <c r="IH117" s="160"/>
      <c r="II117" s="160"/>
      <c r="IJ117" s="160"/>
      <c r="IK117" s="215"/>
      <c r="IL117" s="215"/>
      <c r="IM117" s="160"/>
      <c r="IN117" s="215"/>
      <c r="IO117" s="215"/>
      <c r="IP117" s="160"/>
      <c r="IQ117" s="160"/>
      <c r="IR117" s="160"/>
      <c r="IT117" s="214"/>
      <c r="IU117" s="214"/>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4"/>
      <c r="Q118" s="214"/>
      <c r="R118" s="160"/>
      <c r="S118" s="160"/>
      <c r="T118" s="160"/>
      <c r="U118" s="215"/>
      <c r="V118" s="215"/>
      <c r="W118" s="160"/>
      <c r="X118" s="215"/>
      <c r="Y118" s="215"/>
      <c r="Z118" s="160"/>
      <c r="AA118" s="160"/>
      <c r="AB118" s="160"/>
      <c r="AD118" s="214"/>
      <c r="AE118" s="214"/>
      <c r="AF118" s="160"/>
      <c r="AG118" s="160"/>
      <c r="AH118" s="160"/>
      <c r="AI118" s="215"/>
      <c r="AJ118" s="215"/>
      <c r="AK118" s="160"/>
      <c r="AL118" s="215"/>
      <c r="AM118" s="215"/>
      <c r="AN118" s="160"/>
      <c r="AO118" s="160"/>
      <c r="AP118" s="160"/>
      <c r="AR118" s="214"/>
      <c r="AS118" s="214"/>
      <c r="AT118" s="160"/>
      <c r="AU118" s="160"/>
      <c r="AV118" s="160"/>
      <c r="AW118" s="215"/>
      <c r="AX118" s="215"/>
      <c r="AY118" s="160"/>
      <c r="AZ118" s="215"/>
      <c r="BA118" s="215"/>
      <c r="BB118" s="160"/>
      <c r="BC118" s="160"/>
      <c r="BD118" s="160"/>
      <c r="BF118" s="214"/>
      <c r="BG118" s="214"/>
      <c r="BH118" s="160"/>
      <c r="BI118" s="160"/>
      <c r="BJ118" s="160"/>
      <c r="BK118" s="215"/>
      <c r="BL118" s="215"/>
      <c r="BM118" s="160"/>
      <c r="BN118" s="215"/>
      <c r="BO118" s="215"/>
      <c r="BP118" s="160"/>
      <c r="BQ118" s="160"/>
      <c r="BR118" s="160"/>
      <c r="BT118" s="214"/>
      <c r="BU118" s="214"/>
      <c r="BV118" s="160"/>
      <c r="BW118" s="160"/>
      <c r="BX118" s="160"/>
      <c r="BY118" s="215"/>
      <c r="BZ118" s="215"/>
      <c r="CA118" s="160"/>
      <c r="CB118" s="215"/>
      <c r="CC118" s="215"/>
      <c r="CD118" s="160"/>
      <c r="CE118" s="160"/>
      <c r="CF118" s="160"/>
      <c r="CH118" s="214"/>
      <c r="CI118" s="214"/>
      <c r="CJ118" s="160"/>
      <c r="CK118" s="160"/>
      <c r="CL118" s="160"/>
      <c r="CM118" s="215"/>
      <c r="CN118" s="215"/>
      <c r="CO118" s="160"/>
      <c r="CP118" s="215"/>
      <c r="CQ118" s="215"/>
      <c r="CR118" s="160"/>
      <c r="CS118" s="160"/>
      <c r="CT118" s="160"/>
      <c r="CV118" s="214"/>
      <c r="CW118" s="214"/>
      <c r="CX118" s="160"/>
      <c r="CY118" s="160"/>
      <c r="CZ118" s="160"/>
      <c r="DA118" s="215"/>
      <c r="DB118" s="215"/>
      <c r="DC118" s="160"/>
      <c r="DD118" s="215"/>
      <c r="DE118" s="215"/>
      <c r="DF118" s="160"/>
      <c r="DG118" s="160"/>
      <c r="DH118" s="160"/>
      <c r="DJ118" s="214"/>
      <c r="DK118" s="214"/>
      <c r="DL118" s="160"/>
      <c r="DM118" s="160"/>
      <c r="DN118" s="160"/>
      <c r="DO118" s="215"/>
      <c r="DP118" s="215"/>
      <c r="DQ118" s="160"/>
      <c r="DR118" s="215"/>
      <c r="DS118" s="215"/>
      <c r="DT118" s="160"/>
      <c r="DU118" s="160"/>
      <c r="DV118" s="160"/>
      <c r="DX118" s="214"/>
      <c r="DY118" s="214"/>
      <c r="DZ118" s="160"/>
      <c r="EA118" s="160"/>
      <c r="EB118" s="160"/>
      <c r="EC118" s="215"/>
      <c r="ED118" s="215"/>
      <c r="EE118" s="160"/>
      <c r="EF118" s="215"/>
      <c r="EG118" s="215"/>
      <c r="EH118" s="160"/>
      <c r="EI118" s="160"/>
      <c r="EJ118" s="160"/>
      <c r="EL118" s="214"/>
      <c r="EM118" s="214"/>
      <c r="EN118" s="160"/>
      <c r="EO118" s="160"/>
      <c r="EP118" s="160"/>
      <c r="EQ118" s="215"/>
      <c r="ER118" s="215"/>
      <c r="ES118" s="160"/>
      <c r="ET118" s="215"/>
      <c r="EU118" s="215"/>
      <c r="EV118" s="160"/>
      <c r="EW118" s="160"/>
      <c r="EX118" s="160"/>
      <c r="EZ118" s="214"/>
      <c r="FA118" s="214"/>
      <c r="FB118" s="160"/>
      <c r="FC118" s="160"/>
      <c r="FD118" s="160"/>
      <c r="FE118" s="215"/>
      <c r="FF118" s="215"/>
      <c r="FG118" s="160"/>
      <c r="FH118" s="215"/>
      <c r="FI118" s="215"/>
      <c r="FJ118" s="160"/>
      <c r="FK118" s="160"/>
      <c r="FL118" s="160"/>
      <c r="FN118" s="214"/>
      <c r="FO118" s="214"/>
      <c r="FP118" s="160"/>
      <c r="FQ118" s="160"/>
      <c r="FR118" s="160"/>
      <c r="FS118" s="215"/>
      <c r="FT118" s="215"/>
      <c r="FU118" s="160"/>
      <c r="FV118" s="215"/>
      <c r="FW118" s="215"/>
      <c r="FX118" s="160"/>
      <c r="FY118" s="160"/>
      <c r="FZ118" s="160"/>
      <c r="GB118" s="214"/>
      <c r="GC118" s="214"/>
      <c r="GD118" s="160"/>
      <c r="GE118" s="160"/>
      <c r="GF118" s="160"/>
      <c r="GG118" s="215"/>
      <c r="GH118" s="215"/>
      <c r="GI118" s="160"/>
      <c r="GJ118" s="215"/>
      <c r="GK118" s="215"/>
      <c r="GL118" s="160"/>
      <c r="GM118" s="160"/>
      <c r="GN118" s="160"/>
      <c r="GP118" s="214"/>
      <c r="GQ118" s="214"/>
      <c r="GR118" s="160"/>
      <c r="GS118" s="160"/>
      <c r="GT118" s="160"/>
      <c r="GU118" s="215"/>
      <c r="GV118" s="215"/>
      <c r="GW118" s="160"/>
      <c r="GX118" s="215"/>
      <c r="GY118" s="215"/>
      <c r="GZ118" s="160"/>
      <c r="HA118" s="160"/>
      <c r="HB118" s="160"/>
      <c r="HD118" s="214"/>
      <c r="HE118" s="214"/>
      <c r="HF118" s="160"/>
      <c r="HG118" s="160"/>
      <c r="HH118" s="160"/>
      <c r="HI118" s="215"/>
      <c r="HJ118" s="215"/>
      <c r="HK118" s="160"/>
      <c r="HL118" s="215"/>
      <c r="HM118" s="215"/>
      <c r="HN118" s="160"/>
      <c r="HO118" s="160"/>
      <c r="HP118" s="160"/>
      <c r="HR118" s="214"/>
      <c r="HS118" s="214"/>
      <c r="HT118" s="160"/>
      <c r="HU118" s="160"/>
      <c r="HV118" s="160"/>
      <c r="HW118" s="215"/>
      <c r="HX118" s="215"/>
      <c r="HY118" s="160"/>
      <c r="HZ118" s="215"/>
      <c r="IA118" s="215"/>
      <c r="IB118" s="160"/>
      <c r="IC118" s="160"/>
      <c r="ID118" s="160"/>
      <c r="IF118" s="214"/>
      <c r="IG118" s="214"/>
      <c r="IH118" s="160"/>
      <c r="II118" s="160"/>
      <c r="IJ118" s="160"/>
      <c r="IK118" s="215"/>
      <c r="IL118" s="215"/>
      <c r="IM118" s="160"/>
      <c r="IN118" s="215"/>
      <c r="IO118" s="215"/>
      <c r="IP118" s="160"/>
      <c r="IQ118" s="160"/>
      <c r="IR118" s="160"/>
      <c r="IT118" s="214"/>
      <c r="IU118" s="214"/>
      <c r="IV118" s="160"/>
    </row>
    <row r="119" spans="1:15" s="216" customFormat="1" ht="19.5" customHeight="1" thickBot="1">
      <c r="A119" s="8"/>
      <c r="B119" s="220">
        <v>40269</v>
      </c>
      <c r="C119" s="220"/>
      <c r="D119" s="221">
        <v>17626.720607</v>
      </c>
      <c r="E119" s="221">
        <v>1716</v>
      </c>
      <c r="F119" s="222"/>
      <c r="G119" s="223">
        <v>0</v>
      </c>
      <c r="H119" s="223">
        <v>0</v>
      </c>
      <c r="I119" s="221"/>
      <c r="J119" s="223">
        <v>0</v>
      </c>
      <c r="K119" s="223">
        <v>0</v>
      </c>
      <c r="L119" s="221"/>
      <c r="M119" s="221">
        <v>2266.7666</v>
      </c>
      <c r="N119" s="221">
        <v>109</v>
      </c>
      <c r="O119" s="188"/>
    </row>
    <row r="120" spans="1:15" s="122" customFormat="1" ht="19.5" customHeight="1">
      <c r="A120" s="32"/>
      <c r="B120" s="180"/>
      <c r="C120" s="228"/>
      <c r="D120" s="228"/>
      <c r="E120" s="228"/>
      <c r="F120" s="228"/>
      <c r="G120" s="228"/>
      <c r="H120" s="228"/>
      <c r="I120" s="228"/>
      <c r="J120" s="228"/>
      <c r="K120" s="228"/>
      <c r="L120" s="228"/>
      <c r="M120" s="228"/>
      <c r="N120" s="228"/>
      <c r="O120" s="174"/>
    </row>
    <row r="121" ht="19.5" customHeight="1">
      <c r="E121" s="114"/>
    </row>
    <row r="122" ht="19.5" customHeight="1">
      <c r="N122" s="89"/>
    </row>
    <row r="123" ht="19.5" customHeight="1">
      <c r="M123" s="28" t="s">
        <v>0</v>
      </c>
    </row>
    <row r="124" spans="4:13" ht="19.5" customHeight="1">
      <c r="D124" s="141"/>
      <c r="E124" s="141"/>
      <c r="F124" s="141"/>
      <c r="G124" s="141"/>
      <c r="H124" s="141"/>
      <c r="I124" s="141"/>
      <c r="J124" s="141"/>
      <c r="K124" s="141"/>
      <c r="L124" s="141"/>
      <c r="M124" s="141"/>
    </row>
    <row r="125" spans="2:13" ht="17.25" customHeight="1">
      <c r="B125" s="8"/>
      <c r="D125" s="177"/>
      <c r="E125" s="178"/>
      <c r="F125" s="178"/>
      <c r="G125" s="178"/>
      <c r="H125" s="178"/>
      <c r="I125" s="178"/>
      <c r="J125" s="178"/>
      <c r="K125" s="178"/>
      <c r="L125" s="178"/>
      <c r="M125" s="141"/>
    </row>
    <row r="126" spans="2:13" ht="42.75" customHeight="1">
      <c r="B126" s="107"/>
      <c r="C126" s="107"/>
      <c r="D126" s="178"/>
      <c r="E126" s="178"/>
      <c r="F126" s="178"/>
      <c r="G126" s="178"/>
      <c r="H126" s="178"/>
      <c r="I126" s="178"/>
      <c r="J126" s="178"/>
      <c r="K126" s="178"/>
      <c r="L126" s="178"/>
      <c r="M126" s="141"/>
    </row>
    <row r="127" spans="1:15" s="212" customFormat="1" ht="19.5" customHeight="1">
      <c r="A127" s="164"/>
      <c r="B127" s="165"/>
      <c r="C127" s="165"/>
      <c r="D127" s="178"/>
      <c r="E127" s="178"/>
      <c r="F127" s="178"/>
      <c r="G127" s="178"/>
      <c r="H127" s="178"/>
      <c r="I127" s="178"/>
      <c r="J127" s="178"/>
      <c r="K127" s="178"/>
      <c r="L127" s="178"/>
      <c r="M127" s="179"/>
      <c r="N127" s="162"/>
      <c r="O127" s="162"/>
    </row>
    <row r="128" spans="2:15" ht="19.5" customHeight="1">
      <c r="B128" s="105"/>
      <c r="C128" s="105"/>
      <c r="D128" s="178"/>
      <c r="E128" s="178"/>
      <c r="F128" s="178"/>
      <c r="G128" s="178"/>
      <c r="H128" s="178"/>
      <c r="I128" s="178"/>
      <c r="J128" s="178"/>
      <c r="K128" s="178"/>
      <c r="L128" s="178"/>
      <c r="M128" s="177"/>
      <c r="N128"/>
      <c r="O128"/>
    </row>
    <row r="129" spans="4:15" ht="19.5" customHeight="1">
      <c r="D129" s="178"/>
      <c r="E129" s="178"/>
      <c r="F129" s="178"/>
      <c r="G129" s="178"/>
      <c r="H129" s="178"/>
      <c r="I129" s="178"/>
      <c r="J129" s="178"/>
      <c r="K129" s="178"/>
      <c r="L129" s="178"/>
      <c r="M129" s="178"/>
      <c r="N129" s="114"/>
      <c r="O129" s="114"/>
    </row>
    <row r="130" spans="4:15" ht="19.5" customHeight="1">
      <c r="D130" s="177"/>
      <c r="E130" s="178"/>
      <c r="F130" s="178"/>
      <c r="G130" s="178"/>
      <c r="H130" s="178"/>
      <c r="I130" s="178"/>
      <c r="J130" s="178"/>
      <c r="K130" s="178"/>
      <c r="L130" s="178"/>
      <c r="M130" s="178"/>
      <c r="N130" s="114"/>
      <c r="O130" s="114"/>
    </row>
    <row r="131" spans="4:15" ht="19.5" customHeight="1">
      <c r="D131"/>
      <c r="E131" s="114"/>
      <c r="F131" s="114"/>
      <c r="G131" s="114"/>
      <c r="H131" s="114"/>
      <c r="I131" s="114"/>
      <c r="J131" s="114"/>
      <c r="K131" s="114"/>
      <c r="L131" s="114"/>
      <c r="M131" s="114"/>
      <c r="N131" s="114"/>
      <c r="O131" s="114"/>
    </row>
    <row r="132" spans="4:15" ht="19.5" customHeight="1">
      <c r="D132"/>
      <c r="E132" s="114"/>
      <c r="F132" s="114"/>
      <c r="G132" s="114"/>
      <c r="H132" s="114"/>
      <c r="I132" s="114"/>
      <c r="J132" s="114"/>
      <c r="K132" s="114"/>
      <c r="L132" s="114"/>
      <c r="M132" s="114"/>
      <c r="N132" s="114"/>
      <c r="O132" s="114"/>
    </row>
    <row r="133" spans="4:12" ht="19.5" customHeight="1">
      <c r="D133"/>
      <c r="E133" s="114"/>
      <c r="F133" s="114"/>
      <c r="G133" s="114"/>
      <c r="H133" s="114"/>
      <c r="I133" s="114"/>
      <c r="J133" s="114"/>
      <c r="K133" s="114"/>
      <c r="L133" s="114"/>
    </row>
    <row r="134" spans="4:12" ht="19.5" customHeight="1">
      <c r="D134"/>
      <c r="E134" s="114"/>
      <c r="F134" s="114"/>
      <c r="G134" s="114"/>
      <c r="H134" s="114"/>
      <c r="I134" s="114"/>
      <c r="J134" s="114"/>
      <c r="K134" s="114"/>
      <c r="L134"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33"/>
  <sheetViews>
    <sheetView showGridLines="0" zoomScale="80" zoomScaleNormal="80" workbookViewId="0" topLeftCell="A1">
      <pane ySplit="6" topLeftCell="BM112"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0" t="s">
        <v>6</v>
      </c>
      <c r="C4" s="184"/>
      <c r="D4" s="242" t="s">
        <v>4</v>
      </c>
      <c r="E4" s="242"/>
      <c r="F4" s="242"/>
      <c r="G4" s="242"/>
      <c r="H4" s="62"/>
      <c r="I4" s="241" t="s">
        <v>27</v>
      </c>
      <c r="J4" s="241"/>
      <c r="K4" s="241"/>
      <c r="L4" s="241"/>
    </row>
    <row r="5" spans="1:12" s="119" customFormat="1" ht="19.5" customHeight="1">
      <c r="A5" s="31"/>
      <c r="B5" s="235"/>
      <c r="C5" s="182"/>
      <c r="D5" s="232" t="s">
        <v>9</v>
      </c>
      <c r="E5" s="232"/>
      <c r="F5" s="232"/>
      <c r="G5" s="232"/>
      <c r="H5" s="27"/>
      <c r="I5" s="232" t="s">
        <v>9</v>
      </c>
      <c r="J5" s="232"/>
      <c r="K5" s="232"/>
      <c r="L5" s="232"/>
    </row>
    <row r="6" spans="1:12" s="119" customFormat="1" ht="26.25" customHeight="1">
      <c r="A6" s="49"/>
      <c r="B6" s="236"/>
      <c r="C6" s="183"/>
      <c r="D6" s="48" t="s">
        <v>10</v>
      </c>
      <c r="E6" s="48" t="s">
        <v>11</v>
      </c>
      <c r="F6" s="48" t="s">
        <v>12</v>
      </c>
      <c r="G6" s="48" t="s">
        <v>57</v>
      </c>
      <c r="H6" s="65"/>
      <c r="I6" s="48" t="s">
        <v>10</v>
      </c>
      <c r="J6" s="48" t="s">
        <v>11</v>
      </c>
      <c r="K6" s="48" t="s">
        <v>12</v>
      </c>
      <c r="L6" s="48" t="s">
        <v>13</v>
      </c>
    </row>
    <row r="7" spans="1:12" s="206" customFormat="1" ht="18.75" customHeight="1">
      <c r="A7" s="38"/>
      <c r="B7" s="58">
        <v>36861</v>
      </c>
      <c r="C7" s="58"/>
      <c r="D7" s="67">
        <v>8.8438</v>
      </c>
      <c r="E7" s="67">
        <v>9.296</v>
      </c>
      <c r="F7" s="67">
        <v>8.6295</v>
      </c>
      <c r="G7" s="67"/>
      <c r="H7" s="67"/>
      <c r="I7" s="67">
        <v>7.1617</v>
      </c>
      <c r="J7" s="67">
        <v>7.3002</v>
      </c>
      <c r="K7" s="67">
        <v>7.118</v>
      </c>
      <c r="L7" s="67">
        <v>7.2549</v>
      </c>
    </row>
    <row r="8" spans="1:12" s="213" customFormat="1" ht="19.5" customHeight="1">
      <c r="A8" s="39"/>
      <c r="B8" s="59">
        <v>36892</v>
      </c>
      <c r="C8" s="59"/>
      <c r="D8" s="68">
        <v>8.7314</v>
      </c>
      <c r="E8" s="68">
        <v>9.0017</v>
      </c>
      <c r="F8" s="68">
        <v>8.6791</v>
      </c>
      <c r="G8" s="68"/>
      <c r="H8" s="68"/>
      <c r="I8" s="68">
        <v>7.0844</v>
      </c>
      <c r="J8" s="68">
        <v>7.0675</v>
      </c>
      <c r="K8" s="68">
        <v>7.0412</v>
      </c>
      <c r="L8" s="68">
        <v>6.7033</v>
      </c>
    </row>
    <row r="9" spans="1:12" s="213" customFormat="1" ht="19.5" customHeight="1">
      <c r="A9" s="39"/>
      <c r="B9" s="59">
        <v>36923</v>
      </c>
      <c r="C9" s="59"/>
      <c r="D9" s="68">
        <v>8.5412</v>
      </c>
      <c r="E9" s="68">
        <v>8.8037</v>
      </c>
      <c r="F9" s="68">
        <v>8.6664</v>
      </c>
      <c r="G9" s="68"/>
      <c r="H9" s="68"/>
      <c r="I9" s="68">
        <v>6.8868</v>
      </c>
      <c r="J9" s="68">
        <v>6.9708</v>
      </c>
      <c r="K9" s="68">
        <v>6.8943</v>
      </c>
      <c r="L9" s="68">
        <v>6.7201</v>
      </c>
    </row>
    <row r="10" spans="1:12" s="213" customFormat="1" ht="19.5" customHeight="1">
      <c r="A10" s="39"/>
      <c r="B10" s="59">
        <v>36951</v>
      </c>
      <c r="C10" s="59"/>
      <c r="D10" s="68">
        <v>8.1101</v>
      </c>
      <c r="E10" s="68">
        <v>8.2687</v>
      </c>
      <c r="F10" s="68">
        <v>8.0219</v>
      </c>
      <c r="G10" s="68"/>
      <c r="H10" s="68"/>
      <c r="I10" s="68">
        <v>6.5731</v>
      </c>
      <c r="J10" s="68">
        <v>6.6408</v>
      </c>
      <c r="K10" s="68">
        <v>6.6608</v>
      </c>
      <c r="L10" s="68">
        <v>6.838</v>
      </c>
    </row>
    <row r="11" spans="1:12" s="213" customFormat="1" ht="19.5" customHeight="1">
      <c r="A11" s="39"/>
      <c r="B11" s="59">
        <v>36982</v>
      </c>
      <c r="C11" s="59"/>
      <c r="D11" s="68">
        <v>8.1365</v>
      </c>
      <c r="E11" s="68">
        <v>7.6996</v>
      </c>
      <c r="F11" s="68">
        <v>7.7449</v>
      </c>
      <c r="G11" s="68"/>
      <c r="H11" s="68"/>
      <c r="I11" s="68">
        <v>6.3111</v>
      </c>
      <c r="J11" s="68">
        <v>6.4005</v>
      </c>
      <c r="K11" s="68">
        <v>6.4512</v>
      </c>
      <c r="L11" s="68">
        <v>7.0978</v>
      </c>
    </row>
    <row r="12" spans="1:12" s="213" customFormat="1" ht="19.5" customHeight="1">
      <c r="A12" s="39"/>
      <c r="B12" s="59">
        <v>37012</v>
      </c>
      <c r="C12" s="59"/>
      <c r="D12" s="68">
        <v>8.0046</v>
      </c>
      <c r="E12" s="68">
        <v>8.0065</v>
      </c>
      <c r="F12" s="68">
        <v>7.923</v>
      </c>
      <c r="G12" s="68"/>
      <c r="H12" s="68"/>
      <c r="I12" s="68">
        <v>6.2365</v>
      </c>
      <c r="J12" s="68">
        <v>6.3003</v>
      </c>
      <c r="K12" s="68">
        <v>6.3862</v>
      </c>
      <c r="L12" s="68">
        <v>6.901</v>
      </c>
    </row>
    <row r="13" spans="1:12" s="213" customFormat="1" ht="19.5" customHeight="1">
      <c r="A13" s="39"/>
      <c r="B13" s="59">
        <v>37043</v>
      </c>
      <c r="C13" s="59"/>
      <c r="D13" s="68">
        <v>8.0526</v>
      </c>
      <c r="E13" s="68">
        <v>8.0024</v>
      </c>
      <c r="F13" s="68">
        <v>7.7901</v>
      </c>
      <c r="G13" s="68"/>
      <c r="H13" s="68"/>
      <c r="I13" s="68">
        <v>6.2141</v>
      </c>
      <c r="J13" s="68">
        <v>6.2871</v>
      </c>
      <c r="K13" s="68">
        <v>6.3389</v>
      </c>
      <c r="L13" s="68">
        <v>6.8038</v>
      </c>
    </row>
    <row r="14" spans="1:12" s="213" customFormat="1" ht="19.5" customHeight="1">
      <c r="A14" s="39"/>
      <c r="B14" s="59">
        <v>37073</v>
      </c>
      <c r="C14" s="59"/>
      <c r="D14" s="68">
        <v>8.124</v>
      </c>
      <c r="E14" s="68">
        <v>7.9652</v>
      </c>
      <c r="F14" s="68">
        <v>7.7306</v>
      </c>
      <c r="G14" s="68"/>
      <c r="H14" s="68"/>
      <c r="I14" s="68">
        <v>6.2181</v>
      </c>
      <c r="J14" s="68">
        <v>6.3122</v>
      </c>
      <c r="K14" s="68">
        <v>6.4098</v>
      </c>
      <c r="L14" s="68">
        <v>6.7644</v>
      </c>
    </row>
    <row r="15" spans="1:12" s="213" customFormat="1" ht="19.5" customHeight="1">
      <c r="A15" s="39"/>
      <c r="B15" s="59">
        <v>37104</v>
      </c>
      <c r="C15" s="59"/>
      <c r="D15" s="68">
        <v>7.8064</v>
      </c>
      <c r="E15" s="68">
        <v>7.929</v>
      </c>
      <c r="F15" s="68">
        <v>7.7411</v>
      </c>
      <c r="G15" s="68"/>
      <c r="H15" s="68"/>
      <c r="I15" s="68">
        <v>6.2468</v>
      </c>
      <c r="J15" s="68">
        <v>6.4348</v>
      </c>
      <c r="K15" s="68">
        <v>6.4775</v>
      </c>
      <c r="L15" s="68">
        <v>6.6252</v>
      </c>
    </row>
    <row r="16" spans="1:12" s="213" customFormat="1" ht="19.5" customHeight="1">
      <c r="A16" s="39"/>
      <c r="B16" s="59">
        <v>37135</v>
      </c>
      <c r="C16" s="59"/>
      <c r="D16" s="68">
        <v>8.2781</v>
      </c>
      <c r="E16" s="68">
        <v>8.0889</v>
      </c>
      <c r="F16" s="68">
        <v>7.8654</v>
      </c>
      <c r="G16" s="68"/>
      <c r="H16" s="68"/>
      <c r="I16" s="68">
        <v>6.4364</v>
      </c>
      <c r="J16" s="68">
        <v>6.4235</v>
      </c>
      <c r="K16" s="68">
        <v>6.5538</v>
      </c>
      <c r="L16" s="68">
        <v>6.4965</v>
      </c>
    </row>
    <row r="17" spans="1:12" s="213" customFormat="1" ht="19.5" customHeight="1">
      <c r="A17" s="39"/>
      <c r="B17" s="59">
        <v>37165</v>
      </c>
      <c r="C17" s="59"/>
      <c r="D17" s="68">
        <v>8.1565</v>
      </c>
      <c r="E17" s="68">
        <v>8.2186</v>
      </c>
      <c r="F17" s="68">
        <v>7.8107</v>
      </c>
      <c r="G17" s="68"/>
      <c r="H17" s="68"/>
      <c r="I17" s="68">
        <v>6.3574</v>
      </c>
      <c r="J17" s="68">
        <v>6.477</v>
      </c>
      <c r="K17" s="68">
        <v>6.5408</v>
      </c>
      <c r="L17" s="68">
        <v>6.5</v>
      </c>
    </row>
    <row r="18" spans="1:12" s="213" customFormat="1" ht="19.5" customHeight="1">
      <c r="A18" s="39"/>
      <c r="B18" s="59">
        <v>37196</v>
      </c>
      <c r="C18" s="59"/>
      <c r="D18" s="68">
        <v>8.1303</v>
      </c>
      <c r="E18" s="68">
        <v>8.2263</v>
      </c>
      <c r="F18" s="68">
        <v>7.8962</v>
      </c>
      <c r="G18" s="68"/>
      <c r="H18" s="68"/>
      <c r="I18" s="68">
        <v>6.4017</v>
      </c>
      <c r="J18" s="68">
        <v>6.3969</v>
      </c>
      <c r="K18" s="68">
        <v>6.4976</v>
      </c>
      <c r="L18" s="68">
        <v>6.5</v>
      </c>
    </row>
    <row r="19" spans="1:12" s="213" customFormat="1" ht="19.5" customHeight="1">
      <c r="A19" s="79"/>
      <c r="B19" s="82">
        <v>37226</v>
      </c>
      <c r="C19" s="82"/>
      <c r="D19" s="92">
        <v>7.7395</v>
      </c>
      <c r="E19" s="92">
        <v>7.9504</v>
      </c>
      <c r="F19" s="92">
        <v>7.9737</v>
      </c>
      <c r="G19" s="92"/>
      <c r="H19" s="92"/>
      <c r="I19" s="92">
        <v>6.3665</v>
      </c>
      <c r="J19" s="92">
        <v>6.4461</v>
      </c>
      <c r="K19" s="92">
        <v>6.5253</v>
      </c>
      <c r="L19" s="92" t="s">
        <v>58</v>
      </c>
    </row>
    <row r="20" spans="1:12" s="213" customFormat="1" ht="19.5" customHeight="1">
      <c r="A20" s="39"/>
      <c r="B20" s="58">
        <v>37257</v>
      </c>
      <c r="C20" s="58"/>
      <c r="D20" s="67">
        <v>7.8386</v>
      </c>
      <c r="E20" s="67">
        <v>8.0703</v>
      </c>
      <c r="F20" s="67">
        <v>7.9048</v>
      </c>
      <c r="G20" s="67"/>
      <c r="H20" s="67"/>
      <c r="I20" s="67">
        <v>6.4758</v>
      </c>
      <c r="J20" s="67">
        <v>6.5102</v>
      </c>
      <c r="K20" s="67">
        <v>6.5239</v>
      </c>
      <c r="L20" s="67">
        <v>6.32</v>
      </c>
    </row>
    <row r="21" spans="1:12" s="213" customFormat="1" ht="19.5" customHeight="1">
      <c r="A21" s="39"/>
      <c r="B21" s="59">
        <v>37288</v>
      </c>
      <c r="C21" s="59"/>
      <c r="D21" s="68">
        <v>7.7211</v>
      </c>
      <c r="E21" s="68">
        <v>8.0022</v>
      </c>
      <c r="F21" s="68">
        <v>7.6927</v>
      </c>
      <c r="G21" s="68"/>
      <c r="H21" s="68"/>
      <c r="I21" s="68">
        <v>6.4309</v>
      </c>
      <c r="J21" s="68">
        <v>6.543</v>
      </c>
      <c r="K21" s="68">
        <v>6.5785</v>
      </c>
      <c r="L21" s="68">
        <v>6.42</v>
      </c>
    </row>
    <row r="22" spans="1:12" s="213" customFormat="1" ht="19.5" customHeight="1">
      <c r="A22" s="39"/>
      <c r="B22" s="59">
        <v>37316</v>
      </c>
      <c r="C22" s="59"/>
      <c r="D22" s="68">
        <v>7.7325</v>
      </c>
      <c r="E22" s="68">
        <v>7.7606</v>
      </c>
      <c r="F22" s="68">
        <v>7.7064</v>
      </c>
      <c r="G22" s="68"/>
      <c r="H22" s="68"/>
      <c r="I22" s="68">
        <v>6.3566</v>
      </c>
      <c r="J22" s="68">
        <v>6.4438</v>
      </c>
      <c r="K22" s="68">
        <v>6.4693</v>
      </c>
      <c r="L22" s="68">
        <v>6.46</v>
      </c>
    </row>
    <row r="23" spans="1:12" s="213" customFormat="1" ht="19.5" customHeight="1">
      <c r="A23" s="39"/>
      <c r="B23" s="59">
        <v>37347</v>
      </c>
      <c r="C23" s="59"/>
      <c r="D23" s="68">
        <v>7.3669</v>
      </c>
      <c r="E23" s="68">
        <v>7.7912</v>
      </c>
      <c r="F23" s="68">
        <v>7.6466</v>
      </c>
      <c r="G23" s="68"/>
      <c r="H23" s="68"/>
      <c r="I23" s="68">
        <v>6.4025</v>
      </c>
      <c r="J23" s="68">
        <v>6.3982</v>
      </c>
      <c r="K23" s="68">
        <v>6.3834</v>
      </c>
      <c r="L23" s="68">
        <v>6.49</v>
      </c>
    </row>
    <row r="24" spans="1:12" s="213" customFormat="1" ht="19.5" customHeight="1">
      <c r="A24" s="39"/>
      <c r="B24" s="59">
        <v>37377</v>
      </c>
      <c r="C24" s="59"/>
      <c r="D24" s="68">
        <v>7.1038</v>
      </c>
      <c r="E24" s="68">
        <v>7.708</v>
      </c>
      <c r="F24" s="68">
        <v>7.2797</v>
      </c>
      <c r="G24" s="68"/>
      <c r="H24" s="68"/>
      <c r="I24" s="68">
        <v>5.9835</v>
      </c>
      <c r="J24" s="68">
        <v>6.2536</v>
      </c>
      <c r="K24" s="68">
        <v>6.3176</v>
      </c>
      <c r="L24" s="68">
        <v>6.5</v>
      </c>
    </row>
    <row r="25" spans="1:12" s="213" customFormat="1" ht="19.5" customHeight="1">
      <c r="A25" s="39"/>
      <c r="B25" s="59">
        <v>37408</v>
      </c>
      <c r="C25" s="59"/>
      <c r="D25" s="68">
        <v>7</v>
      </c>
      <c r="E25" s="68">
        <v>7.5049</v>
      </c>
      <c r="F25" s="68">
        <v>7.0452</v>
      </c>
      <c r="G25" s="68"/>
      <c r="H25" s="68"/>
      <c r="I25" s="68">
        <v>6.0394</v>
      </c>
      <c r="J25" s="68">
        <v>6.2301</v>
      </c>
      <c r="K25" s="68">
        <v>6.2529</v>
      </c>
      <c r="L25" s="68">
        <v>6.2659</v>
      </c>
    </row>
    <row r="26" spans="1:12" s="213" customFormat="1" ht="19.5" customHeight="1">
      <c r="A26" s="39"/>
      <c r="B26" s="59">
        <v>37438</v>
      </c>
      <c r="C26" s="59"/>
      <c r="D26" s="68">
        <v>6.5439</v>
      </c>
      <c r="E26" s="68">
        <v>7.3888</v>
      </c>
      <c r="F26" s="68">
        <v>7.0211</v>
      </c>
      <c r="G26" s="68"/>
      <c r="H26" s="68"/>
      <c r="I26" s="68">
        <v>5.9002</v>
      </c>
      <c r="J26" s="68">
        <v>6.0736</v>
      </c>
      <c r="K26" s="68">
        <v>6.2039</v>
      </c>
      <c r="L26" s="68">
        <v>6.244</v>
      </c>
    </row>
    <row r="27" spans="1:12" s="213" customFormat="1" ht="19.5" customHeight="1">
      <c r="A27" s="39"/>
      <c r="B27" s="59">
        <v>37469</v>
      </c>
      <c r="C27" s="59"/>
      <c r="D27" s="68">
        <v>6.5241</v>
      </c>
      <c r="E27" s="68">
        <v>7.0332</v>
      </c>
      <c r="F27" s="68">
        <v>6.8928</v>
      </c>
      <c r="G27" s="68"/>
      <c r="H27" s="68"/>
      <c r="I27" s="68">
        <v>5.3669</v>
      </c>
      <c r="J27" s="68">
        <v>5.7903</v>
      </c>
      <c r="K27" s="68">
        <v>5.7135</v>
      </c>
      <c r="L27" s="68">
        <v>6.2739</v>
      </c>
    </row>
    <row r="28" spans="1:12" s="213" customFormat="1" ht="19.5" customHeight="1">
      <c r="A28" s="39"/>
      <c r="B28" s="59">
        <v>37500</v>
      </c>
      <c r="C28" s="59"/>
      <c r="D28" s="68">
        <v>6.3232</v>
      </c>
      <c r="E28" s="68">
        <v>6.9447</v>
      </c>
      <c r="F28" s="68">
        <v>6.8535</v>
      </c>
      <c r="G28" s="68"/>
      <c r="H28" s="68"/>
      <c r="I28" s="68">
        <v>5.2704</v>
      </c>
      <c r="J28" s="68">
        <v>5.5778</v>
      </c>
      <c r="K28" s="68">
        <v>5.51</v>
      </c>
      <c r="L28" s="68">
        <v>6.2164</v>
      </c>
    </row>
    <row r="29" spans="1:12" s="213" customFormat="1" ht="19.5" customHeight="1">
      <c r="A29" s="39"/>
      <c r="B29" s="59">
        <v>37530</v>
      </c>
      <c r="C29" s="59"/>
      <c r="D29" s="68">
        <v>6.0442</v>
      </c>
      <c r="E29" s="68">
        <v>7.0054</v>
      </c>
      <c r="F29" s="68">
        <v>7.0112</v>
      </c>
      <c r="G29" s="68"/>
      <c r="H29" s="68"/>
      <c r="I29" s="68">
        <v>5.4342</v>
      </c>
      <c r="J29" s="68">
        <v>5.6688</v>
      </c>
      <c r="K29" s="68">
        <v>5.7637</v>
      </c>
      <c r="L29" s="68">
        <v>6.2255</v>
      </c>
    </row>
    <row r="30" spans="1:12" s="213" customFormat="1" ht="19.5" customHeight="1">
      <c r="A30" s="39"/>
      <c r="B30" s="59">
        <v>37561</v>
      </c>
      <c r="C30" s="59"/>
      <c r="D30" s="68">
        <v>6.2369</v>
      </c>
      <c r="E30" s="68">
        <v>6.9</v>
      </c>
      <c r="F30" s="68">
        <v>6.9827</v>
      </c>
      <c r="G30" s="68"/>
      <c r="H30" s="68"/>
      <c r="I30" s="68">
        <v>5.125</v>
      </c>
      <c r="J30" s="68">
        <v>5.4453</v>
      </c>
      <c r="K30" s="68">
        <v>5.6221</v>
      </c>
      <c r="L30" s="68">
        <v>6.1586</v>
      </c>
    </row>
    <row r="31" spans="1:12" s="213" customFormat="1" ht="19.5" customHeight="1">
      <c r="A31" s="79"/>
      <c r="B31" s="82">
        <v>37591</v>
      </c>
      <c r="C31" s="82"/>
      <c r="D31" s="92">
        <v>6.1812</v>
      </c>
      <c r="E31" s="92">
        <v>6.7614</v>
      </c>
      <c r="F31" s="92">
        <v>6.9701</v>
      </c>
      <c r="G31" s="92"/>
      <c r="H31" s="92"/>
      <c r="I31" s="92">
        <v>5.0386</v>
      </c>
      <c r="J31" s="92">
        <v>5.4247</v>
      </c>
      <c r="K31" s="92">
        <v>5.5436</v>
      </c>
      <c r="L31" s="92">
        <v>5.872</v>
      </c>
    </row>
    <row r="32" spans="1:12" s="213" customFormat="1" ht="19.5" customHeight="1">
      <c r="A32" s="39"/>
      <c r="B32" s="58">
        <v>37622</v>
      </c>
      <c r="C32" s="58"/>
      <c r="D32" s="67">
        <v>6.2301</v>
      </c>
      <c r="E32" s="67">
        <v>6.851</v>
      </c>
      <c r="F32" s="67">
        <v>7.0435</v>
      </c>
      <c r="G32" s="67"/>
      <c r="H32" s="67"/>
      <c r="I32" s="67">
        <v>5.0356</v>
      </c>
      <c r="J32" s="67">
        <v>5.4412</v>
      </c>
      <c r="K32" s="67">
        <v>5.4957</v>
      </c>
      <c r="L32" s="67">
        <v>5.1561</v>
      </c>
    </row>
    <row r="33" spans="1:12" s="213" customFormat="1" ht="19.5" customHeight="1">
      <c r="A33" s="39"/>
      <c r="B33" s="59">
        <v>37653</v>
      </c>
      <c r="C33" s="59"/>
      <c r="D33" s="68">
        <v>6.0751</v>
      </c>
      <c r="E33" s="68">
        <v>6.6853</v>
      </c>
      <c r="F33" s="68">
        <v>6.8487</v>
      </c>
      <c r="G33" s="68"/>
      <c r="H33" s="68"/>
      <c r="I33" s="68">
        <v>4.7836</v>
      </c>
      <c r="J33" s="68">
        <v>5.2469</v>
      </c>
      <c r="K33" s="68">
        <v>5.4543</v>
      </c>
      <c r="L33" s="68">
        <v>5.2253</v>
      </c>
    </row>
    <row r="34" spans="1:12" s="213" customFormat="1" ht="19.5" customHeight="1">
      <c r="A34" s="39"/>
      <c r="B34" s="59">
        <v>37681</v>
      </c>
      <c r="C34" s="59"/>
      <c r="D34" s="68">
        <v>5.9198</v>
      </c>
      <c r="E34" s="68">
        <v>6.5804</v>
      </c>
      <c r="F34" s="68">
        <v>6.6947</v>
      </c>
      <c r="G34" s="68"/>
      <c r="H34" s="68"/>
      <c r="I34" s="68">
        <v>4.8261</v>
      </c>
      <c r="J34" s="68">
        <v>5.0704</v>
      </c>
      <c r="K34" s="68">
        <v>5.3482</v>
      </c>
      <c r="L34" s="68">
        <v>5.2497</v>
      </c>
    </row>
    <row r="35" spans="1:12" s="213" customFormat="1" ht="19.5" customHeight="1">
      <c r="A35" s="39"/>
      <c r="B35" s="59">
        <v>37712</v>
      </c>
      <c r="C35" s="59"/>
      <c r="D35" s="68">
        <v>5.7117</v>
      </c>
      <c r="E35" s="68">
        <v>6.5412</v>
      </c>
      <c r="F35" s="68">
        <v>6.7699</v>
      </c>
      <c r="G35" s="68"/>
      <c r="H35" s="68"/>
      <c r="I35" s="68">
        <v>4.6295</v>
      </c>
      <c r="J35" s="68">
        <v>4.9164</v>
      </c>
      <c r="K35" s="68">
        <v>5.3566</v>
      </c>
      <c r="L35" s="68">
        <v>5.3263</v>
      </c>
    </row>
    <row r="36" spans="1:12" s="213" customFormat="1" ht="19.5" customHeight="1">
      <c r="A36" s="39"/>
      <c r="B36" s="59">
        <v>37742</v>
      </c>
      <c r="C36" s="59"/>
      <c r="D36" s="68">
        <v>5.6645</v>
      </c>
      <c r="E36" s="68">
        <v>6.6704</v>
      </c>
      <c r="F36" s="68">
        <v>6.7559</v>
      </c>
      <c r="G36" s="68"/>
      <c r="H36" s="68"/>
      <c r="I36" s="68">
        <v>4.5919</v>
      </c>
      <c r="J36" s="68">
        <v>4.9523</v>
      </c>
      <c r="K36" s="68">
        <v>5.3701</v>
      </c>
      <c r="L36" s="68">
        <v>5.4379</v>
      </c>
    </row>
    <row r="37" spans="1:12" s="213" customFormat="1" ht="19.5" customHeight="1">
      <c r="A37" s="39"/>
      <c r="B37" s="59">
        <v>37773</v>
      </c>
      <c r="C37" s="59"/>
      <c r="D37" s="68">
        <v>5.6717</v>
      </c>
      <c r="E37" s="68">
        <v>6.2298</v>
      </c>
      <c r="F37" s="68">
        <v>6.6825</v>
      </c>
      <c r="G37" s="68"/>
      <c r="H37" s="68"/>
      <c r="I37" s="68">
        <v>4.6589</v>
      </c>
      <c r="J37" s="68">
        <v>4.9735</v>
      </c>
      <c r="K37" s="68">
        <v>5.1199</v>
      </c>
      <c r="L37" s="68">
        <v>5.2527</v>
      </c>
    </row>
    <row r="38" spans="1:12" s="213" customFormat="1" ht="19.5" customHeight="1">
      <c r="A38" s="39"/>
      <c r="B38" s="59">
        <v>37803</v>
      </c>
      <c r="C38" s="59"/>
      <c r="D38" s="68">
        <v>6.1103</v>
      </c>
      <c r="E38" s="68">
        <v>6.3309</v>
      </c>
      <c r="F38" s="68">
        <v>6.674</v>
      </c>
      <c r="G38" s="68"/>
      <c r="H38" s="68"/>
      <c r="I38" s="68">
        <v>4.5194</v>
      </c>
      <c r="J38" s="68">
        <v>4.4931</v>
      </c>
      <c r="K38" s="68">
        <v>5.3102</v>
      </c>
      <c r="L38" s="68">
        <v>5.2</v>
      </c>
    </row>
    <row r="39" spans="1:12" s="213" customFormat="1" ht="19.5" customHeight="1">
      <c r="A39" s="39"/>
      <c r="B39" s="59">
        <v>37834</v>
      </c>
      <c r="C39" s="59"/>
      <c r="D39" s="68">
        <v>5.6688</v>
      </c>
      <c r="E39" s="68">
        <v>5.8979</v>
      </c>
      <c r="F39" s="68">
        <v>6.5748</v>
      </c>
      <c r="G39" s="68"/>
      <c r="H39" s="68"/>
      <c r="I39" s="68">
        <v>4.4348</v>
      </c>
      <c r="J39" s="68">
        <v>4.3936</v>
      </c>
      <c r="K39" s="68">
        <v>5.2549</v>
      </c>
      <c r="L39" s="68">
        <v>5.1933</v>
      </c>
    </row>
    <row r="40" spans="1:12" s="213" customFormat="1" ht="19.5" customHeight="1">
      <c r="A40" s="39"/>
      <c r="B40" s="59">
        <v>37865</v>
      </c>
      <c r="C40" s="59"/>
      <c r="D40" s="68">
        <v>5.4426</v>
      </c>
      <c r="E40" s="68">
        <v>6.0415</v>
      </c>
      <c r="F40" s="68">
        <v>6.7383</v>
      </c>
      <c r="G40" s="68"/>
      <c r="H40" s="68"/>
      <c r="I40" s="68">
        <v>4.5674</v>
      </c>
      <c r="J40" s="68">
        <v>4.7917</v>
      </c>
      <c r="K40" s="68">
        <v>5.232</v>
      </c>
      <c r="L40" s="68">
        <v>5.2</v>
      </c>
    </row>
    <row r="41" spans="1:12" s="213" customFormat="1" ht="19.5" customHeight="1">
      <c r="A41" s="39"/>
      <c r="B41" s="59">
        <v>37895</v>
      </c>
      <c r="C41" s="59"/>
      <c r="D41" s="68">
        <v>5.5813</v>
      </c>
      <c r="E41" s="68">
        <v>5.9739</v>
      </c>
      <c r="F41" s="68">
        <v>6.5394</v>
      </c>
      <c r="G41" s="68"/>
      <c r="H41" s="68"/>
      <c r="I41" s="68">
        <v>4.519</v>
      </c>
      <c r="J41" s="68">
        <v>4.814</v>
      </c>
      <c r="K41" s="68">
        <v>5.2051</v>
      </c>
      <c r="L41" s="68">
        <v>5.19</v>
      </c>
    </row>
    <row r="42" spans="1:12" s="213" customFormat="1" ht="19.5" customHeight="1">
      <c r="A42" s="39"/>
      <c r="B42" s="59">
        <v>37926</v>
      </c>
      <c r="C42" s="59"/>
      <c r="D42" s="68">
        <v>5.4509</v>
      </c>
      <c r="E42" s="68">
        <v>5.5711</v>
      </c>
      <c r="F42" s="68">
        <v>6.2757</v>
      </c>
      <c r="G42" s="68"/>
      <c r="H42" s="68"/>
      <c r="I42" s="68">
        <v>4.4758</v>
      </c>
      <c r="J42" s="68">
        <v>4.9419</v>
      </c>
      <c r="K42" s="68">
        <v>5.302</v>
      </c>
      <c r="L42" s="68">
        <v>5.1955</v>
      </c>
    </row>
    <row r="43" spans="1:12" s="213" customFormat="1" ht="19.5" customHeight="1">
      <c r="A43" s="79"/>
      <c r="B43" s="82">
        <v>37956</v>
      </c>
      <c r="C43" s="82"/>
      <c r="D43" s="92">
        <v>6.95</v>
      </c>
      <c r="E43" s="92">
        <v>5.2061</v>
      </c>
      <c r="F43" s="92">
        <v>6.3959</v>
      </c>
      <c r="G43" s="92"/>
      <c r="H43" s="92"/>
      <c r="I43" s="92">
        <v>4.6993</v>
      </c>
      <c r="J43" s="92">
        <v>4.929</v>
      </c>
      <c r="K43" s="92">
        <v>5.337</v>
      </c>
      <c r="L43" s="92">
        <v>5.22</v>
      </c>
    </row>
    <row r="44" spans="1:12" s="213" customFormat="1" ht="19.5" customHeight="1">
      <c r="A44" s="39"/>
      <c r="B44" s="58">
        <v>37987</v>
      </c>
      <c r="C44" s="58"/>
      <c r="D44" s="67">
        <v>5.3791</v>
      </c>
      <c r="E44" s="67">
        <v>5.5609</v>
      </c>
      <c r="F44" s="67">
        <v>6.1116</v>
      </c>
      <c r="G44" s="67"/>
      <c r="H44" s="67"/>
      <c r="I44" s="67">
        <v>4.5838</v>
      </c>
      <c r="J44" s="67">
        <v>4.912</v>
      </c>
      <c r="K44" s="67">
        <v>5.3208</v>
      </c>
      <c r="L44" s="67">
        <v>5.2055</v>
      </c>
    </row>
    <row r="45" spans="1:12" s="213" customFormat="1" ht="19.5" customHeight="1">
      <c r="A45" s="39"/>
      <c r="B45" s="59">
        <v>38018</v>
      </c>
      <c r="C45" s="59"/>
      <c r="D45" s="68">
        <v>5.2464</v>
      </c>
      <c r="E45" s="68">
        <v>5.3782</v>
      </c>
      <c r="F45" s="68">
        <v>5.4094</v>
      </c>
      <c r="G45" s="68"/>
      <c r="H45" s="68"/>
      <c r="I45" s="68">
        <v>4.5899</v>
      </c>
      <c r="J45" s="68">
        <v>4.9039</v>
      </c>
      <c r="K45" s="68">
        <v>5.285</v>
      </c>
      <c r="L45" s="68">
        <v>5.2083</v>
      </c>
    </row>
    <row r="46" spans="1:12" s="213" customFormat="1" ht="19.5" customHeight="1">
      <c r="A46" s="39"/>
      <c r="B46" s="59">
        <v>38047</v>
      </c>
      <c r="C46" s="59"/>
      <c r="D46" s="68">
        <v>5.1225</v>
      </c>
      <c r="E46" s="68">
        <v>5.441</v>
      </c>
      <c r="F46" s="68">
        <v>5.5165</v>
      </c>
      <c r="G46" s="68"/>
      <c r="H46" s="68"/>
      <c r="I46" s="68">
        <v>4.363</v>
      </c>
      <c r="J46" s="68">
        <v>4.8208</v>
      </c>
      <c r="K46" s="68">
        <v>5.2642</v>
      </c>
      <c r="L46" s="68">
        <v>5.1641</v>
      </c>
    </row>
    <row r="47" spans="1:12" s="213" customFormat="1" ht="19.5" customHeight="1">
      <c r="A47" s="39"/>
      <c r="B47" s="59">
        <v>38078</v>
      </c>
      <c r="C47" s="59"/>
      <c r="D47" s="68">
        <v>4.9056</v>
      </c>
      <c r="E47" s="68">
        <v>5.2773</v>
      </c>
      <c r="F47" s="68">
        <v>5.8694</v>
      </c>
      <c r="G47" s="68"/>
      <c r="H47" s="68"/>
      <c r="I47" s="68">
        <v>4.3342</v>
      </c>
      <c r="J47" s="68">
        <v>4.7269</v>
      </c>
      <c r="K47" s="68">
        <v>5.1463</v>
      </c>
      <c r="L47" s="68">
        <v>5.0828</v>
      </c>
    </row>
    <row r="48" spans="1:12" s="213" customFormat="1" ht="19.5" customHeight="1">
      <c r="A48" s="39"/>
      <c r="B48" s="59">
        <v>38108</v>
      </c>
      <c r="C48" s="59"/>
      <c r="D48" s="68">
        <v>4.2111</v>
      </c>
      <c r="E48" s="68">
        <v>5.0289</v>
      </c>
      <c r="F48" s="68">
        <v>5.4638</v>
      </c>
      <c r="G48" s="68"/>
      <c r="H48" s="68"/>
      <c r="I48" s="68">
        <v>4.1262</v>
      </c>
      <c r="J48" s="68">
        <v>4.667</v>
      </c>
      <c r="K48" s="68">
        <v>5.0659</v>
      </c>
      <c r="L48" s="68">
        <v>5.1273</v>
      </c>
    </row>
    <row r="49" spans="1:12" s="213" customFormat="1" ht="19.5" customHeight="1">
      <c r="A49" s="39"/>
      <c r="B49" s="59">
        <v>38139</v>
      </c>
      <c r="C49" s="59"/>
      <c r="D49" s="68">
        <v>4.0234</v>
      </c>
      <c r="E49" s="68">
        <v>4.5315</v>
      </c>
      <c r="F49" s="68">
        <v>4.8617</v>
      </c>
      <c r="G49" s="68"/>
      <c r="H49" s="68"/>
      <c r="I49" s="68">
        <v>4.4538</v>
      </c>
      <c r="J49" s="68">
        <v>4.9609</v>
      </c>
      <c r="K49" s="68">
        <v>5.0454</v>
      </c>
      <c r="L49" s="68">
        <v>5.1007</v>
      </c>
    </row>
    <row r="50" spans="1:12" s="213" customFormat="1" ht="19.5" customHeight="1">
      <c r="A50" s="39"/>
      <c r="B50" s="59">
        <v>38169</v>
      </c>
      <c r="C50" s="59"/>
      <c r="D50" s="68">
        <v>4.116</v>
      </c>
      <c r="E50" s="68">
        <v>4.4622</v>
      </c>
      <c r="F50" s="68">
        <v>4.6092</v>
      </c>
      <c r="G50" s="68"/>
      <c r="H50" s="68"/>
      <c r="I50" s="68">
        <v>4.237</v>
      </c>
      <c r="J50" s="68">
        <v>4.6818</v>
      </c>
      <c r="K50" s="68">
        <v>4.9804</v>
      </c>
      <c r="L50" s="68">
        <v>5.14</v>
      </c>
    </row>
    <row r="51" spans="1:12" s="213" customFormat="1" ht="19.5" customHeight="1">
      <c r="A51" s="39"/>
      <c r="B51" s="59">
        <v>38200</v>
      </c>
      <c r="C51" s="59"/>
      <c r="D51" s="68">
        <v>4.3221</v>
      </c>
      <c r="E51" s="68">
        <v>4.5245</v>
      </c>
      <c r="F51" s="68">
        <v>4.6648</v>
      </c>
      <c r="G51" s="68"/>
      <c r="H51" s="68"/>
      <c r="I51" s="68">
        <v>4.3202</v>
      </c>
      <c r="J51" s="68">
        <v>4.644</v>
      </c>
      <c r="K51" s="68">
        <v>4.9383</v>
      </c>
      <c r="L51" s="68">
        <v>5.2088</v>
      </c>
    </row>
    <row r="52" spans="1:12" s="213" customFormat="1" ht="19.5" customHeight="1">
      <c r="A52" s="39"/>
      <c r="B52" s="60">
        <v>38231</v>
      </c>
      <c r="C52" s="60"/>
      <c r="D52" s="69">
        <v>4.1191</v>
      </c>
      <c r="E52" s="69">
        <v>4.6057</v>
      </c>
      <c r="F52" s="69">
        <v>4.7194</v>
      </c>
      <c r="G52" s="69"/>
      <c r="H52" s="69"/>
      <c r="I52" s="69">
        <v>3.8843</v>
      </c>
      <c r="J52" s="69">
        <v>4.6035</v>
      </c>
      <c r="K52" s="69">
        <v>4.9149</v>
      </c>
      <c r="L52" s="69">
        <v>5.2406</v>
      </c>
    </row>
    <row r="53" spans="1:12" s="213"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3" customFormat="1" ht="18" customHeight="1">
      <c r="A55" s="79"/>
      <c r="B55" s="78">
        <v>38322</v>
      </c>
      <c r="C55" s="78"/>
      <c r="D55" s="93">
        <v>4.2485</v>
      </c>
      <c r="E55" s="93">
        <v>4.5011</v>
      </c>
      <c r="F55" s="93">
        <v>4.9366</v>
      </c>
      <c r="G55" s="93"/>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4" s="119" customFormat="1" ht="19.5" customHeight="1" thickBot="1">
      <c r="A119" s="194"/>
      <c r="B119" s="192">
        <v>40269</v>
      </c>
      <c r="C119" s="192"/>
      <c r="D119" s="195">
        <v>4.1795</v>
      </c>
      <c r="E119" s="195">
        <v>4.5982</v>
      </c>
      <c r="F119" s="195">
        <v>4.923</v>
      </c>
      <c r="G119" s="195">
        <v>5.4962</v>
      </c>
      <c r="H119" s="203"/>
      <c r="I119" s="195">
        <v>4.37</v>
      </c>
      <c r="J119" s="195">
        <v>4.2673</v>
      </c>
      <c r="K119" s="195">
        <v>4.3639</v>
      </c>
      <c r="L119" s="195">
        <v>4.685</v>
      </c>
      <c r="M119" s="217"/>
      <c r="N119" s="207"/>
    </row>
    <row r="120" spans="1:14" s="119" customFormat="1" ht="19.5" customHeight="1">
      <c r="A120" s="106"/>
      <c r="B120" s="180"/>
      <c r="C120" s="180"/>
      <c r="D120" s="181"/>
      <c r="E120" s="181"/>
      <c r="F120" s="181"/>
      <c r="G120" s="181"/>
      <c r="H120" s="181"/>
      <c r="I120" s="181"/>
      <c r="J120" s="181"/>
      <c r="K120" s="181"/>
      <c r="L120" s="181"/>
      <c r="M120" s="217"/>
      <c r="N120" s="207"/>
    </row>
    <row r="125" ht="17.25" customHeight="1"/>
    <row r="126" ht="17.25" customHeight="1"/>
    <row r="127" ht="12">
      <c r="B127" s="8"/>
    </row>
    <row r="130" spans="2:11" ht="19.5" customHeight="1">
      <c r="B130"/>
      <c r="C130"/>
      <c r="D130" s="154"/>
      <c r="E130" s="154"/>
      <c r="F130" s="154"/>
      <c r="G130" s="154"/>
      <c r="H130" s="154"/>
      <c r="I130" s="154"/>
      <c r="J130" s="154"/>
      <c r="K130" s="154"/>
    </row>
    <row r="131" spans="1:12" s="212" customFormat="1" ht="19.5" customHeight="1">
      <c r="A131" s="164"/>
      <c r="B131" s="162"/>
      <c r="C131" s="162"/>
      <c r="D131" s="167" t="s">
        <v>60</v>
      </c>
      <c r="E131" s="169"/>
      <c r="F131" s="169"/>
      <c r="G131" s="169"/>
      <c r="H131" s="169"/>
      <c r="I131" s="169"/>
      <c r="J131" s="169"/>
      <c r="K131" s="169"/>
      <c r="L131" s="164"/>
    </row>
    <row r="132" spans="2:11" ht="19.5" customHeight="1">
      <c r="B132"/>
      <c r="C132"/>
      <c r="D132" s="154"/>
      <c r="E132" s="154"/>
      <c r="F132" s="154"/>
      <c r="G132" s="154"/>
      <c r="H132" s="154"/>
      <c r="I132" s="154"/>
      <c r="J132" s="154"/>
      <c r="K132" s="154"/>
    </row>
    <row r="133" spans="2:11" ht="19.5" customHeight="1">
      <c r="B133"/>
      <c r="C133"/>
      <c r="D133" s="154"/>
      <c r="E133" s="154"/>
      <c r="F133" s="154"/>
      <c r="G133" s="154"/>
      <c r="H133" s="154"/>
      <c r="I133" s="154"/>
      <c r="J133" s="154"/>
      <c r="K133"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5"/>
  <sheetViews>
    <sheetView showGridLines="0" zoomScale="85" zoomScaleNormal="85" zoomScaleSheetLayoutView="100" workbookViewId="0" topLeftCell="A1">
      <selection activeCell="A1" sqref="A1"/>
    </sheetView>
  </sheetViews>
  <sheetFormatPr defaultColWidth="11.421875" defaultRowHeight="19.5" customHeight="1"/>
  <cols>
    <col min="1" max="1" width="2.421875" style="128" customWidth="1"/>
    <col min="2" max="2" width="36.57421875" style="141" bestFit="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48" t="s">
        <v>14</v>
      </c>
      <c r="C4" s="250" t="s">
        <v>62</v>
      </c>
      <c r="D4" s="250"/>
      <c r="E4" s="121"/>
      <c r="F4" s="245" t="s">
        <v>33</v>
      </c>
      <c r="G4" s="245"/>
      <c r="H4" s="245"/>
      <c r="I4" s="245"/>
      <c r="J4" s="245"/>
      <c r="K4" s="121"/>
      <c r="L4" s="246" t="s">
        <v>34</v>
      </c>
      <c r="M4" s="246"/>
      <c r="N4" s="121"/>
      <c r="O4" s="243" t="s">
        <v>23</v>
      </c>
      <c r="P4" s="243"/>
    </row>
    <row r="5" spans="2:16" s="119" customFormat="1" ht="19.5" customHeight="1">
      <c r="B5" s="248"/>
      <c r="C5" s="238"/>
      <c r="D5" s="238"/>
      <c r="E5" s="121"/>
      <c r="F5" s="247" t="s">
        <v>30</v>
      </c>
      <c r="G5" s="247"/>
      <c r="H5" s="121"/>
      <c r="I5" s="247" t="s">
        <v>3</v>
      </c>
      <c r="J5" s="247"/>
      <c r="K5" s="121"/>
      <c r="L5" s="247"/>
      <c r="M5" s="247"/>
      <c r="N5" s="121"/>
      <c r="O5" s="244"/>
      <c r="P5" s="244"/>
    </row>
    <row r="6" spans="2:16" s="122" customFormat="1" ht="22.5" customHeight="1">
      <c r="B6" s="249"/>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2177206.383948</v>
      </c>
      <c r="D7" s="132">
        <v>54795</v>
      </c>
      <c r="E7" s="132"/>
      <c r="F7" s="132">
        <v>223371.555402</v>
      </c>
      <c r="G7" s="132">
        <v>8080</v>
      </c>
      <c r="H7" s="132"/>
      <c r="I7" s="132">
        <v>30112.77123</v>
      </c>
      <c r="J7" s="132">
        <v>1007</v>
      </c>
      <c r="K7" s="132"/>
      <c r="L7" s="132">
        <v>189076.638877</v>
      </c>
      <c r="M7" s="132">
        <v>14678</v>
      </c>
      <c r="N7" s="133"/>
      <c r="O7" s="132">
        <f>+L7+F7+C7</f>
        <v>2589654.5782270003</v>
      </c>
      <c r="P7" s="132">
        <f>+M7+G7+D7</f>
        <v>77553</v>
      </c>
    </row>
    <row r="8" spans="1:16" s="134" customFormat="1" ht="19.5" customHeight="1">
      <c r="A8" s="135"/>
      <c r="B8" s="131" t="s">
        <v>45</v>
      </c>
      <c r="C8" s="132">
        <v>92.537603</v>
      </c>
      <c r="D8" s="132">
        <v>3</v>
      </c>
      <c r="E8" s="132"/>
      <c r="F8" s="132">
        <v>241.816796</v>
      </c>
      <c r="G8" s="132">
        <v>3</v>
      </c>
      <c r="H8" s="132"/>
      <c r="I8" s="132">
        <v>0</v>
      </c>
      <c r="J8" s="132">
        <v>0</v>
      </c>
      <c r="K8" s="132"/>
      <c r="L8" s="132">
        <v>681.709797</v>
      </c>
      <c r="M8" s="132">
        <v>29</v>
      </c>
      <c r="N8" s="133"/>
      <c r="O8" s="132">
        <f aca="true" t="shared" si="0" ref="O8:O21">+L8+F8+C8</f>
        <v>1016.064196</v>
      </c>
      <c r="P8" s="132">
        <f aca="true" t="shared" si="1" ref="P8:P21">+M8+G8+D8</f>
        <v>35</v>
      </c>
    </row>
    <row r="9" spans="1:16" s="134" customFormat="1" ht="19.5" customHeight="1">
      <c r="A9" s="135"/>
      <c r="B9" s="131" t="s">
        <v>47</v>
      </c>
      <c r="C9" s="132">
        <v>2031893.778647</v>
      </c>
      <c r="D9" s="132">
        <v>435324</v>
      </c>
      <c r="E9" s="132"/>
      <c r="F9" s="132">
        <v>384125.780015</v>
      </c>
      <c r="G9" s="132">
        <v>35982</v>
      </c>
      <c r="H9" s="132"/>
      <c r="I9" s="132">
        <v>0</v>
      </c>
      <c r="J9" s="132">
        <v>0</v>
      </c>
      <c r="K9" s="132"/>
      <c r="L9" s="132">
        <v>1217744.492966</v>
      </c>
      <c r="M9" s="132">
        <v>234105</v>
      </c>
      <c r="N9" s="133"/>
      <c r="O9" s="132">
        <f t="shared" si="0"/>
        <v>3633764.051628</v>
      </c>
      <c r="P9" s="132">
        <f t="shared" si="1"/>
        <v>705411</v>
      </c>
    </row>
    <row r="10" spans="1:16" s="134" customFormat="1" ht="19.5" customHeight="1">
      <c r="A10" s="135"/>
      <c r="B10" s="131" t="s">
        <v>74</v>
      </c>
      <c r="C10" s="132">
        <v>947844.852791</v>
      </c>
      <c r="D10" s="132">
        <v>53668</v>
      </c>
      <c r="E10" s="132"/>
      <c r="F10" s="132">
        <v>75112.052672</v>
      </c>
      <c r="G10" s="132">
        <v>8080</v>
      </c>
      <c r="H10" s="132"/>
      <c r="I10" s="132">
        <v>47981.697853</v>
      </c>
      <c r="J10" s="132">
        <v>5468</v>
      </c>
      <c r="K10" s="132"/>
      <c r="L10" s="132">
        <v>207572.861428</v>
      </c>
      <c r="M10" s="132">
        <v>21331</v>
      </c>
      <c r="N10" s="133"/>
      <c r="O10" s="132">
        <f t="shared" si="0"/>
        <v>1230529.766891</v>
      </c>
      <c r="P10" s="132">
        <f t="shared" si="1"/>
        <v>83079</v>
      </c>
    </row>
    <row r="11" spans="1:16" s="134" customFormat="1" ht="19.5" customHeight="1">
      <c r="A11" s="135"/>
      <c r="B11" s="131" t="s">
        <v>48</v>
      </c>
      <c r="C11" s="132">
        <v>1627618.627672</v>
      </c>
      <c r="D11" s="132">
        <v>40683</v>
      </c>
      <c r="E11" s="132"/>
      <c r="F11" s="132">
        <v>34941.870927</v>
      </c>
      <c r="G11" s="132">
        <v>1922</v>
      </c>
      <c r="H11" s="132"/>
      <c r="I11" s="132">
        <v>0</v>
      </c>
      <c r="J11" s="132">
        <v>0</v>
      </c>
      <c r="K11" s="132"/>
      <c r="L11" s="132">
        <v>89547.071143</v>
      </c>
      <c r="M11" s="132">
        <v>5232</v>
      </c>
      <c r="N11" s="133"/>
      <c r="O11" s="132">
        <f t="shared" si="0"/>
        <v>1752107.5697420002</v>
      </c>
      <c r="P11" s="132">
        <f t="shared" si="1"/>
        <v>47837</v>
      </c>
    </row>
    <row r="12" spans="1:54" s="136" customFormat="1" ht="19.5" customHeight="1">
      <c r="A12" s="148"/>
      <c r="B12" s="143" t="s">
        <v>49</v>
      </c>
      <c r="C12" s="132">
        <v>427043.516839</v>
      </c>
      <c r="D12" s="132">
        <v>13892</v>
      </c>
      <c r="E12" s="145"/>
      <c r="F12" s="132">
        <v>197232.154345</v>
      </c>
      <c r="G12" s="132">
        <v>6189</v>
      </c>
      <c r="H12" s="132"/>
      <c r="I12" s="132">
        <v>49891.906774</v>
      </c>
      <c r="J12" s="132">
        <v>1396</v>
      </c>
      <c r="K12" s="132"/>
      <c r="L12" s="132">
        <v>112130.932509</v>
      </c>
      <c r="M12" s="132">
        <v>4533</v>
      </c>
      <c r="N12" s="146"/>
      <c r="O12" s="132">
        <f t="shared" si="0"/>
        <v>736406.603693</v>
      </c>
      <c r="P12" s="132">
        <f t="shared" si="1"/>
        <v>24614</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107546.543401</v>
      </c>
      <c r="D13" s="132">
        <v>1568</v>
      </c>
      <c r="E13" s="145"/>
      <c r="F13" s="132">
        <v>87620.972475</v>
      </c>
      <c r="G13" s="132">
        <v>1535</v>
      </c>
      <c r="H13" s="132"/>
      <c r="I13" s="132">
        <v>179.018904</v>
      </c>
      <c r="J13" s="132">
        <v>21</v>
      </c>
      <c r="K13" s="132"/>
      <c r="L13" s="132">
        <v>9593.462634</v>
      </c>
      <c r="M13" s="132">
        <v>244</v>
      </c>
      <c r="N13" s="146"/>
      <c r="O13" s="132">
        <f t="shared" si="0"/>
        <v>204760.97851</v>
      </c>
      <c r="P13" s="132">
        <f t="shared" si="1"/>
        <v>3347</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51</v>
      </c>
      <c r="C14" s="132">
        <v>3887407.593419</v>
      </c>
      <c r="D14" s="132">
        <v>109394</v>
      </c>
      <c r="E14" s="145"/>
      <c r="F14" s="132">
        <v>134517.488124</v>
      </c>
      <c r="G14" s="132">
        <v>9086</v>
      </c>
      <c r="H14" s="132"/>
      <c r="I14" s="132">
        <v>15517.003799</v>
      </c>
      <c r="J14" s="132">
        <v>1024</v>
      </c>
      <c r="K14" s="132"/>
      <c r="L14" s="132">
        <v>156881.16769</v>
      </c>
      <c r="M14" s="132">
        <v>13526</v>
      </c>
      <c r="N14" s="146"/>
      <c r="O14" s="132">
        <f t="shared" si="0"/>
        <v>4178806.249233</v>
      </c>
      <c r="P14" s="132">
        <f t="shared" si="1"/>
        <v>132006</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16" s="136" customFormat="1" ht="19.5" customHeight="1">
      <c r="A15" s="137"/>
      <c r="B15" s="131" t="s">
        <v>63</v>
      </c>
      <c r="C15" s="132">
        <v>381599.843158</v>
      </c>
      <c r="D15" s="132">
        <v>7643</v>
      </c>
      <c r="E15" s="132"/>
      <c r="F15" s="132">
        <v>32546.247334</v>
      </c>
      <c r="G15" s="132">
        <v>883</v>
      </c>
      <c r="H15" s="132"/>
      <c r="I15" s="132">
        <v>9293.586504</v>
      </c>
      <c r="J15" s="132">
        <v>231</v>
      </c>
      <c r="K15" s="132"/>
      <c r="L15" s="132">
        <v>58640.58071</v>
      </c>
      <c r="M15" s="132">
        <v>1670</v>
      </c>
      <c r="N15" s="133"/>
      <c r="O15" s="132">
        <f t="shared" si="0"/>
        <v>472786.671202</v>
      </c>
      <c r="P15" s="132">
        <f t="shared" si="1"/>
        <v>10196</v>
      </c>
    </row>
    <row r="16" spans="1:16" s="136" customFormat="1" ht="19.5" customHeight="1">
      <c r="A16" s="137"/>
      <c r="B16" s="131" t="s">
        <v>66</v>
      </c>
      <c r="C16" s="132">
        <v>264.264427</v>
      </c>
      <c r="D16" s="132">
        <v>8</v>
      </c>
      <c r="E16" s="132"/>
      <c r="F16" s="132">
        <v>330.159497</v>
      </c>
      <c r="G16" s="132">
        <v>7</v>
      </c>
      <c r="H16" s="132"/>
      <c r="I16" s="132">
        <v>0</v>
      </c>
      <c r="J16" s="132">
        <v>0</v>
      </c>
      <c r="K16" s="132"/>
      <c r="L16" s="132">
        <v>0</v>
      </c>
      <c r="M16" s="132">
        <v>0</v>
      </c>
      <c r="N16" s="133"/>
      <c r="O16" s="132">
        <f t="shared" si="0"/>
        <v>594.4239239999999</v>
      </c>
      <c r="P16" s="132">
        <f t="shared" si="1"/>
        <v>15</v>
      </c>
    </row>
    <row r="17" spans="1:16" s="136" customFormat="1" ht="19.5" customHeight="1">
      <c r="A17" s="137"/>
      <c r="B17" s="131" t="s">
        <v>52</v>
      </c>
      <c r="C17" s="132">
        <v>184641.486994</v>
      </c>
      <c r="D17" s="132">
        <v>2647</v>
      </c>
      <c r="E17" s="132"/>
      <c r="F17" s="132">
        <v>57449.928763</v>
      </c>
      <c r="G17" s="132">
        <v>919</v>
      </c>
      <c r="H17" s="132"/>
      <c r="I17" s="132">
        <v>606.940618</v>
      </c>
      <c r="J17" s="132">
        <v>27</v>
      </c>
      <c r="K17" s="132"/>
      <c r="L17" s="132">
        <v>21452.864797</v>
      </c>
      <c r="M17" s="132">
        <v>455</v>
      </c>
      <c r="N17" s="133"/>
      <c r="O17" s="132">
        <f t="shared" si="0"/>
        <v>263544.280554</v>
      </c>
      <c r="P17" s="132">
        <f t="shared" si="1"/>
        <v>4021</v>
      </c>
    </row>
    <row r="18" spans="1:18" s="136" customFormat="1" ht="19.5" customHeight="1">
      <c r="A18" s="137"/>
      <c r="B18" s="131" t="s">
        <v>53</v>
      </c>
      <c r="C18" s="132">
        <v>71062.885376</v>
      </c>
      <c r="D18" s="132">
        <v>6021</v>
      </c>
      <c r="E18" s="132"/>
      <c r="F18" s="132">
        <v>1022.122463</v>
      </c>
      <c r="G18" s="132">
        <v>36</v>
      </c>
      <c r="H18" s="132"/>
      <c r="I18" s="132">
        <v>0</v>
      </c>
      <c r="J18" s="132">
        <v>0</v>
      </c>
      <c r="K18" s="132"/>
      <c r="L18" s="132">
        <v>116293.872599</v>
      </c>
      <c r="M18" s="132">
        <v>6336</v>
      </c>
      <c r="N18" s="138"/>
      <c r="O18" s="132">
        <f t="shared" si="0"/>
        <v>188378.88043800002</v>
      </c>
      <c r="P18" s="132">
        <f t="shared" si="1"/>
        <v>12393</v>
      </c>
      <c r="R18" s="139"/>
    </row>
    <row r="19" spans="1:16" s="136" customFormat="1" ht="19.5" customHeight="1">
      <c r="A19" s="137"/>
      <c r="B19" s="131" t="s">
        <v>54</v>
      </c>
      <c r="C19" s="132">
        <v>7763.949671</v>
      </c>
      <c r="D19" s="132">
        <v>1473</v>
      </c>
      <c r="E19" s="132"/>
      <c r="F19" s="132">
        <v>166.532003</v>
      </c>
      <c r="G19" s="132">
        <v>18</v>
      </c>
      <c r="H19" s="132"/>
      <c r="I19" s="132">
        <v>0</v>
      </c>
      <c r="J19" s="132">
        <v>0</v>
      </c>
      <c r="K19" s="137"/>
      <c r="L19" s="132">
        <v>46020.686667</v>
      </c>
      <c r="M19" s="132">
        <v>4162</v>
      </c>
      <c r="N19" s="133"/>
      <c r="O19" s="132">
        <f t="shared" si="0"/>
        <v>53951.168341000004</v>
      </c>
      <c r="P19" s="132">
        <f t="shared" si="1"/>
        <v>5653</v>
      </c>
    </row>
    <row r="20" spans="1:16" s="136" customFormat="1" ht="19.5" customHeight="1">
      <c r="A20" s="137"/>
      <c r="B20" s="131" t="s">
        <v>56</v>
      </c>
      <c r="C20" s="132">
        <v>2018.294163</v>
      </c>
      <c r="D20" s="132">
        <v>495</v>
      </c>
      <c r="E20" s="132"/>
      <c r="F20" s="132">
        <v>0</v>
      </c>
      <c r="G20" s="132">
        <v>0</v>
      </c>
      <c r="H20" s="132"/>
      <c r="I20" s="132">
        <v>0</v>
      </c>
      <c r="J20" s="132">
        <v>0</v>
      </c>
      <c r="K20" s="132"/>
      <c r="L20" s="132">
        <v>10793.884851</v>
      </c>
      <c r="M20" s="132">
        <v>635</v>
      </c>
      <c r="N20" s="132"/>
      <c r="O20" s="132">
        <f t="shared" si="0"/>
        <v>12812.179014000001</v>
      </c>
      <c r="P20" s="132">
        <f t="shared" si="1"/>
        <v>1130</v>
      </c>
    </row>
    <row r="21" spans="1:16" s="134" customFormat="1" ht="19.5" customHeight="1" thickBot="1">
      <c r="A21" s="200"/>
      <c r="B21" s="199" t="s">
        <v>55</v>
      </c>
      <c r="C21" s="190">
        <v>1305727.830939</v>
      </c>
      <c r="D21" s="190">
        <v>32294</v>
      </c>
      <c r="E21" s="190"/>
      <c r="F21" s="190">
        <v>50441.507744</v>
      </c>
      <c r="G21" s="190">
        <v>2906</v>
      </c>
      <c r="H21" s="190"/>
      <c r="I21" s="190">
        <v>1007.315049</v>
      </c>
      <c r="J21" s="190">
        <v>47</v>
      </c>
      <c r="K21" s="190"/>
      <c r="L21" s="190">
        <v>35483.906216</v>
      </c>
      <c r="M21" s="190">
        <v>4055</v>
      </c>
      <c r="N21" s="190"/>
      <c r="O21" s="190">
        <f t="shared" si="0"/>
        <v>1391653.244899</v>
      </c>
      <c r="P21" s="190">
        <f t="shared" si="1"/>
        <v>39255</v>
      </c>
    </row>
    <row r="22" spans="2:16" s="142" customFormat="1" ht="19.5" customHeight="1">
      <c r="B22" s="196" t="s">
        <v>70</v>
      </c>
      <c r="C22" s="197">
        <f>SUM(C7:C21)</f>
        <v>13159732.389048003</v>
      </c>
      <c r="D22" s="197">
        <f>SUM(D7:D21)</f>
        <v>759908</v>
      </c>
      <c r="E22" s="197"/>
      <c r="F22" s="197">
        <f>SUM(F7:F21)</f>
        <v>1279120.18856</v>
      </c>
      <c r="G22" s="197">
        <f>SUM(G7:G21)</f>
        <v>75646</v>
      </c>
      <c r="H22" s="197"/>
      <c r="I22" s="197">
        <f>SUM(I7:I21)</f>
        <v>154590.240731</v>
      </c>
      <c r="J22" s="197">
        <f>SUM(J7:J21)</f>
        <v>9221</v>
      </c>
      <c r="K22" s="197"/>
      <c r="L22" s="198">
        <f>SUM(L7:L21)</f>
        <v>2271914.132884</v>
      </c>
      <c r="M22" s="198">
        <f>SUM(M7:M21)</f>
        <v>310991</v>
      </c>
      <c r="N22" s="197"/>
      <c r="O22" s="198">
        <f>+C22+F22+L22</f>
        <v>16710766.710492002</v>
      </c>
      <c r="P22" s="198">
        <f>+D22+G22+M22</f>
        <v>1146545</v>
      </c>
    </row>
    <row r="23" spans="2:16" s="122" customFormat="1" ht="15" customHeight="1">
      <c r="B23" s="140"/>
      <c r="C23" s="159"/>
      <c r="D23" s="159"/>
      <c r="E23" s="159"/>
      <c r="F23" s="159"/>
      <c r="G23" s="159"/>
      <c r="H23" s="159"/>
      <c r="I23" s="159"/>
      <c r="J23" s="159"/>
      <c r="K23" s="159"/>
      <c r="L23" s="175"/>
      <c r="M23" s="175"/>
      <c r="N23" s="175"/>
      <c r="O23" s="159"/>
      <c r="P23" s="159"/>
    </row>
    <row r="24" spans="2:15" s="122" customFormat="1" ht="15" customHeight="1">
      <c r="B24" s="140"/>
      <c r="D24" s="120"/>
      <c r="E24" s="120"/>
      <c r="F24" s="120"/>
      <c r="G24" s="120"/>
      <c r="H24" s="120"/>
      <c r="I24" s="120"/>
      <c r="J24" s="120"/>
      <c r="K24" s="120"/>
      <c r="L24" s="120"/>
      <c r="M24" s="114"/>
      <c r="N24"/>
      <c r="O24" s="114"/>
    </row>
    <row r="25" spans="2:15" s="122" customFormat="1" ht="15" customHeight="1">
      <c r="B25" s="120"/>
      <c r="C25" s="120"/>
      <c r="D25" s="120"/>
      <c r="E25" s="120"/>
      <c r="F25" s="120"/>
      <c r="G25" s="120"/>
      <c r="H25" s="120"/>
      <c r="I25" s="120"/>
      <c r="J25" s="120"/>
      <c r="K25" s="120"/>
      <c r="L25" s="120"/>
      <c r="M25" s="114"/>
      <c r="N25"/>
      <c r="O25" s="114"/>
    </row>
    <row r="26" spans="2:15" s="122" customFormat="1" ht="15" customHeight="1">
      <c r="B26" s="140"/>
      <c r="C26" s="120"/>
      <c r="D26" s="120"/>
      <c r="E26" s="120"/>
      <c r="F26" s="120"/>
      <c r="G26" s="141"/>
      <c r="H26" s="120"/>
      <c r="I26" s="120"/>
      <c r="J26" s="120"/>
      <c r="K26" s="120"/>
      <c r="L26" s="120"/>
      <c r="M26" s="114"/>
      <c r="N26"/>
      <c r="O26" s="114"/>
    </row>
    <row r="27" spans="13:15" ht="19.5" customHeight="1">
      <c r="M27" s="114"/>
      <c r="N27"/>
      <c r="O27" s="114"/>
    </row>
    <row r="28" spans="13:15" ht="19.5" customHeight="1">
      <c r="M28" s="114"/>
      <c r="N28"/>
      <c r="O28" s="114"/>
    </row>
    <row r="30" spans="3:11" ht="19.5" customHeight="1">
      <c r="C30"/>
      <c r="D30"/>
      <c r="F30" s="114"/>
      <c r="G30" s="114"/>
      <c r="H30" s="114"/>
      <c r="I30" s="114"/>
      <c r="J30" s="114"/>
      <c r="K30"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7.25" customHeight="1">
      <c r="C41"/>
      <c r="D41"/>
      <c r="F41" s="114"/>
      <c r="G41" s="114"/>
      <c r="H41" s="114"/>
      <c r="I41" s="114"/>
      <c r="J41" s="114"/>
      <c r="K41" s="114"/>
    </row>
    <row r="42" spans="3:11" ht="42.75" customHeight="1">
      <c r="C42"/>
      <c r="D42"/>
      <c r="F42" s="114"/>
      <c r="G42" s="114"/>
      <c r="H42" s="114"/>
      <c r="I42" s="114"/>
      <c r="J42" s="114"/>
      <c r="K42" s="114"/>
    </row>
    <row r="43" spans="3:11" ht="19.5" customHeight="1">
      <c r="C43"/>
      <c r="D43"/>
      <c r="F43" s="114"/>
      <c r="G43" s="114"/>
      <c r="H43" s="114"/>
      <c r="I43" s="114"/>
      <c r="J43" s="114"/>
      <c r="K43" s="114"/>
    </row>
    <row r="44" spans="4:11" ht="19.5" customHeight="1">
      <c r="D44"/>
      <c r="F44" s="114"/>
      <c r="G44" s="114"/>
      <c r="H44" s="114"/>
      <c r="I44" s="114"/>
      <c r="J44" s="114"/>
      <c r="K44" s="114"/>
    </row>
    <row r="45" spans="4:11" ht="19.5" customHeight="1">
      <c r="D45"/>
      <c r="F45" s="114"/>
      <c r="G45" s="114"/>
      <c r="H45" s="114"/>
      <c r="I45" s="114"/>
      <c r="J45" s="114"/>
      <c r="K45"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7"/>
  <sheetViews>
    <sheetView showGridLines="0" zoomScale="80" zoomScaleNormal="8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6" width="15.7109375" style="28" customWidth="1"/>
    <col min="7" max="7" width="17.7109375" style="28" customWidth="1"/>
    <col min="8" max="8" width="2.7109375" style="28" customWidth="1"/>
    <col min="9" max="9" width="15.7109375" style="28" customWidth="1"/>
    <col min="10" max="10" width="17.7109375" style="28" customWidth="1"/>
    <col min="11" max="11" width="2.00390625" style="28" customWidth="1"/>
    <col min="12" max="12" width="11.00390625" style="28" customWidth="1"/>
    <col min="13" max="13" width="17.7109375" style="29" customWidth="1"/>
    <col min="14" max="16384" width="11.421875" style="128" customWidth="1"/>
  </cols>
  <sheetData>
    <row r="1" spans="3:14" ht="19.5" customHeight="1">
      <c r="C1" s="25"/>
      <c r="D1" s="25"/>
      <c r="E1" s="25"/>
      <c r="F1" s="25"/>
      <c r="G1" s="25"/>
      <c r="H1" s="25"/>
      <c r="I1" s="25"/>
      <c r="J1" s="25"/>
      <c r="K1" s="25"/>
      <c r="N1" s="207"/>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0" t="s">
        <v>14</v>
      </c>
      <c r="C4" s="230" t="s">
        <v>4</v>
      </c>
      <c r="D4" s="230"/>
      <c r="E4" s="230"/>
      <c r="F4" s="230"/>
      <c r="G4" s="230"/>
      <c r="H4" s="230"/>
      <c r="I4" s="230"/>
      <c r="J4" s="230"/>
      <c r="K4" s="31"/>
      <c r="L4" s="230" t="s">
        <v>5</v>
      </c>
      <c r="M4" s="230"/>
    </row>
    <row r="5" spans="1:13" s="119" customFormat="1" ht="19.5" customHeight="1">
      <c r="A5" s="31"/>
      <c r="B5" s="235"/>
      <c r="C5" s="232" t="s">
        <v>30</v>
      </c>
      <c r="D5" s="232"/>
      <c r="E5" s="27"/>
      <c r="F5" s="232" t="s">
        <v>7</v>
      </c>
      <c r="G5" s="232"/>
      <c r="H5" s="27"/>
      <c r="I5" s="232" t="s">
        <v>8</v>
      </c>
      <c r="J5" s="232"/>
      <c r="K5" s="31"/>
      <c r="L5" s="232"/>
      <c r="M5" s="232"/>
    </row>
    <row r="6" spans="1:14" s="122" customFormat="1" ht="22.5" customHeight="1">
      <c r="A6" s="74"/>
      <c r="B6" s="236"/>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132">
        <v>430.640388</v>
      </c>
      <c r="D7" s="132">
        <v>27</v>
      </c>
      <c r="E7" s="132"/>
      <c r="F7" s="132">
        <v>0</v>
      </c>
      <c r="G7" s="132">
        <v>0</v>
      </c>
      <c r="H7" s="132"/>
      <c r="I7" s="132">
        <v>0</v>
      </c>
      <c r="J7" s="132">
        <v>0</v>
      </c>
      <c r="K7" s="132"/>
      <c r="L7" s="132">
        <v>0</v>
      </c>
      <c r="M7" s="132">
        <v>0</v>
      </c>
      <c r="N7" s="204"/>
      <c r="O7" s="122"/>
    </row>
    <row r="8" spans="1:15" s="206" customFormat="1" ht="22.5" customHeight="1">
      <c r="A8" s="77"/>
      <c r="B8" s="131" t="s">
        <v>45</v>
      </c>
      <c r="C8" s="132">
        <v>0</v>
      </c>
      <c r="D8" s="132">
        <v>0</v>
      </c>
      <c r="E8" s="132"/>
      <c r="F8" s="132">
        <v>0</v>
      </c>
      <c r="G8" s="132">
        <v>0</v>
      </c>
      <c r="H8" s="132"/>
      <c r="I8" s="132">
        <v>0</v>
      </c>
      <c r="J8" s="132">
        <v>0</v>
      </c>
      <c r="K8" s="132"/>
      <c r="L8" s="132">
        <v>0</v>
      </c>
      <c r="M8" s="132">
        <v>0</v>
      </c>
      <c r="N8" s="204"/>
      <c r="O8" s="122"/>
    </row>
    <row r="9" spans="1:15" s="206" customFormat="1" ht="22.5" customHeight="1">
      <c r="A9" s="77"/>
      <c r="B9" s="131" t="s">
        <v>47</v>
      </c>
      <c r="C9" s="132">
        <v>15729.553186</v>
      </c>
      <c r="D9" s="132">
        <v>1660</v>
      </c>
      <c r="E9" s="132"/>
      <c r="F9" s="132">
        <v>0</v>
      </c>
      <c r="G9" s="132">
        <v>0</v>
      </c>
      <c r="H9" s="132"/>
      <c r="I9" s="132">
        <v>0</v>
      </c>
      <c r="J9" s="132">
        <v>0</v>
      </c>
      <c r="K9" s="132"/>
      <c r="L9" s="132">
        <v>621.179807</v>
      </c>
      <c r="M9" s="132">
        <v>55</v>
      </c>
      <c r="N9" s="204"/>
      <c r="O9" s="205"/>
    </row>
    <row r="10" spans="1:15" s="206" customFormat="1" ht="22.5" customHeight="1">
      <c r="A10" s="77"/>
      <c r="B10" s="131" t="s">
        <v>74</v>
      </c>
      <c r="C10" s="132">
        <v>0</v>
      </c>
      <c r="D10" s="132">
        <v>0</v>
      </c>
      <c r="E10" s="132"/>
      <c r="F10" s="132">
        <v>0</v>
      </c>
      <c r="G10" s="132">
        <v>0</v>
      </c>
      <c r="H10" s="132"/>
      <c r="I10" s="132">
        <v>0</v>
      </c>
      <c r="J10" s="132">
        <v>0</v>
      </c>
      <c r="K10" s="132"/>
      <c r="L10" s="132">
        <v>0</v>
      </c>
      <c r="M10" s="132">
        <v>0</v>
      </c>
      <c r="N10" s="204"/>
      <c r="O10" s="205"/>
    </row>
    <row r="11" spans="1:15" s="206" customFormat="1" ht="19.5" customHeight="1">
      <c r="A11" s="94"/>
      <c r="B11" s="131" t="s">
        <v>48</v>
      </c>
      <c r="C11" s="132">
        <v>0</v>
      </c>
      <c r="D11" s="132">
        <v>0</v>
      </c>
      <c r="E11" s="132"/>
      <c r="F11" s="132">
        <v>0</v>
      </c>
      <c r="G11" s="132">
        <v>0</v>
      </c>
      <c r="H11" s="132"/>
      <c r="I11" s="132">
        <v>0</v>
      </c>
      <c r="J11" s="132">
        <v>0</v>
      </c>
      <c r="K11" s="132"/>
      <c r="L11" s="132">
        <v>0</v>
      </c>
      <c r="M11" s="132">
        <v>0</v>
      </c>
      <c r="N11" s="204"/>
      <c r="O11" s="205"/>
    </row>
    <row r="12" spans="1:15" s="213" customFormat="1" ht="19.5" customHeight="1">
      <c r="A12" s="187"/>
      <c r="B12" s="143" t="s">
        <v>49</v>
      </c>
      <c r="C12" s="132">
        <v>0</v>
      </c>
      <c r="D12" s="132">
        <v>0</v>
      </c>
      <c r="E12" s="132"/>
      <c r="F12" s="132">
        <v>0</v>
      </c>
      <c r="G12" s="132">
        <v>0</v>
      </c>
      <c r="H12" s="132"/>
      <c r="I12" s="132">
        <v>0</v>
      </c>
      <c r="J12" s="132">
        <v>0</v>
      </c>
      <c r="K12" s="132"/>
      <c r="L12" s="132">
        <v>0</v>
      </c>
      <c r="M12" s="132">
        <v>0</v>
      </c>
      <c r="N12" s="204"/>
      <c r="O12" s="205"/>
    </row>
    <row r="13" spans="1:15" s="213" customFormat="1" ht="19.5" customHeight="1">
      <c r="A13" s="95"/>
      <c r="B13" s="131" t="s">
        <v>50</v>
      </c>
      <c r="C13" s="132">
        <v>1008.068095</v>
      </c>
      <c r="D13" s="132">
        <v>13</v>
      </c>
      <c r="E13" s="132"/>
      <c r="F13" s="132">
        <v>0</v>
      </c>
      <c r="G13" s="132">
        <v>0</v>
      </c>
      <c r="H13" s="132"/>
      <c r="I13" s="132">
        <v>0</v>
      </c>
      <c r="J13" s="132">
        <v>0</v>
      </c>
      <c r="K13" s="132"/>
      <c r="L13" s="132">
        <v>0</v>
      </c>
      <c r="M13" s="132">
        <v>0</v>
      </c>
      <c r="N13" s="204"/>
      <c r="O13" s="205"/>
    </row>
    <row r="14" spans="1:15" s="213" customFormat="1" ht="19.5" customHeight="1">
      <c r="A14" s="95"/>
      <c r="B14" s="131" t="s">
        <v>51</v>
      </c>
      <c r="C14" s="132">
        <v>0</v>
      </c>
      <c r="D14" s="132">
        <v>0</v>
      </c>
      <c r="E14" s="132"/>
      <c r="F14" s="132">
        <v>0</v>
      </c>
      <c r="G14" s="132">
        <v>0</v>
      </c>
      <c r="H14" s="132"/>
      <c r="I14" s="132">
        <v>0</v>
      </c>
      <c r="J14" s="132">
        <v>0</v>
      </c>
      <c r="K14" s="132"/>
      <c r="L14" s="132">
        <v>0</v>
      </c>
      <c r="M14" s="132">
        <v>0</v>
      </c>
      <c r="N14" s="204"/>
      <c r="O14" s="205"/>
    </row>
    <row r="15" spans="1:15" s="213" customFormat="1" ht="19.5" customHeight="1">
      <c r="A15" s="95"/>
      <c r="B15" s="131" t="s">
        <v>63</v>
      </c>
      <c r="C15" s="132">
        <v>0</v>
      </c>
      <c r="D15" s="132">
        <v>0</v>
      </c>
      <c r="E15" s="132"/>
      <c r="F15" s="132">
        <v>0</v>
      </c>
      <c r="G15" s="132">
        <v>0</v>
      </c>
      <c r="H15" s="132"/>
      <c r="I15" s="132">
        <v>0</v>
      </c>
      <c r="J15" s="132">
        <v>0</v>
      </c>
      <c r="K15" s="132"/>
      <c r="L15" s="132">
        <v>0</v>
      </c>
      <c r="M15" s="132">
        <v>0</v>
      </c>
      <c r="N15" s="204"/>
      <c r="O15" s="205"/>
    </row>
    <row r="16" spans="1:15" s="213" customFormat="1" ht="19.5" customHeight="1">
      <c r="A16" s="95"/>
      <c r="B16" s="131" t="s">
        <v>66</v>
      </c>
      <c r="C16" s="132">
        <v>0</v>
      </c>
      <c r="D16" s="132">
        <v>0</v>
      </c>
      <c r="E16" s="132"/>
      <c r="F16" s="132">
        <v>0</v>
      </c>
      <c r="G16" s="132">
        <v>0</v>
      </c>
      <c r="H16" s="132"/>
      <c r="I16" s="132">
        <v>0</v>
      </c>
      <c r="J16" s="132">
        <v>0</v>
      </c>
      <c r="K16" s="132"/>
      <c r="L16" s="132">
        <v>0</v>
      </c>
      <c r="M16" s="132">
        <v>0</v>
      </c>
      <c r="N16" s="204"/>
      <c r="O16" s="205"/>
    </row>
    <row r="17" spans="1:15" s="213" customFormat="1" ht="19.5" customHeight="1">
      <c r="A17" s="95"/>
      <c r="B17" s="131" t="s">
        <v>52</v>
      </c>
      <c r="C17" s="132">
        <v>0</v>
      </c>
      <c r="D17" s="132">
        <v>0</v>
      </c>
      <c r="E17" s="132"/>
      <c r="F17" s="132">
        <v>0</v>
      </c>
      <c r="G17" s="132">
        <v>0</v>
      </c>
      <c r="H17" s="132"/>
      <c r="I17" s="132">
        <v>0</v>
      </c>
      <c r="J17" s="132">
        <v>0</v>
      </c>
      <c r="K17" s="132"/>
      <c r="L17" s="132">
        <v>0</v>
      </c>
      <c r="M17" s="132">
        <v>0</v>
      </c>
      <c r="N17" s="204"/>
      <c r="O17" s="205"/>
    </row>
    <row r="18" spans="1:15" s="213" customFormat="1" ht="19.5" customHeight="1">
      <c r="A18" s="95"/>
      <c r="B18" s="131" t="s">
        <v>53</v>
      </c>
      <c r="C18" s="132">
        <v>0</v>
      </c>
      <c r="D18" s="132">
        <v>0</v>
      </c>
      <c r="E18" s="132"/>
      <c r="F18" s="132">
        <v>0</v>
      </c>
      <c r="G18" s="132">
        <v>0</v>
      </c>
      <c r="H18" s="132"/>
      <c r="I18" s="132">
        <v>0</v>
      </c>
      <c r="J18" s="132">
        <v>0</v>
      </c>
      <c r="K18" s="132"/>
      <c r="L18" s="132">
        <v>1645.586793</v>
      </c>
      <c r="M18" s="132">
        <v>54</v>
      </c>
      <c r="N18" s="204"/>
      <c r="O18" s="205"/>
    </row>
    <row r="19" spans="1:15" s="213" customFormat="1" ht="19.5" customHeight="1">
      <c r="A19" s="95"/>
      <c r="B19" s="131" t="s">
        <v>54</v>
      </c>
      <c r="C19" s="132">
        <v>0</v>
      </c>
      <c r="D19" s="132">
        <v>0</v>
      </c>
      <c r="E19" s="132"/>
      <c r="F19" s="132">
        <v>0</v>
      </c>
      <c r="G19" s="132">
        <v>0</v>
      </c>
      <c r="H19" s="132"/>
      <c r="I19" s="132">
        <v>0</v>
      </c>
      <c r="J19" s="132">
        <v>0</v>
      </c>
      <c r="K19" s="132"/>
      <c r="L19" s="132">
        <v>0</v>
      </c>
      <c r="M19" s="132">
        <v>0</v>
      </c>
      <c r="N19" s="204"/>
      <c r="O19" s="205"/>
    </row>
    <row r="20" spans="1:15" s="213" customFormat="1" ht="19.5" customHeight="1">
      <c r="A20" s="95"/>
      <c r="B20" s="131" t="s">
        <v>59</v>
      </c>
      <c r="C20" s="132">
        <v>0</v>
      </c>
      <c r="D20" s="132">
        <v>0</v>
      </c>
      <c r="E20" s="132"/>
      <c r="F20" s="132">
        <v>0</v>
      </c>
      <c r="G20" s="132">
        <v>0</v>
      </c>
      <c r="H20" s="132"/>
      <c r="I20" s="132">
        <v>0</v>
      </c>
      <c r="J20" s="132">
        <v>0</v>
      </c>
      <c r="K20" s="132"/>
      <c r="L20" s="132">
        <v>0</v>
      </c>
      <c r="M20" s="132">
        <v>0</v>
      </c>
      <c r="N20" s="204"/>
      <c r="O20" s="205"/>
    </row>
    <row r="21" spans="1:15" s="213" customFormat="1" ht="20.25" customHeight="1" thickBot="1">
      <c r="A21" s="189"/>
      <c r="B21" s="190" t="s">
        <v>55</v>
      </c>
      <c r="C21" s="190">
        <v>458.458938</v>
      </c>
      <c r="D21" s="190">
        <v>16</v>
      </c>
      <c r="E21" s="190"/>
      <c r="F21" s="190">
        <v>0</v>
      </c>
      <c r="G21" s="190">
        <v>0</v>
      </c>
      <c r="H21" s="190"/>
      <c r="I21" s="190">
        <v>0</v>
      </c>
      <c r="J21" s="190">
        <v>0</v>
      </c>
      <c r="K21" s="190"/>
      <c r="L21" s="190">
        <v>0</v>
      </c>
      <c r="M21" s="190">
        <v>0</v>
      </c>
      <c r="N21" s="204"/>
      <c r="O21" s="205"/>
    </row>
    <row r="22" spans="1:13" s="119" customFormat="1" ht="19.5" customHeight="1">
      <c r="A22" s="31"/>
      <c r="B22" s="191" t="s">
        <v>70</v>
      </c>
      <c r="C22" s="201">
        <f>SUM(C7:C21)</f>
        <v>17626.720607</v>
      </c>
      <c r="D22" s="201">
        <f>SUM(D7:D21)</f>
        <v>1716</v>
      </c>
      <c r="E22" s="201"/>
      <c r="F22" s="201">
        <f>SUM(F7:F21)</f>
        <v>0</v>
      </c>
      <c r="G22" s="201">
        <f>SUM(G7:G21)</f>
        <v>0</v>
      </c>
      <c r="H22" s="201"/>
      <c r="I22" s="201">
        <f>SUM(I7:I21)</f>
        <v>0</v>
      </c>
      <c r="J22" s="201">
        <f>SUM(J7:J21)</f>
        <v>0</v>
      </c>
      <c r="K22" s="201"/>
      <c r="L22" s="201">
        <f>SUM(L7:L21)</f>
        <v>2266.7666</v>
      </c>
      <c r="M22" s="201">
        <f>SUM(M7:M21)</f>
        <v>109</v>
      </c>
    </row>
    <row r="23" spans="2:18" ht="19.5" customHeight="1">
      <c r="B23" s="7"/>
      <c r="J23"/>
      <c r="K23" s="114"/>
      <c r="L23" s="144"/>
      <c r="M23" s="144"/>
      <c r="N23" s="218"/>
      <c r="O23" s="218"/>
      <c r="P23" s="218"/>
      <c r="Q23" s="218"/>
      <c r="R23" s="218"/>
    </row>
    <row r="24" spans="2:18" ht="19.5" customHeight="1">
      <c r="B24" s="7"/>
      <c r="J24"/>
      <c r="K24" s="114"/>
      <c r="L24" s="144"/>
      <c r="M24" s="144"/>
      <c r="N24" s="218"/>
      <c r="O24" s="218"/>
      <c r="P24" s="218"/>
      <c r="Q24" s="218"/>
      <c r="R24" s="218"/>
    </row>
    <row r="25" spans="10:18" ht="19.5" customHeight="1">
      <c r="J25"/>
      <c r="K25"/>
      <c r="L25" s="144"/>
      <c r="M25" s="144"/>
      <c r="N25" s="218"/>
      <c r="O25" s="218"/>
      <c r="P25" s="218"/>
      <c r="Q25" s="218"/>
      <c r="R25" s="218"/>
    </row>
    <row r="26" spans="10:18" ht="19.5" customHeight="1">
      <c r="J26"/>
      <c r="K26" s="114"/>
      <c r="L26" s="144"/>
      <c r="M26" s="144"/>
      <c r="N26" s="218"/>
      <c r="O26" s="218"/>
      <c r="P26" s="218"/>
      <c r="Q26" s="219"/>
      <c r="R26" s="218"/>
    </row>
    <row r="27" spans="10:18" ht="19.5" customHeight="1">
      <c r="J27"/>
      <c r="K27"/>
      <c r="L27" s="144"/>
      <c r="M27" s="144"/>
      <c r="N27" s="218"/>
      <c r="O27" s="218"/>
      <c r="P27" s="218"/>
      <c r="Q27" s="218"/>
      <c r="R27" s="218"/>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3" t="s">
        <v>72</v>
      </c>
      <c r="C5" s="254"/>
      <c r="D5" s="254"/>
      <c r="E5" s="254"/>
      <c r="F5" s="254"/>
      <c r="G5" s="254"/>
      <c r="H5" s="254"/>
      <c r="I5" s="254"/>
    </row>
    <row r="6" spans="2:9" ht="54.75" customHeight="1">
      <c r="B6" s="251" t="s">
        <v>36</v>
      </c>
      <c r="C6" s="252"/>
      <c r="D6" s="252"/>
      <c r="E6" s="252"/>
      <c r="F6" s="252"/>
      <c r="G6" s="252"/>
      <c r="H6" s="252"/>
      <c r="I6" s="252"/>
    </row>
    <row r="7" spans="2:9" ht="87" customHeight="1">
      <c r="B7" s="251" t="s">
        <v>37</v>
      </c>
      <c r="C7" s="252"/>
      <c r="D7" s="252"/>
      <c r="E7" s="252"/>
      <c r="F7" s="252"/>
      <c r="G7" s="252"/>
      <c r="H7" s="252"/>
      <c r="I7" s="252"/>
    </row>
    <row r="8" spans="2:9" ht="37.5" customHeight="1">
      <c r="B8" s="251" t="s">
        <v>38</v>
      </c>
      <c r="C8" s="251"/>
      <c r="D8" s="251"/>
      <c r="E8" s="251"/>
      <c r="F8" s="251"/>
      <c r="G8" s="251"/>
      <c r="H8" s="251"/>
      <c r="I8" s="251"/>
    </row>
    <row r="9" spans="2:9" ht="35.25" customHeight="1">
      <c r="B9" s="251" t="s">
        <v>39</v>
      </c>
      <c r="C9" s="251"/>
      <c r="D9" s="251"/>
      <c r="E9" s="251"/>
      <c r="F9" s="251"/>
      <c r="G9" s="251"/>
      <c r="H9" s="251"/>
      <c r="I9" s="251"/>
    </row>
    <row r="10" spans="2:9" ht="42" customHeight="1">
      <c r="B10" s="251" t="s">
        <v>40</v>
      </c>
      <c r="C10" s="252"/>
      <c r="D10" s="252"/>
      <c r="E10" s="252"/>
      <c r="F10" s="252"/>
      <c r="G10" s="252"/>
      <c r="H10" s="252"/>
      <c r="I10" s="252"/>
    </row>
    <row r="11" spans="2:9" s="21" customFormat="1" ht="78.75" customHeight="1">
      <c r="B11" s="251" t="s">
        <v>41</v>
      </c>
      <c r="C11" s="252"/>
      <c r="D11" s="252"/>
      <c r="E11" s="252"/>
      <c r="F11" s="252"/>
      <c r="G11" s="252"/>
      <c r="H11" s="252"/>
      <c r="I11" s="252"/>
    </row>
    <row r="12" spans="2:9" ht="98.25" customHeight="1">
      <c r="B12" s="251" t="s">
        <v>42</v>
      </c>
      <c r="C12" s="252"/>
      <c r="D12" s="252"/>
      <c r="E12" s="252"/>
      <c r="F12" s="252"/>
      <c r="G12" s="252"/>
      <c r="H12" s="252"/>
      <c r="I12" s="252"/>
    </row>
    <row r="13" spans="2:9" ht="12">
      <c r="B13" s="66"/>
      <c r="C13" s="66"/>
      <c r="D13" s="66"/>
      <c r="E13" s="66"/>
      <c r="F13" s="66"/>
      <c r="G13" s="66"/>
      <c r="H13" s="66"/>
      <c r="I13" s="66"/>
    </row>
    <row r="14" spans="2:9" ht="39" customHeight="1">
      <c r="B14" s="253" t="s">
        <v>43</v>
      </c>
      <c r="C14" s="254"/>
      <c r="D14" s="254"/>
      <c r="E14" s="254"/>
      <c r="F14" s="254"/>
      <c r="G14" s="254"/>
      <c r="H14" s="254"/>
      <c r="I14" s="254"/>
    </row>
    <row r="15" spans="2:9" ht="6" customHeight="1">
      <c r="B15" s="66"/>
      <c r="C15" s="66"/>
      <c r="D15" s="66"/>
      <c r="E15" s="66"/>
      <c r="F15" s="66"/>
      <c r="G15" s="66"/>
      <c r="H15" s="66"/>
      <c r="I15" s="66"/>
    </row>
    <row r="16" spans="2:9" ht="27.75" customHeight="1">
      <c r="B16" s="253" t="s">
        <v>44</v>
      </c>
      <c r="C16" s="254"/>
      <c r="D16" s="254"/>
      <c r="E16" s="254"/>
      <c r="F16" s="254"/>
      <c r="G16" s="254"/>
      <c r="H16" s="254"/>
      <c r="I16" s="254"/>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Abril 2010</dc:title>
  <dc:subject/>
  <dc:creator>SBIF</dc:creator>
  <cp:keywords/>
  <dc:description/>
  <cp:lastModifiedBy>rarroyo</cp:lastModifiedBy>
  <cp:lastPrinted>2010-05-31T21:17:46Z</cp:lastPrinted>
  <dcterms:created xsi:type="dcterms:W3CDTF">2004-12-17T17:12:20Z</dcterms:created>
  <dcterms:modified xsi:type="dcterms:W3CDTF">2011-07-12T18:48:29Z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