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5480" windowHeight="6990"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(S)'!$B$1:$O$108</definedName>
    <definedName name="_xlnm.Print_Area" localSheetId="6">'GLOSARIO'!$A$1:$I$17</definedName>
    <definedName name="_xlnm.Print_Area" localSheetId="0">'INDICE'!$B$1:$B$27</definedName>
    <definedName name="_xlnm.Print_Area" localSheetId="4">'STOCK (I.F.)'!$A$1:$P$28</definedName>
    <definedName name="_xlnm.Print_Area" localSheetId="1">'STOCK (S)'!$B$1:$Q$109</definedName>
    <definedName name="_xlnm.Print_Area" localSheetId="3">'TASAS (S)'!$B$1:$L$110</definedName>
    <definedName name="Glosario">'GLOSARIO'!$D$2</definedName>
  </definedNames>
  <calcPr fullCalcOnLoad="1"/>
</workbook>
</file>

<file path=xl/sharedStrings.xml><?xml version="1.0" encoding="utf-8"?>
<sst xmlns="http://schemas.openxmlformats.org/spreadsheetml/2006/main" count="153" uniqueCount="74">
  <si>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</si>
  <si>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</si>
  <si>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</si>
  <si>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</si>
  <si>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</si>
  <si>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</si>
  <si>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</si>
  <si>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</si>
  <si>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</si>
  <si>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</si>
  <si>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</si>
  <si>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</si>
  <si>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</si>
  <si>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</si>
  <si>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</si>
  <si>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</si>
  <si>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</si>
  <si>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</si>
  <si>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</si>
  <si>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</si>
  <si>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</si>
  <si>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</si>
  <si>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</si>
  <si>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</si>
  <si>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</si>
  <si>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</si>
  <si>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</si>
  <si>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</si>
  <si>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</si>
  <si>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</si>
  <si>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</si>
  <si>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</si>
  <si>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</si>
  <si>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</si>
  <si>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</si>
  <si>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</si>
  <si>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</si>
  <si>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</si>
  <si>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</si>
  <si>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</si>
  <si>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</si>
  <si>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</si>
  <si>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</si>
  <si>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</si>
  <si>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</si>
  <si>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</si>
  <si>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</si>
  <si>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</si>
  <si>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</si>
  <si>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</si>
  <si>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</si>
  <si>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</si>
  <si>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37   Santander-Chile</t>
  </si>
  <si>
    <t>49   Security</t>
  </si>
  <si>
    <t>51   Falabella</t>
  </si>
  <si>
    <t>53   Banco Ripley</t>
  </si>
  <si>
    <t>504  BBVA</t>
  </si>
  <si>
    <t>507  Del Desarrollo</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</si>
  <si>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</si>
  <si>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</si>
  <si>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</si>
  <si>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</si>
  <si>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</si>
  <si>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</si>
  <si>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</si>
  <si>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</si>
  <si>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</si>
  <si>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</si>
  <si>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t>
  </si>
  <si>
    <t>(*) Rectificación respecto a letras hipotecarias: Banco Estado, Corpbanca y Chile</t>
  </si>
  <si>
    <t>Actualizado: Incluye rectificación respecto a letras hipotecarias para Enero 2008.</t>
  </si>
  <si>
    <t>Información actualizada a diciembre de 2008</t>
  </si>
  <si>
    <t>46   The Royal Bank of Scotland (Chile)</t>
  </si>
  <si>
    <t>Publicado: 01-04-2009</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</si>
</sst>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0" fontId="8" fillId="0" borderId="13" xfId="0" applyFont="1" applyFill="1" applyBorder="1" applyAlignment="1">
      <alignment vertical="center"/>
    </xf>
    <xf numFmtId="0" fontId="8" fillId="0" borderId="9" xfId="0" applyFont="1" applyBorder="1" applyAlignment="1">
      <alignment vertical="center"/>
    </xf>
    <xf numFmtId="0" fontId="11" fillId="0" borderId="9" xfId="0" applyFont="1" applyBorder="1" applyAlignment="1">
      <alignment vertical="center"/>
    </xf>
    <xf numFmtId="0" fontId="11" fillId="0" borderId="14" xfId="0" applyFont="1" applyBorder="1" applyAlignment="1">
      <alignment vertical="center"/>
    </xf>
    <xf numFmtId="0" fontId="7" fillId="0" borderId="15"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6"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7" fillId="0" borderId="0" xfId="0" applyNumberFormat="1" applyFont="1" applyBorder="1" applyAlignment="1">
      <alignment horizontal="center" vertical="center"/>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17" fontId="7" fillId="0" borderId="10" xfId="0" applyNumberFormat="1" applyFont="1" applyBorder="1" applyAlignment="1">
      <alignment horizontal="left" vertical="center"/>
    </xf>
    <xf numFmtId="0" fontId="7" fillId="0" borderId="2" xfId="0" applyFont="1" applyBorder="1" applyAlignment="1">
      <alignment horizontal="center"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6"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20" fillId="3" borderId="13" xfId="0" applyFont="1" applyFill="1" applyBorder="1" applyAlignment="1">
      <alignment/>
    </xf>
    <xf numFmtId="173" fontId="20" fillId="3" borderId="13" xfId="17" applyNumberFormat="1" applyFont="1" applyFill="1" applyBorder="1" applyAlignment="1">
      <alignment/>
    </xf>
    <xf numFmtId="3" fontId="19" fillId="3" borderId="13" xfId="0" applyNumberFormat="1" applyFont="1" applyFill="1" applyBorder="1" applyAlignment="1">
      <alignment horizontal="right" vertical="center"/>
    </xf>
    <xf numFmtId="0" fontId="19" fillId="3" borderId="13" xfId="0" applyFont="1" applyFill="1" applyBorder="1" applyAlignment="1">
      <alignment vertical="center"/>
    </xf>
    <xf numFmtId="0" fontId="21" fillId="3" borderId="15" xfId="0" applyFont="1" applyFill="1" applyBorder="1" applyAlignment="1">
      <alignment horizontal="righ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3" fontId="0" fillId="0" borderId="0" xfId="17" applyNumberFormat="1" applyAlignment="1">
      <alignment wrapText="1"/>
    </xf>
    <xf numFmtId="179" fontId="11" fillId="0" borderId="17"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3" fontId="7" fillId="3" borderId="11" xfId="0" applyNumberFormat="1" applyFont="1" applyFill="1" applyBorder="1" applyAlignment="1">
      <alignment horizontal="right" vertical="center"/>
    </xf>
    <xf numFmtId="3" fontId="7" fillId="0" borderId="10" xfId="0" applyNumberFormat="1" applyFont="1" applyBorder="1" applyAlignment="1">
      <alignment horizontal="right" vertical="center"/>
    </xf>
    <xf numFmtId="173" fontId="20" fillId="3" borderId="14" xfId="17" applyNumberFormat="1" applyFont="1" applyFill="1" applyBorder="1" applyAlignment="1">
      <alignment/>
    </xf>
    <xf numFmtId="0" fontId="11" fillId="0" borderId="0" xfId="0" applyFont="1" applyFill="1" applyBorder="1" applyAlignment="1">
      <alignment horizontal="center" vertical="center"/>
    </xf>
    <xf numFmtId="173" fontId="25" fillId="0" borderId="2" xfId="17" applyNumberFormat="1" applyFont="1" applyBorder="1" applyAlignment="1">
      <alignment/>
    </xf>
    <xf numFmtId="173" fontId="25" fillId="0" borderId="2" xfId="0" applyNumberFormat="1" applyFont="1" applyBorder="1" applyAlignment="1">
      <alignment/>
    </xf>
    <xf numFmtId="0" fontId="25" fillId="0" borderId="2" xfId="0" applyFont="1" applyBorder="1" applyAlignment="1">
      <alignment/>
    </xf>
    <xf numFmtId="179" fontId="7" fillId="0" borderId="10" xfId="0" applyNumberFormat="1" applyFont="1" applyBorder="1" applyAlignment="1">
      <alignment horizont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173" fontId="7" fillId="0" borderId="1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3" fontId="21" fillId="3" borderId="8" xfId="0" applyNumberFormat="1" applyFont="1" applyFill="1" applyBorder="1" applyAlignment="1">
      <alignment horizontal="right" vertical="center"/>
    </xf>
    <xf numFmtId="3" fontId="21" fillId="0" borderId="8" xfId="0" applyNumberFormat="1" applyFont="1" applyFill="1" applyBorder="1" applyAlignment="1">
      <alignment horizontal="right" vertical="center"/>
    </xf>
    <xf numFmtId="0" fontId="21" fillId="3" borderId="8" xfId="0"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73" fontId="7" fillId="0" borderId="0" xfId="0" applyNumberFormat="1" applyFont="1" applyBorder="1" applyAlignment="1">
      <alignment horizontal="righ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7"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257175"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76200" cy="190500"/>
    <xdr:sp>
      <xdr:nvSpPr>
        <xdr:cNvPr id="1" name="TextBox 3"/>
        <xdr:cNvSpPr txBox="1">
          <a:spLocks noChangeArrowheads="1"/>
        </xdr:cNvSpPr>
      </xdr:nvSpPr>
      <xdr:spPr>
        <a:xfrm>
          <a:off x="484822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76200" cy="200025"/>
    <xdr:sp>
      <xdr:nvSpPr>
        <xdr:cNvPr id="2" name="TextBox 21"/>
        <xdr:cNvSpPr txBox="1">
          <a:spLocks noChangeArrowheads="1"/>
        </xdr:cNvSpPr>
      </xdr:nvSpPr>
      <xdr:spPr>
        <a:xfrm>
          <a:off x="12030075" y="1638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315450" y="304800"/>
          <a:ext cx="238125" cy="200025"/>
        </a:xfrm>
        <a:prstGeom prst="rect">
          <a:avLst/>
        </a:prstGeom>
        <a:noFill/>
        <a:ln w="9525" cmpd="sng">
          <a:noFill/>
        </a:ln>
      </xdr:spPr>
    </xdr:pic>
    <xdr:clientData/>
  </xdr:twoCellAnchor>
  <xdr:oneCellAnchor>
    <xdr:from>
      <xdr:col>6</xdr:col>
      <xdr:colOff>0</xdr:colOff>
      <xdr:row>3</xdr:row>
      <xdr:rowOff>0</xdr:rowOff>
    </xdr:from>
    <xdr:ext cx="76200" cy="190500"/>
    <xdr:sp>
      <xdr:nvSpPr>
        <xdr:cNvPr id="4" name="TextBox 25"/>
        <xdr:cNvSpPr txBox="1">
          <a:spLocks noChangeArrowheads="1"/>
        </xdr:cNvSpPr>
      </xdr:nvSpPr>
      <xdr:spPr>
        <a:xfrm>
          <a:off x="484822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xdr:nvSpPr>
        <xdr:cNvPr id="5" name="TextBox 26"/>
        <xdr:cNvSpPr txBox="1">
          <a:spLocks noChangeArrowheads="1"/>
        </xdr:cNvSpPr>
      </xdr:nvSpPr>
      <xdr:spPr>
        <a:xfrm>
          <a:off x="484822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161925</xdr:colOff>
      <xdr:row>103</xdr:row>
      <xdr:rowOff>209550</xdr:rowOff>
    </xdr:from>
    <xdr:ext cx="12858750" cy="1019175"/>
    <xdr:sp>
      <xdr:nvSpPr>
        <xdr:cNvPr id="6" name="TextBox 27"/>
        <xdr:cNvSpPr txBox="1">
          <a:spLocks noChangeArrowheads="1"/>
        </xdr:cNvSpPr>
      </xdr:nvSpPr>
      <xdr:spPr>
        <a:xfrm>
          <a:off x="257175" y="25793700"/>
          <a:ext cx="12858750" cy="101917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2000 - 2008</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85725" cy="200025"/>
    <xdr:sp>
      <xdr:nvSpPr>
        <xdr:cNvPr id="1" name="TextBox 3"/>
        <xdr:cNvSpPr txBox="1">
          <a:spLocks noChangeArrowheads="1"/>
        </xdr:cNvSpPr>
      </xdr:nvSpPr>
      <xdr:spPr>
        <a:xfrm>
          <a:off x="1438275" y="742950"/>
          <a:ext cx="8572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104775</xdr:rowOff>
    </xdr:from>
    <xdr:ext cx="85725" cy="209550"/>
    <xdr:sp>
      <xdr:nvSpPr>
        <xdr:cNvPr id="2" name="TextBox 10"/>
        <xdr:cNvSpPr txBox="1">
          <a:spLocks noChangeArrowheads="1"/>
        </xdr:cNvSpPr>
      </xdr:nvSpPr>
      <xdr:spPr>
        <a:xfrm>
          <a:off x="9982200" y="16287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57150</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304800"/>
          <a:ext cx="238125" cy="200025"/>
        </a:xfrm>
        <a:prstGeom prst="rect">
          <a:avLst/>
        </a:prstGeom>
        <a:noFill/>
        <a:ln w="9525" cmpd="sng">
          <a:noFill/>
        </a:ln>
      </xdr:spPr>
    </xdr:pic>
    <xdr:clientData/>
  </xdr:twoCellAnchor>
  <xdr:oneCellAnchor>
    <xdr:from>
      <xdr:col>1</xdr:col>
      <xdr:colOff>295275</xdr:colOff>
      <xdr:row>57</xdr:row>
      <xdr:rowOff>66675</xdr:rowOff>
    </xdr:from>
    <xdr:ext cx="85725" cy="219075"/>
    <xdr:sp>
      <xdr:nvSpPr>
        <xdr:cNvPr id="4" name="TextBox 14"/>
        <xdr:cNvSpPr txBox="1">
          <a:spLocks noChangeArrowheads="1"/>
        </xdr:cNvSpPr>
      </xdr:nvSpPr>
      <xdr:spPr>
        <a:xfrm>
          <a:off x="428625" y="142208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142875</xdr:colOff>
      <xdr:row>104</xdr:row>
      <xdr:rowOff>133350</xdr:rowOff>
    </xdr:from>
    <xdr:ext cx="9305925" cy="628650"/>
    <xdr:sp>
      <xdr:nvSpPr>
        <xdr:cNvPr id="5" name="TextBox 15"/>
        <xdr:cNvSpPr txBox="1">
          <a:spLocks noChangeArrowheads="1"/>
        </xdr:cNvSpPr>
      </xdr:nvSpPr>
      <xdr:spPr>
        <a:xfrm>
          <a:off x="276225" y="25831800"/>
          <a:ext cx="9305925" cy="62865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466725</xdr:colOff>
      <xdr:row>0</xdr:row>
      <xdr:rowOff>104775</xdr:rowOff>
    </xdr:from>
    <xdr:ext cx="6267450" cy="342900"/>
    <xdr:sp>
      <xdr:nvSpPr>
        <xdr:cNvPr id="7" name="TextBox 17"/>
        <xdr:cNvSpPr txBox="1">
          <a:spLocks noChangeArrowheads="1"/>
        </xdr:cNvSpPr>
      </xdr:nvSpPr>
      <xdr:spPr>
        <a:xfrm>
          <a:off x="1676400" y="104775"/>
          <a:ext cx="6267450" cy="34290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2000 - 2008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76200" cy="200025"/>
    <xdr:sp>
      <xdr:nvSpPr>
        <xdr:cNvPr id="2" name="TextBox 10"/>
        <xdr:cNvSpPr txBox="1">
          <a:spLocks noChangeArrowheads="1"/>
        </xdr:cNvSpPr>
      </xdr:nvSpPr>
      <xdr:spPr>
        <a:xfrm>
          <a:off x="6877050" y="1847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3</xdr:row>
      <xdr:rowOff>0</xdr:rowOff>
    </xdr:from>
    <xdr:ext cx="76200" cy="190500"/>
    <xdr:sp>
      <xdr:nvSpPr>
        <xdr:cNvPr id="4" name="TextBox 15"/>
        <xdr:cNvSpPr txBox="1">
          <a:spLocks noChangeArrowheads="1"/>
        </xdr:cNvSpPr>
      </xdr:nvSpPr>
      <xdr:spPr>
        <a:xfrm>
          <a:off x="146685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219075</xdr:colOff>
      <xdr:row>3</xdr:row>
      <xdr:rowOff>0</xdr:rowOff>
    </xdr:from>
    <xdr:ext cx="76200" cy="190500"/>
    <xdr:sp>
      <xdr:nvSpPr>
        <xdr:cNvPr id="5" name="TextBox 16"/>
        <xdr:cNvSpPr txBox="1">
          <a:spLocks noChangeArrowheads="1"/>
        </xdr:cNvSpPr>
      </xdr:nvSpPr>
      <xdr:spPr>
        <a:xfrm>
          <a:off x="604837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104</xdr:row>
      <xdr:rowOff>85725</xdr:rowOff>
    </xdr:from>
    <xdr:ext cx="8534400" cy="876300"/>
    <xdr:sp>
      <xdr:nvSpPr>
        <xdr:cNvPr id="7" name="TextBox 18"/>
        <xdr:cNvSpPr txBox="1">
          <a:spLocks noChangeArrowheads="1"/>
        </xdr:cNvSpPr>
      </xdr:nvSpPr>
      <xdr:spPr>
        <a:xfrm>
          <a:off x="57150" y="26003250"/>
          <a:ext cx="85344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600075</xdr:colOff>
      <xdr:row>0</xdr:row>
      <xdr:rowOff>171450</xdr:rowOff>
    </xdr:from>
    <xdr:ext cx="5762625" cy="361950"/>
    <xdr:sp>
      <xdr:nvSpPr>
        <xdr:cNvPr id="9" name="TextBox 21"/>
        <xdr:cNvSpPr txBox="1">
          <a:spLocks noChangeArrowheads="1"/>
        </xdr:cNvSpPr>
      </xdr:nvSpPr>
      <xdr:spPr>
        <a:xfrm>
          <a:off x="2790825" y="171450"/>
          <a:ext cx="576262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2000 - 2008</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76200" cy="190500"/>
    <xdr:sp>
      <xdr:nvSpPr>
        <xdr:cNvPr id="1" name="TextBox 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76200" cy="200025"/>
    <xdr:sp>
      <xdr:nvSpPr>
        <xdr:cNvPr id="2" name="TextBox 10"/>
        <xdr:cNvSpPr txBox="1">
          <a:spLocks noChangeArrowheads="1"/>
        </xdr:cNvSpPr>
      </xdr:nvSpPr>
      <xdr:spPr>
        <a:xfrm>
          <a:off x="13296900"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76200" cy="190500"/>
    <xdr:sp>
      <xdr:nvSpPr>
        <xdr:cNvPr id="3" name="TextBox 1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23</xdr:row>
      <xdr:rowOff>57150</xdr:rowOff>
    </xdr:from>
    <xdr:ext cx="10401300" cy="1123950"/>
    <xdr:sp>
      <xdr:nvSpPr>
        <xdr:cNvPr id="5" name="TextBox 15"/>
        <xdr:cNvSpPr txBox="1">
          <a:spLocks noChangeArrowheads="1"/>
        </xdr:cNvSpPr>
      </xdr:nvSpPr>
      <xdr:spPr>
        <a:xfrm>
          <a:off x="0" y="571500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1447800</xdr:colOff>
      <xdr:row>0</xdr:row>
      <xdr:rowOff>142875</xdr:rowOff>
    </xdr:from>
    <xdr:ext cx="5429250" cy="361950"/>
    <xdr:sp>
      <xdr:nvSpPr>
        <xdr:cNvPr id="7" name="TextBox 17"/>
        <xdr:cNvSpPr txBox="1">
          <a:spLocks noChangeArrowheads="1"/>
        </xdr:cNvSpPr>
      </xdr:nvSpPr>
      <xdr:spPr>
        <a:xfrm>
          <a:off x="3409950" y="142875"/>
          <a:ext cx="5429250"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DICIEMBRE 2008</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76200" cy="200025"/>
    <xdr:sp>
      <xdr:nvSpPr>
        <xdr:cNvPr id="8" name="TextBox 133"/>
        <xdr:cNvSpPr txBox="1">
          <a:spLocks noChangeArrowheads="1"/>
        </xdr:cNvSpPr>
      </xdr:nvSpPr>
      <xdr:spPr>
        <a:xfrm>
          <a:off x="13296900"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76200" cy="190500"/>
    <xdr:sp>
      <xdr:nvSpPr>
        <xdr:cNvPr id="1" name="TextBox 3"/>
        <xdr:cNvSpPr txBox="1">
          <a:spLocks noChangeArrowheads="1"/>
        </xdr:cNvSpPr>
      </xdr:nvSpPr>
      <xdr:spPr>
        <a:xfrm>
          <a:off x="2295525"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4867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76300"/>
    <xdr:sp>
      <xdr:nvSpPr>
        <xdr:cNvPr id="3" name="TextBox 14"/>
        <xdr:cNvSpPr txBox="1">
          <a:spLocks noChangeArrowheads="1"/>
        </xdr:cNvSpPr>
      </xdr:nvSpPr>
      <xdr:spPr>
        <a:xfrm>
          <a:off x="85725" y="6162675"/>
          <a:ext cx="7343775" cy="87630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76200" cy="190500"/>
    <xdr:sp>
      <xdr:nvSpPr>
        <xdr:cNvPr id="5" name="TextBox 16"/>
        <xdr:cNvSpPr txBox="1">
          <a:spLocks noChangeArrowheads="1"/>
        </xdr:cNvSpPr>
      </xdr:nvSpPr>
      <xdr:spPr>
        <a:xfrm>
          <a:off x="3181350" y="68675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6" name="TextBox 17"/>
        <xdr:cNvSpPr txBox="1">
          <a:spLocks noChangeArrowheads="1"/>
        </xdr:cNvSpPr>
      </xdr:nvSpPr>
      <xdr:spPr>
        <a:xfrm>
          <a:off x="2076450" y="57150"/>
          <a:ext cx="6286500"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DICIEMBRE 2008</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8"/>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3.14062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71</v>
      </c>
    </row>
    <row r="7" ht="19.5" customHeight="1">
      <c r="B7" s="10" t="s">
        <v>67</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66</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t="s">
        <v>31</v>
      </c>
    </row>
    <row r="31" ht="12.75">
      <c r="B31" s="7"/>
    </row>
    <row r="32" ht="12.75">
      <c r="B32" s="14" t="s">
        <v>26</v>
      </c>
    </row>
    <row r="35" ht="12.75">
      <c r="B35" s="2" t="s">
        <v>70</v>
      </c>
    </row>
    <row r="36" ht="12.75">
      <c r="B36" s="2" t="s">
        <v>73</v>
      </c>
    </row>
    <row r="38" ht="12.75">
      <c r="B38" s="217"/>
    </row>
    <row r="80" ht="17.25" customHeight="1"/>
    <row r="81"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13"/>
  <sheetViews>
    <sheetView showGridLines="0" showRowColHeaders="0" workbookViewId="0" topLeftCell="A1">
      <pane ySplit="6" topLeftCell="BM85"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spans="3:17" ht="19.5" customHeight="1">
      <c r="C1" s="25"/>
      <c r="D1" s="25"/>
      <c r="E1" s="25"/>
      <c r="F1" s="25"/>
      <c r="G1" s="25"/>
      <c r="H1" s="25"/>
      <c r="I1" s="25"/>
      <c r="J1" s="25"/>
      <c r="K1" s="25"/>
      <c r="L1" s="25"/>
      <c r="M1" s="25"/>
      <c r="Q1" s="201"/>
    </row>
    <row r="2" spans="3:16" ht="19.5" customHeight="1">
      <c r="C2" s="61"/>
      <c r="D2" s="61"/>
      <c r="E2" s="61"/>
      <c r="F2" s="61"/>
      <c r="G2" s="61"/>
      <c r="H2" s="61"/>
      <c r="I2" s="61"/>
      <c r="J2" s="61"/>
      <c r="K2" s="61"/>
      <c r="L2" s="61"/>
      <c r="M2" s="9" t="s">
        <v>15</v>
      </c>
      <c r="N2" s="30"/>
      <c r="O2" s="30"/>
      <c r="P2" s="30"/>
    </row>
    <row r="3" spans="1:17" s="32" customFormat="1" ht="19.5" customHeight="1">
      <c r="A3" s="52"/>
      <c r="B3" s="51"/>
      <c r="C3" s="51"/>
      <c r="D3" s="51"/>
      <c r="E3" s="51"/>
      <c r="F3" s="52"/>
      <c r="G3" s="52"/>
      <c r="H3" s="53"/>
      <c r="I3" s="53"/>
      <c r="J3" s="53"/>
      <c r="K3" s="53"/>
      <c r="L3" s="53"/>
      <c r="M3" s="52"/>
      <c r="N3" s="44"/>
      <c r="O3" s="53"/>
      <c r="P3" s="53"/>
      <c r="Q3" s="53"/>
    </row>
    <row r="4" spans="2:17" s="31" customFormat="1" ht="19.5" customHeight="1">
      <c r="B4" s="224" t="s">
        <v>6</v>
      </c>
      <c r="C4" s="226" t="s">
        <v>63</v>
      </c>
      <c r="D4" s="226"/>
      <c r="E4" s="27"/>
      <c r="F4" s="223" t="s">
        <v>33</v>
      </c>
      <c r="G4" s="223"/>
      <c r="H4" s="223"/>
      <c r="I4" s="223"/>
      <c r="J4" s="223"/>
      <c r="K4" s="27"/>
      <c r="L4" s="223" t="s">
        <v>34</v>
      </c>
      <c r="M4" s="223"/>
      <c r="N4" s="27"/>
      <c r="O4" s="219" t="s">
        <v>23</v>
      </c>
      <c r="P4" s="220"/>
      <c r="Q4" s="220"/>
    </row>
    <row r="5" spans="2:17" s="31" customFormat="1" ht="19.5" customHeight="1">
      <c r="B5" s="224"/>
      <c r="C5" s="227"/>
      <c r="D5" s="227"/>
      <c r="E5" s="27"/>
      <c r="F5" s="221" t="s">
        <v>30</v>
      </c>
      <c r="G5" s="221"/>
      <c r="H5" s="27"/>
      <c r="I5" s="221" t="s">
        <v>3</v>
      </c>
      <c r="J5" s="221"/>
      <c r="K5" s="27"/>
      <c r="L5" s="221"/>
      <c r="M5" s="221"/>
      <c r="N5" s="27"/>
      <c r="O5" s="221"/>
      <c r="P5" s="222"/>
      <c r="Q5" s="222"/>
    </row>
    <row r="6" spans="2:17" s="31" customFormat="1" ht="22.5" customHeight="1">
      <c r="B6" s="225"/>
      <c r="C6" s="118" t="s">
        <v>2</v>
      </c>
      <c r="D6" s="117" t="s">
        <v>1</v>
      </c>
      <c r="E6" s="48"/>
      <c r="F6" s="48" t="s">
        <v>2</v>
      </c>
      <c r="G6" s="48" t="s">
        <v>1</v>
      </c>
      <c r="H6" s="49"/>
      <c r="I6" s="48" t="s">
        <v>2</v>
      </c>
      <c r="J6" s="48" t="s">
        <v>1</v>
      </c>
      <c r="K6" s="49"/>
      <c r="L6" s="48" t="s">
        <v>2</v>
      </c>
      <c r="M6" s="48" t="s">
        <v>1</v>
      </c>
      <c r="N6" s="48"/>
      <c r="O6" s="48" t="s">
        <v>2</v>
      </c>
      <c r="P6" s="110"/>
      <c r="Q6" s="48" t="s">
        <v>1</v>
      </c>
    </row>
    <row r="7" spans="1:17" s="95" customFormat="1" ht="19.5" customHeight="1">
      <c r="A7" s="105"/>
      <c r="B7" s="58">
        <v>36861</v>
      </c>
      <c r="C7" s="46">
        <v>545745.554414</v>
      </c>
      <c r="D7" s="46">
        <v>49528</v>
      </c>
      <c r="E7" s="50"/>
      <c r="F7" s="46">
        <v>914709.178496</v>
      </c>
      <c r="G7" s="46">
        <v>36241</v>
      </c>
      <c r="H7" s="46"/>
      <c r="I7" s="46">
        <v>166860.563257</v>
      </c>
      <c r="J7" s="46">
        <v>7994</v>
      </c>
      <c r="K7" s="46"/>
      <c r="L7" s="46">
        <v>3079899.879067</v>
      </c>
      <c r="M7" s="46">
        <v>455975</v>
      </c>
      <c r="N7" s="50"/>
      <c r="O7" s="46">
        <f aca="true" t="shared" si="0" ref="O7:O57">C7+F7+L7</f>
        <v>4540354.611977</v>
      </c>
      <c r="P7" s="42"/>
      <c r="Q7" s="42">
        <f aca="true" t="shared" si="1" ref="Q7:Q37">D7+G7+M7</f>
        <v>541744</v>
      </c>
    </row>
    <row r="8" spans="1:17" s="96" customFormat="1" ht="19.5" customHeight="1">
      <c r="A8" s="106"/>
      <c r="B8" s="59">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96" customFormat="1" ht="19.5" customHeight="1">
      <c r="A9" s="106"/>
      <c r="B9" s="59">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96" customFormat="1" ht="19.5" customHeight="1">
      <c r="A10" s="106"/>
      <c r="B10" s="59">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96" customFormat="1" ht="19.5" customHeight="1">
      <c r="A11" s="106"/>
      <c r="B11" s="59">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96" customFormat="1" ht="19.5" customHeight="1">
      <c r="A12" s="106"/>
      <c r="B12" s="59">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96" customFormat="1" ht="19.5" customHeight="1">
      <c r="A13" s="106"/>
      <c r="B13" s="59">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96" customFormat="1" ht="19.5" customHeight="1">
      <c r="A14" s="106"/>
      <c r="B14" s="59">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96" customFormat="1" ht="19.5" customHeight="1">
      <c r="A15" s="106"/>
      <c r="B15" s="59">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96" customFormat="1" ht="19.5" customHeight="1">
      <c r="A16" s="106"/>
      <c r="B16" s="59">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96" customFormat="1" ht="19.5" customHeight="1">
      <c r="A17" s="106"/>
      <c r="B17" s="59">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96" customFormat="1" ht="19.5" customHeight="1">
      <c r="A18" s="106"/>
      <c r="B18" s="59">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97" customFormat="1" ht="19.5" customHeight="1">
      <c r="A19" s="107"/>
      <c r="B19" s="83">
        <v>37226</v>
      </c>
      <c r="C19" s="84">
        <v>640477.003279</v>
      </c>
      <c r="D19" s="84">
        <v>50965</v>
      </c>
      <c r="E19" s="85"/>
      <c r="F19" s="84">
        <v>802501.049561</v>
      </c>
      <c r="G19" s="84">
        <v>31819</v>
      </c>
      <c r="H19" s="84"/>
      <c r="I19" s="84">
        <v>337484.813047</v>
      </c>
      <c r="J19" s="84">
        <v>16309</v>
      </c>
      <c r="K19" s="84"/>
      <c r="L19" s="84">
        <v>3417124.818817</v>
      </c>
      <c r="M19" s="84">
        <v>469673</v>
      </c>
      <c r="N19" s="85"/>
      <c r="O19" s="84">
        <f t="shared" si="0"/>
        <v>4860102.871657</v>
      </c>
      <c r="P19" s="84"/>
      <c r="Q19" s="84">
        <f t="shared" si="1"/>
        <v>552457</v>
      </c>
    </row>
    <row r="20" spans="1:17" s="96" customFormat="1" ht="19.5" customHeight="1">
      <c r="A20" s="106"/>
      <c r="B20" s="58">
        <v>37257</v>
      </c>
      <c r="C20" s="46">
        <v>645675.156505</v>
      </c>
      <c r="D20" s="46">
        <v>50882</v>
      </c>
      <c r="E20" s="50"/>
      <c r="F20" s="46">
        <v>807781.657661</v>
      </c>
      <c r="G20" s="46">
        <v>32505</v>
      </c>
      <c r="H20" s="46"/>
      <c r="I20" s="46">
        <v>287841.462403</v>
      </c>
      <c r="J20" s="46">
        <v>14842</v>
      </c>
      <c r="K20" s="46"/>
      <c r="L20" s="46">
        <v>3414213.43717</v>
      </c>
      <c r="M20" s="46">
        <v>470518</v>
      </c>
      <c r="N20" s="50"/>
      <c r="O20" s="46">
        <f t="shared" si="0"/>
        <v>4867670.251336</v>
      </c>
      <c r="P20" s="42"/>
      <c r="Q20" s="42">
        <f t="shared" si="1"/>
        <v>553905</v>
      </c>
    </row>
    <row r="21" spans="1:17" s="96" customFormat="1" ht="19.5" customHeight="1">
      <c r="A21" s="106"/>
      <c r="B21" s="59">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96" customFormat="1" ht="19.5" customHeight="1">
      <c r="A22" s="106"/>
      <c r="B22" s="59">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96" customFormat="1" ht="19.5" customHeight="1">
      <c r="A23" s="106"/>
      <c r="B23" s="59">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96" customFormat="1" ht="19.5" customHeight="1">
      <c r="A24" s="106"/>
      <c r="B24" s="59">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96" customFormat="1" ht="19.5" customHeight="1">
      <c r="A25" s="106"/>
      <c r="B25" s="59">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96" customFormat="1" ht="19.5" customHeight="1">
      <c r="A26" s="106"/>
      <c r="B26" s="59">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96" customFormat="1" ht="19.5" customHeight="1">
      <c r="A27" s="106"/>
      <c r="B27" s="59">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96" customFormat="1" ht="19.5" customHeight="1">
      <c r="A28" s="106"/>
      <c r="B28" s="59">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96" customFormat="1" ht="19.5" customHeight="1">
      <c r="A29" s="106"/>
      <c r="B29" s="59">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96" customFormat="1" ht="19.5" customHeight="1">
      <c r="A30" s="106"/>
      <c r="B30" s="59">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97" customFormat="1" ht="19.5" customHeight="1">
      <c r="A31" s="107"/>
      <c r="B31" s="83">
        <v>37591</v>
      </c>
      <c r="C31" s="84">
        <v>783614.474435</v>
      </c>
      <c r="D31" s="84">
        <v>59027</v>
      </c>
      <c r="E31" s="85"/>
      <c r="F31" s="84">
        <v>867214.739336</v>
      </c>
      <c r="G31" s="84">
        <v>34809</v>
      </c>
      <c r="H31" s="84"/>
      <c r="I31" s="84">
        <v>382145.627803</v>
      </c>
      <c r="J31" s="84">
        <v>20058</v>
      </c>
      <c r="K31" s="84"/>
      <c r="L31" s="84">
        <v>3645908.174965</v>
      </c>
      <c r="M31" s="84">
        <v>481609</v>
      </c>
      <c r="N31" s="85"/>
      <c r="O31" s="84">
        <f t="shared" si="0"/>
        <v>5296737.388736</v>
      </c>
      <c r="P31" s="84"/>
      <c r="Q31" s="84">
        <f t="shared" si="1"/>
        <v>575445</v>
      </c>
    </row>
    <row r="32" spans="1:17" s="96" customFormat="1" ht="19.5" customHeight="1">
      <c r="A32" s="106"/>
      <c r="B32" s="58">
        <v>37622</v>
      </c>
      <c r="C32" s="46">
        <v>798290.846212</v>
      </c>
      <c r="D32" s="46">
        <v>60816</v>
      </c>
      <c r="E32" s="50"/>
      <c r="F32" s="46">
        <v>872929.769572</v>
      </c>
      <c r="G32" s="46">
        <v>35386</v>
      </c>
      <c r="H32" s="46"/>
      <c r="I32" s="46">
        <v>378523.708563</v>
      </c>
      <c r="J32" s="46">
        <v>20052</v>
      </c>
      <c r="K32" s="46"/>
      <c r="L32" s="46">
        <v>3654221.258993</v>
      </c>
      <c r="M32" s="46">
        <v>483531</v>
      </c>
      <c r="N32" s="50"/>
      <c r="O32" s="46">
        <f t="shared" si="0"/>
        <v>5325441.874777</v>
      </c>
      <c r="P32" s="42"/>
      <c r="Q32" s="42">
        <f t="shared" si="1"/>
        <v>579733</v>
      </c>
    </row>
    <row r="33" spans="1:17" s="96" customFormat="1" ht="19.5" customHeight="1">
      <c r="A33" s="106"/>
      <c r="B33" s="59">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96" customFormat="1" ht="19.5" customHeight="1">
      <c r="A34" s="106"/>
      <c r="B34" s="59">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96" customFormat="1" ht="19.5" customHeight="1">
      <c r="A35" s="106"/>
      <c r="B35" s="59">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96" customFormat="1" ht="19.5" customHeight="1">
      <c r="A36" s="106"/>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96" customFormat="1" ht="19.5" customHeight="1">
      <c r="A37" s="106"/>
      <c r="B37" s="59">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96" customFormat="1" ht="19.5" customHeight="1">
      <c r="A38" s="106"/>
      <c r="B38" s="59">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96" customFormat="1" ht="19.5" customHeight="1">
      <c r="A39" s="106"/>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96" customFormat="1" ht="19.5" customHeight="1">
      <c r="A40" s="106"/>
      <c r="B40" s="59">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96" customFormat="1" ht="19.5" customHeight="1">
      <c r="A41" s="106"/>
      <c r="B41" s="59">
        <v>37895</v>
      </c>
      <c r="C41" s="86">
        <v>1059554.094235</v>
      </c>
      <c r="D41" s="36">
        <v>82765</v>
      </c>
      <c r="E41" s="87"/>
      <c r="F41" s="86">
        <v>1008475.467546</v>
      </c>
      <c r="G41" s="86">
        <v>42510</v>
      </c>
      <c r="H41" s="86"/>
      <c r="I41" s="86">
        <v>268278.285423</v>
      </c>
      <c r="J41" s="86">
        <v>16149</v>
      </c>
      <c r="K41" s="86"/>
      <c r="L41" s="86">
        <v>4000055.556074</v>
      </c>
      <c r="M41" s="86">
        <v>512658</v>
      </c>
      <c r="N41" s="87"/>
      <c r="O41" s="86">
        <f t="shared" si="0"/>
        <v>6068085.117854999</v>
      </c>
      <c r="P41" s="86"/>
      <c r="Q41" s="36">
        <f t="shared" si="2"/>
        <v>637933</v>
      </c>
    </row>
    <row r="42" spans="1:17" s="96" customFormat="1" ht="19.5" customHeight="1">
      <c r="A42" s="106"/>
      <c r="B42" s="59">
        <v>37926</v>
      </c>
      <c r="C42" s="86">
        <v>1102632.4999360002</v>
      </c>
      <c r="D42" s="36">
        <v>85823</v>
      </c>
      <c r="E42" s="87"/>
      <c r="F42" s="86">
        <v>825519.692142</v>
      </c>
      <c r="G42" s="86">
        <v>36149</v>
      </c>
      <c r="H42" s="86"/>
      <c r="I42" s="86">
        <v>367205.176357</v>
      </c>
      <c r="J42" s="86">
        <v>20342</v>
      </c>
      <c r="K42" s="86"/>
      <c r="L42" s="86">
        <v>4008798.78292</v>
      </c>
      <c r="M42" s="86">
        <v>514308</v>
      </c>
      <c r="N42" s="87"/>
      <c r="O42" s="86">
        <f t="shared" si="0"/>
        <v>5936950.974998</v>
      </c>
      <c r="P42" s="86"/>
      <c r="Q42" s="36">
        <f t="shared" si="2"/>
        <v>636280</v>
      </c>
    </row>
    <row r="43" spans="1:17" s="97" customFormat="1" ht="19.5" customHeight="1">
      <c r="A43" s="107"/>
      <c r="B43" s="83">
        <v>37956</v>
      </c>
      <c r="C43" s="84">
        <v>1142039.229095</v>
      </c>
      <c r="D43" s="84">
        <v>88347</v>
      </c>
      <c r="E43" s="85"/>
      <c r="F43" s="84">
        <v>827547.845969</v>
      </c>
      <c r="G43" s="84">
        <v>36487</v>
      </c>
      <c r="H43" s="84"/>
      <c r="I43" s="84">
        <v>359053.401633</v>
      </c>
      <c r="J43" s="84">
        <v>20104</v>
      </c>
      <c r="K43" s="84"/>
      <c r="L43" s="84">
        <v>4026841.775265</v>
      </c>
      <c r="M43" s="84">
        <v>508638</v>
      </c>
      <c r="N43" s="85"/>
      <c r="O43" s="84">
        <f t="shared" si="0"/>
        <v>5996428.8503290005</v>
      </c>
      <c r="P43" s="84"/>
      <c r="Q43" s="84">
        <f t="shared" si="2"/>
        <v>633472</v>
      </c>
    </row>
    <row r="44" spans="1:17" s="96" customFormat="1" ht="19.5" customHeight="1">
      <c r="A44" s="106"/>
      <c r="B44" s="58">
        <v>37987</v>
      </c>
      <c r="C44" s="46">
        <v>1161367.4656459999</v>
      </c>
      <c r="D44" s="46">
        <v>90662</v>
      </c>
      <c r="E44" s="50"/>
      <c r="F44" s="46">
        <v>797783.772777</v>
      </c>
      <c r="G44" s="46">
        <v>35187</v>
      </c>
      <c r="H44" s="46"/>
      <c r="I44" s="46">
        <v>370622.413985</v>
      </c>
      <c r="J44" s="46">
        <v>20695</v>
      </c>
      <c r="K44" s="46"/>
      <c r="L44" s="46">
        <v>3990367.13696</v>
      </c>
      <c r="M44" s="46">
        <v>506509</v>
      </c>
      <c r="N44" s="50"/>
      <c r="O44" s="46">
        <f t="shared" si="0"/>
        <v>5949518.375383</v>
      </c>
      <c r="P44" s="46"/>
      <c r="Q44" s="36">
        <f t="shared" si="2"/>
        <v>632358</v>
      </c>
    </row>
    <row r="45" spans="1:17" s="96" customFormat="1" ht="19.5" customHeight="1">
      <c r="A45" s="106"/>
      <c r="B45" s="59">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96" customFormat="1" ht="19.5" customHeight="1">
      <c r="A46" s="106"/>
      <c r="B46" s="59">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96" customFormat="1" ht="19.5" customHeight="1">
      <c r="A47" s="106"/>
      <c r="B47" s="59">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96" customFormat="1" ht="19.5" customHeight="1">
      <c r="A48" s="106"/>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96" customFormat="1" ht="19.5" customHeight="1">
      <c r="A49" s="106"/>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96" customFormat="1" ht="19.5" customHeight="1">
      <c r="A50" s="106"/>
      <c r="B50" s="59">
        <v>38169</v>
      </c>
      <c r="C50" s="36">
        <v>1914117.0582009</v>
      </c>
      <c r="D50" s="46">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96" customFormat="1" ht="19.5" customHeight="1">
      <c r="A51" s="106"/>
      <c r="B51" s="59">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96" customFormat="1" ht="19.5" customHeight="1">
      <c r="A52" s="106"/>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96" customFormat="1" ht="19.5" customHeight="1">
      <c r="A53" s="106"/>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96" customFormat="1" ht="19.5" customHeight="1">
      <c r="A54" s="106"/>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96" customFormat="1" ht="19.5" customHeight="1">
      <c r="A55" s="107"/>
      <c r="B55" s="92">
        <v>38322</v>
      </c>
      <c r="C55" s="81">
        <v>2988311.102277</v>
      </c>
      <c r="D55" s="84">
        <v>137632</v>
      </c>
      <c r="E55" s="82"/>
      <c r="F55" s="81">
        <v>857356.238692</v>
      </c>
      <c r="G55" s="81">
        <v>37987</v>
      </c>
      <c r="H55" s="81"/>
      <c r="I55" s="81">
        <v>275175.681334</v>
      </c>
      <c r="J55" s="81">
        <v>17111</v>
      </c>
      <c r="K55" s="81"/>
      <c r="L55" s="81">
        <v>3554754.976571</v>
      </c>
      <c r="M55" s="81">
        <v>498814</v>
      </c>
      <c r="N55" s="89"/>
      <c r="O55" s="81">
        <f>C55+F55+L55</f>
        <v>7400422.31754</v>
      </c>
      <c r="P55" s="81"/>
      <c r="Q55" s="81">
        <f t="shared" si="2"/>
        <v>674433</v>
      </c>
    </row>
    <row r="56" spans="1:17" s="98" customFormat="1" ht="19.5" customHeight="1">
      <c r="A56" s="108"/>
      <c r="B56" s="59">
        <v>38353</v>
      </c>
      <c r="C56" s="40">
        <v>3121280.525756</v>
      </c>
      <c r="D56" s="46">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98" customFormat="1" ht="19.5" customHeight="1">
      <c r="A57" s="108"/>
      <c r="B57" s="60">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99" customFormat="1" ht="19.5" customHeight="1">
      <c r="A58" s="109"/>
      <c r="B58" s="60">
        <v>38412</v>
      </c>
      <c r="C58" s="42">
        <v>3333598.595758</v>
      </c>
      <c r="D58" s="36">
        <v>150146</v>
      </c>
      <c r="E58" s="60"/>
      <c r="F58" s="42">
        <v>863320.015302</v>
      </c>
      <c r="G58" s="42">
        <v>39704</v>
      </c>
      <c r="H58" s="60"/>
      <c r="I58" s="42">
        <v>237188.915305</v>
      </c>
      <c r="J58" s="42">
        <v>15288</v>
      </c>
      <c r="K58" s="60"/>
      <c r="L58" s="42">
        <v>3410570.84094</v>
      </c>
      <c r="M58" s="42">
        <v>496252</v>
      </c>
      <c r="N58" s="42"/>
      <c r="O58" s="42">
        <f aca="true" t="shared" si="3" ref="O58:O71">C58+F58+L58</f>
        <v>7607489.452</v>
      </c>
      <c r="P58" s="42"/>
      <c r="Q58" s="36">
        <f t="shared" si="2"/>
        <v>686102</v>
      </c>
    </row>
    <row r="59" spans="1:17" s="98" customFormat="1" ht="19.5" customHeight="1">
      <c r="A59" s="108">
        <v>38443</v>
      </c>
      <c r="B59" s="60">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98" customFormat="1" ht="19.5" customHeight="1">
      <c r="A60" s="108"/>
      <c r="B60" s="60">
        <v>38473</v>
      </c>
      <c r="C60" s="42">
        <v>3562556</v>
      </c>
      <c r="D60" s="36">
        <v>157946</v>
      </c>
      <c r="E60" s="42"/>
      <c r="F60" s="42">
        <v>885161</v>
      </c>
      <c r="G60" s="42">
        <v>40779</v>
      </c>
      <c r="H60" s="42"/>
      <c r="I60" s="42">
        <v>233308</v>
      </c>
      <c r="J60" s="42">
        <v>14916</v>
      </c>
      <c r="K60" s="42"/>
      <c r="L60" s="42">
        <v>3312658</v>
      </c>
      <c r="M60" s="42">
        <v>492308</v>
      </c>
      <c r="N60" s="42"/>
      <c r="O60" s="42">
        <f t="shared" si="3"/>
        <v>7760375</v>
      </c>
      <c r="P60" s="88"/>
      <c r="Q60" s="36">
        <f aca="true" t="shared" si="4" ref="Q60:Q72">D60+G60+M60</f>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0">
        <v>38534</v>
      </c>
      <c r="C62" s="119">
        <v>3837581</v>
      </c>
      <c r="D62" s="120">
        <v>167863</v>
      </c>
      <c r="E62" s="42"/>
      <c r="F62" s="42">
        <v>873055</v>
      </c>
      <c r="G62" s="42">
        <v>38489</v>
      </c>
      <c r="H62" s="42"/>
      <c r="I62" s="42">
        <v>149185</v>
      </c>
      <c r="J62" s="42">
        <v>6804</v>
      </c>
      <c r="K62" s="42"/>
      <c r="L62" s="42">
        <v>3219223</v>
      </c>
      <c r="M62" s="42">
        <v>473700</v>
      </c>
      <c r="N62" s="42"/>
      <c r="O62" s="42">
        <f t="shared" si="3"/>
        <v>7929859</v>
      </c>
      <c r="P62" s="88"/>
      <c r="Q62" s="36">
        <f t="shared" si="4"/>
        <v>680052</v>
      </c>
    </row>
    <row r="63" spans="2:17" ht="19.5" customHeight="1">
      <c r="B63" s="60">
        <v>38565</v>
      </c>
      <c r="C63" s="119">
        <v>4019881</v>
      </c>
      <c r="D63" s="120">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4"/>
      <c r="B67" s="83">
        <v>38687</v>
      </c>
      <c r="C67" s="89">
        <v>4639075</v>
      </c>
      <c r="D67" s="84">
        <v>202369</v>
      </c>
      <c r="E67" s="89"/>
      <c r="F67" s="89">
        <v>949480</v>
      </c>
      <c r="G67" s="89">
        <v>45583</v>
      </c>
      <c r="H67" s="89"/>
      <c r="I67" s="89">
        <v>182159</v>
      </c>
      <c r="J67" s="89">
        <v>11564</v>
      </c>
      <c r="K67" s="89"/>
      <c r="L67" s="89">
        <v>3460836</v>
      </c>
      <c r="M67" s="89">
        <v>504206</v>
      </c>
      <c r="N67" s="89"/>
      <c r="O67" s="89">
        <f t="shared" si="3"/>
        <v>9049391</v>
      </c>
      <c r="P67" s="89"/>
      <c r="Q67" s="84">
        <f t="shared" si="4"/>
        <v>752158</v>
      </c>
    </row>
    <row r="68" spans="2:17" ht="19.5" customHeight="1">
      <c r="B68" s="122">
        <v>38718</v>
      </c>
      <c r="C68" s="42">
        <v>4765826.512742</v>
      </c>
      <c r="D68" s="46">
        <v>206876</v>
      </c>
      <c r="E68" s="42"/>
      <c r="F68" s="42">
        <v>950239</v>
      </c>
      <c r="G68" s="42">
        <v>46107</v>
      </c>
      <c r="H68" s="42"/>
      <c r="I68" s="42">
        <v>180427</v>
      </c>
      <c r="J68" s="42">
        <v>11507</v>
      </c>
      <c r="K68" s="42"/>
      <c r="L68" s="42">
        <v>3422806</v>
      </c>
      <c r="M68" s="42">
        <v>492014</v>
      </c>
      <c r="N68" s="42"/>
      <c r="O68" s="42">
        <f t="shared" si="3"/>
        <v>9138871.512742</v>
      </c>
      <c r="P68" s="42"/>
      <c r="Q68" s="46">
        <f t="shared" si="4"/>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0">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 aca="true" t="shared" si="5" ref="O72:O78">C72+F72+L72</f>
        <v>9558978</v>
      </c>
      <c r="P72" s="42"/>
      <c r="Q72" s="36">
        <f t="shared" si="4"/>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f t="shared" si="5"/>
        <v>9773820</v>
      </c>
      <c r="P73" s="42"/>
      <c r="Q73" s="36">
        <f aca="true" t="shared" si="6" ref="Q73:Q78">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f t="shared" si="5"/>
        <v>9899567</v>
      </c>
      <c r="P74" s="42"/>
      <c r="Q74" s="36">
        <f t="shared" si="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f t="shared" si="5"/>
        <v>10154372</v>
      </c>
      <c r="P75" s="42"/>
      <c r="Q75" s="36">
        <f t="shared" si="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f t="shared" si="5"/>
        <v>10168830.640514001</v>
      </c>
      <c r="P76" s="42"/>
      <c r="Q76" s="36">
        <f t="shared" si="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f t="shared" si="5"/>
        <v>10195147.61296</v>
      </c>
      <c r="P77" s="42"/>
      <c r="Q77" s="36">
        <f t="shared" si="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f t="shared" si="5"/>
        <v>10295997.614238</v>
      </c>
      <c r="P78" s="42"/>
      <c r="Q78" s="36">
        <f t="shared" si="6"/>
        <v>776464</v>
      </c>
    </row>
    <row r="79" spans="1:17" ht="19.5" customHeight="1">
      <c r="A79" s="64"/>
      <c r="B79" s="83">
        <v>39052</v>
      </c>
      <c r="C79" s="89">
        <v>6216748</v>
      </c>
      <c r="D79" s="84">
        <v>254234</v>
      </c>
      <c r="E79" s="89"/>
      <c r="F79" s="89">
        <v>938162</v>
      </c>
      <c r="G79" s="89">
        <v>50888</v>
      </c>
      <c r="H79" s="89"/>
      <c r="I79" s="89">
        <v>150002</v>
      </c>
      <c r="J79" s="89">
        <v>9240</v>
      </c>
      <c r="K79" s="89"/>
      <c r="L79" s="89">
        <v>3293750</v>
      </c>
      <c r="M79" s="89">
        <v>477892</v>
      </c>
      <c r="N79" s="89"/>
      <c r="O79" s="89">
        <v>10448660</v>
      </c>
      <c r="P79" s="89"/>
      <c r="Q79" s="84">
        <v>783014</v>
      </c>
    </row>
    <row r="80" spans="2:17" ht="19.5" customHeight="1">
      <c r="B80" s="122">
        <v>39083</v>
      </c>
      <c r="C80" s="42">
        <v>6355176</v>
      </c>
      <c r="D80" s="46">
        <v>259342</v>
      </c>
      <c r="E80" s="42"/>
      <c r="F80" s="46">
        <v>951829</v>
      </c>
      <c r="G80" s="46">
        <v>51932</v>
      </c>
      <c r="H80" s="46"/>
      <c r="I80" s="46">
        <v>148156</v>
      </c>
      <c r="J80" s="46">
        <v>9180</v>
      </c>
      <c r="K80" s="46">
        <v>3196200</v>
      </c>
      <c r="L80" s="46">
        <v>3196200</v>
      </c>
      <c r="M80" s="46">
        <v>459276</v>
      </c>
      <c r="N80" s="42"/>
      <c r="O80" s="42">
        <f>+C80+F80+L80</f>
        <v>10503205</v>
      </c>
      <c r="P80" s="42">
        <f>+D80+G80+M80</f>
        <v>770550</v>
      </c>
      <c r="Q80" s="42">
        <f>+D80+G80+M80</f>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42">
        <f>+C81+F81+L81</f>
        <v>10637687</v>
      </c>
      <c r="P81" s="42">
        <f>+D81+G81+M81</f>
        <v>788188</v>
      </c>
      <c r="Q81" s="42">
        <f>+D81+G81+M81</f>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42">
        <v>10854655</v>
      </c>
      <c r="P82" s="42">
        <v>795372</v>
      </c>
      <c r="Q82" s="42">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36">
        <f>+C83+F83+L83</f>
        <v>10998935.780655999</v>
      </c>
      <c r="P83" s="36">
        <f>+D83+G83+M83</f>
        <v>799319</v>
      </c>
      <c r="Q83" s="36">
        <f>+D83+G83+M83</f>
        <v>799319</v>
      </c>
    </row>
    <row r="84" spans="2:17" s="140" customFormat="1" ht="19.5" customHeight="1">
      <c r="B84" s="173">
        <v>39203</v>
      </c>
      <c r="C84" s="174">
        <v>7033648.080845</v>
      </c>
      <c r="D84" s="174">
        <v>282147</v>
      </c>
      <c r="E84" s="175"/>
      <c r="F84" s="174">
        <v>1002869.063828</v>
      </c>
      <c r="G84" s="174">
        <v>54720</v>
      </c>
      <c r="H84" s="174"/>
      <c r="I84" s="174">
        <v>147616.44494999998</v>
      </c>
      <c r="J84" s="174">
        <v>9087</v>
      </c>
      <c r="K84" s="174"/>
      <c r="L84" s="174">
        <v>3104518.0699549997</v>
      </c>
      <c r="M84" s="174">
        <v>451726</v>
      </c>
      <c r="N84" s="174"/>
      <c r="O84" s="174">
        <f>+C84+F84+L84</f>
        <v>11141035.214628</v>
      </c>
      <c r="P84" s="174">
        <f>+D84+G84+M84</f>
        <v>788593</v>
      </c>
      <c r="Q84" s="174">
        <f>+D84+G84+M84</f>
        <v>788593</v>
      </c>
    </row>
    <row r="85" spans="2:17" s="140" customFormat="1" ht="19.5" customHeight="1">
      <c r="B85" s="173">
        <v>39234</v>
      </c>
      <c r="C85" s="174">
        <v>7267350.418456</v>
      </c>
      <c r="D85" s="174">
        <v>289281</v>
      </c>
      <c r="E85" s="175"/>
      <c r="F85" s="174">
        <v>934112.1189019999</v>
      </c>
      <c r="G85" s="174">
        <v>52457</v>
      </c>
      <c r="H85" s="174"/>
      <c r="I85" s="174">
        <v>142925.042149</v>
      </c>
      <c r="J85" s="174">
        <v>8884</v>
      </c>
      <c r="K85" s="174"/>
      <c r="L85" s="174">
        <v>3017065.604026</v>
      </c>
      <c r="M85" s="174">
        <v>459073</v>
      </c>
      <c r="N85" s="174"/>
      <c r="O85" s="174">
        <f aca="true" t="shared" si="7" ref="O85:O102">+C85+F85+L85</f>
        <v>11218528.141384</v>
      </c>
      <c r="P85" s="174"/>
      <c r="Q85" s="174">
        <f>+D85+G85+M85</f>
        <v>800811</v>
      </c>
    </row>
    <row r="86" spans="2:17" s="140" customFormat="1" ht="19.5" customHeight="1">
      <c r="B86" s="173">
        <v>39264</v>
      </c>
      <c r="C86" s="174">
        <v>7490625.259162</v>
      </c>
      <c r="D86" s="174">
        <v>294547</v>
      </c>
      <c r="E86" s="175"/>
      <c r="F86" s="174">
        <v>1051708.318555</v>
      </c>
      <c r="G86" s="174">
        <v>57399</v>
      </c>
      <c r="H86" s="174"/>
      <c r="I86" s="174">
        <v>146649.557102</v>
      </c>
      <c r="J86" s="174">
        <v>8964</v>
      </c>
      <c r="K86" s="174"/>
      <c r="L86" s="174">
        <v>3078280.80406</v>
      </c>
      <c r="M86" s="174">
        <v>447201</v>
      </c>
      <c r="N86" s="174"/>
      <c r="O86" s="174">
        <f t="shared" si="7"/>
        <v>11620614.381777</v>
      </c>
      <c r="P86" s="174"/>
      <c r="Q86" s="174">
        <f>+G86+D86+M86</f>
        <v>799147</v>
      </c>
    </row>
    <row r="87" spans="2:17" s="140" customFormat="1" ht="19.5" customHeight="1">
      <c r="B87" s="173">
        <v>39295</v>
      </c>
      <c r="C87" s="174">
        <v>7759044.175404</v>
      </c>
      <c r="D87" s="174">
        <v>301932</v>
      </c>
      <c r="E87" s="175"/>
      <c r="F87" s="174">
        <v>1070785.347963</v>
      </c>
      <c r="G87" s="174">
        <v>57603</v>
      </c>
      <c r="H87" s="174"/>
      <c r="I87" s="174">
        <v>106163.809256</v>
      </c>
      <c r="J87" s="174">
        <v>7973</v>
      </c>
      <c r="K87" s="174"/>
      <c r="L87" s="174">
        <v>3043285.166719</v>
      </c>
      <c r="M87" s="174">
        <v>441830</v>
      </c>
      <c r="N87" s="174"/>
      <c r="O87" s="174">
        <f t="shared" si="7"/>
        <v>11873114.690086</v>
      </c>
      <c r="P87" s="174"/>
      <c r="Q87" s="174">
        <f>+G87+D87+M87</f>
        <v>801365</v>
      </c>
    </row>
    <row r="88" spans="2:17" s="140" customFormat="1" ht="19.5" customHeight="1">
      <c r="B88" s="173">
        <v>39326</v>
      </c>
      <c r="C88" s="174">
        <v>8025448.21494</v>
      </c>
      <c r="D88" s="174">
        <v>308347</v>
      </c>
      <c r="E88" s="175"/>
      <c r="F88" s="174">
        <v>1098397.053099</v>
      </c>
      <c r="G88" s="174">
        <v>59386</v>
      </c>
      <c r="H88" s="174"/>
      <c r="I88" s="174">
        <v>150763.922761</v>
      </c>
      <c r="J88" s="174">
        <v>8944</v>
      </c>
      <c r="K88" s="174"/>
      <c r="L88" s="174">
        <v>3126425.20035</v>
      </c>
      <c r="M88" s="174">
        <v>455299</v>
      </c>
      <c r="N88" s="174"/>
      <c r="O88" s="174">
        <f t="shared" si="7"/>
        <v>12250270.468388999</v>
      </c>
      <c r="P88" s="174"/>
      <c r="Q88" s="174">
        <f aca="true" t="shared" si="8" ref="Q88:Q101">+D88+G88+M88</f>
        <v>823032</v>
      </c>
    </row>
    <row r="89" spans="2:17" s="140" customFormat="1" ht="19.5" customHeight="1">
      <c r="B89" s="60">
        <v>39356</v>
      </c>
      <c r="C89" s="174">
        <v>8270631</v>
      </c>
      <c r="D89" s="174">
        <v>313205</v>
      </c>
      <c r="E89" s="175"/>
      <c r="F89" s="174">
        <v>1121131</v>
      </c>
      <c r="G89" s="174">
        <v>59938</v>
      </c>
      <c r="H89" s="174"/>
      <c r="I89" s="174">
        <v>150600</v>
      </c>
      <c r="J89" s="174">
        <v>8896</v>
      </c>
      <c r="K89" s="174"/>
      <c r="L89" s="174">
        <v>3031361</v>
      </c>
      <c r="M89" s="174">
        <v>434228</v>
      </c>
      <c r="N89" s="174"/>
      <c r="O89" s="174">
        <f t="shared" si="7"/>
        <v>12423123</v>
      </c>
      <c r="P89" s="174"/>
      <c r="Q89" s="174">
        <f t="shared" si="8"/>
        <v>807371</v>
      </c>
    </row>
    <row r="90" spans="2:17" s="140" customFormat="1" ht="19.5" customHeight="1">
      <c r="B90" s="60">
        <v>39387</v>
      </c>
      <c r="C90" s="174">
        <v>8473947</v>
      </c>
      <c r="D90" s="174">
        <v>318515</v>
      </c>
      <c r="E90" s="175"/>
      <c r="F90" s="174">
        <v>1137854</v>
      </c>
      <c r="G90" s="174">
        <v>60688</v>
      </c>
      <c r="H90" s="174"/>
      <c r="I90" s="174">
        <v>151960</v>
      </c>
      <c r="J90" s="174">
        <v>8881</v>
      </c>
      <c r="K90" s="174"/>
      <c r="L90" s="174">
        <v>3067836</v>
      </c>
      <c r="M90" s="174">
        <v>444104</v>
      </c>
      <c r="N90" s="174"/>
      <c r="O90" s="174">
        <f t="shared" si="7"/>
        <v>12679637</v>
      </c>
      <c r="P90" s="174"/>
      <c r="Q90" s="174">
        <f t="shared" si="8"/>
        <v>823307</v>
      </c>
    </row>
    <row r="91" spans="1:17" s="140" customFormat="1" ht="19.5" customHeight="1">
      <c r="A91" s="138"/>
      <c r="B91" s="83">
        <v>39417</v>
      </c>
      <c r="C91" s="196">
        <v>8683316</v>
      </c>
      <c r="D91" s="196">
        <v>324530</v>
      </c>
      <c r="E91" s="197"/>
      <c r="F91" s="196">
        <v>1168891</v>
      </c>
      <c r="G91" s="196">
        <v>63103</v>
      </c>
      <c r="H91" s="196"/>
      <c r="I91" s="196">
        <v>151132</v>
      </c>
      <c r="J91" s="196">
        <v>8812</v>
      </c>
      <c r="K91" s="196"/>
      <c r="L91" s="196">
        <v>3071574</v>
      </c>
      <c r="M91" s="196">
        <v>428069</v>
      </c>
      <c r="N91" s="196"/>
      <c r="O91" s="196">
        <f>+C91+F91+L91</f>
        <v>12923781</v>
      </c>
      <c r="P91" s="196"/>
      <c r="Q91" s="196">
        <f t="shared" si="8"/>
        <v>815702</v>
      </c>
    </row>
    <row r="92" spans="2:17" s="140" customFormat="1" ht="19.5" customHeight="1">
      <c r="B92" s="122">
        <v>39448</v>
      </c>
      <c r="C92" s="174">
        <v>8873788.087789</v>
      </c>
      <c r="D92" s="174">
        <v>330336</v>
      </c>
      <c r="E92" s="175"/>
      <c r="F92" s="174">
        <v>1097489.234262</v>
      </c>
      <c r="G92" s="174">
        <v>57211</v>
      </c>
      <c r="H92" s="174"/>
      <c r="I92" s="174">
        <v>104980.62253</v>
      </c>
      <c r="J92" s="174">
        <v>7645</v>
      </c>
      <c r="K92" s="174"/>
      <c r="L92" s="174">
        <v>2995982.144179</v>
      </c>
      <c r="M92" s="174">
        <v>411356</v>
      </c>
      <c r="N92" s="195"/>
      <c r="O92" s="195">
        <f>+C92+F92+L92</f>
        <v>12967259.46623</v>
      </c>
      <c r="P92" s="195"/>
      <c r="Q92" s="195">
        <f t="shared" si="8"/>
        <v>798903</v>
      </c>
    </row>
    <row r="93" spans="2:17" s="140" customFormat="1" ht="19.5" customHeight="1">
      <c r="B93" s="60">
        <v>39479</v>
      </c>
      <c r="C93" s="174">
        <v>9032094.660713999</v>
      </c>
      <c r="D93" s="174">
        <v>337068</v>
      </c>
      <c r="E93" s="175"/>
      <c r="F93" s="174">
        <v>1105565.063956</v>
      </c>
      <c r="G93" s="174">
        <v>57777</v>
      </c>
      <c r="H93" s="174"/>
      <c r="I93" s="174">
        <v>103145.374883</v>
      </c>
      <c r="J93" s="174">
        <v>7551</v>
      </c>
      <c r="K93" s="174"/>
      <c r="L93" s="174">
        <v>2964142.892726</v>
      </c>
      <c r="M93" s="174">
        <v>407281</v>
      </c>
      <c r="N93" s="174"/>
      <c r="O93" s="195">
        <f>+C93+F93+L93</f>
        <v>13101802.617395999</v>
      </c>
      <c r="P93" s="195"/>
      <c r="Q93" s="195">
        <f t="shared" si="8"/>
        <v>802126</v>
      </c>
    </row>
    <row r="94" spans="2:17" s="140" customFormat="1" ht="19.5" customHeight="1">
      <c r="B94" s="60">
        <v>39508</v>
      </c>
      <c r="C94" s="174">
        <v>9207677.804734</v>
      </c>
      <c r="D94" s="174">
        <v>343208</v>
      </c>
      <c r="E94" s="175"/>
      <c r="F94" s="174">
        <v>1115136.371362</v>
      </c>
      <c r="G94" s="174">
        <v>58232</v>
      </c>
      <c r="H94" s="174"/>
      <c r="I94" s="174">
        <v>102515.279147</v>
      </c>
      <c r="J94" s="174">
        <v>7511</v>
      </c>
      <c r="K94" s="174"/>
      <c r="L94" s="174">
        <v>2955358.003779</v>
      </c>
      <c r="M94" s="174">
        <v>406366</v>
      </c>
      <c r="N94" s="174"/>
      <c r="O94" s="195">
        <f t="shared" si="7"/>
        <v>13278172.179875</v>
      </c>
      <c r="P94" s="195"/>
      <c r="Q94" s="195">
        <f t="shared" si="8"/>
        <v>807806</v>
      </c>
    </row>
    <row r="95" spans="2:17" s="140" customFormat="1" ht="19.5" customHeight="1">
      <c r="B95" s="60">
        <v>39539</v>
      </c>
      <c r="C95" s="174">
        <v>9460058</v>
      </c>
      <c r="D95" s="174">
        <v>358796</v>
      </c>
      <c r="E95" s="175"/>
      <c r="F95" s="174">
        <v>1134672.814276</v>
      </c>
      <c r="G95" s="174">
        <v>59284</v>
      </c>
      <c r="H95" s="174"/>
      <c r="I95" s="174">
        <v>102057.188452</v>
      </c>
      <c r="J95" s="174">
        <v>7464</v>
      </c>
      <c r="K95" s="174"/>
      <c r="L95" s="174">
        <v>2925849.572473</v>
      </c>
      <c r="M95" s="174">
        <v>399433</v>
      </c>
      <c r="N95" s="174"/>
      <c r="O95" s="195">
        <f t="shared" si="7"/>
        <v>13520580.386749</v>
      </c>
      <c r="P95" s="195"/>
      <c r="Q95" s="195">
        <f t="shared" si="8"/>
        <v>817513</v>
      </c>
    </row>
    <row r="96" spans="2:17" s="140" customFormat="1" ht="19.5" customHeight="1">
      <c r="B96" s="60">
        <v>39569</v>
      </c>
      <c r="C96" s="174">
        <v>9716565</v>
      </c>
      <c r="D96" s="174">
        <v>369995</v>
      </c>
      <c r="E96" s="175"/>
      <c r="F96" s="174">
        <v>1176448.907936</v>
      </c>
      <c r="G96" s="174">
        <v>64508</v>
      </c>
      <c r="H96" s="174"/>
      <c r="I96" s="174">
        <v>168162.687928</v>
      </c>
      <c r="J96" s="174">
        <v>9408</v>
      </c>
      <c r="K96" s="174"/>
      <c r="L96" s="174">
        <v>2902201.688918</v>
      </c>
      <c r="M96" s="174">
        <v>393843</v>
      </c>
      <c r="N96" s="174"/>
      <c r="O96" s="195">
        <f t="shared" si="7"/>
        <v>13795215.596854</v>
      </c>
      <c r="P96" s="195"/>
      <c r="Q96" s="195">
        <f t="shared" si="8"/>
        <v>828346</v>
      </c>
    </row>
    <row r="97" spans="2:17" s="140" customFormat="1" ht="19.5" customHeight="1">
      <c r="B97" s="60">
        <v>39600</v>
      </c>
      <c r="C97" s="174">
        <v>9995119</v>
      </c>
      <c r="D97" s="174">
        <v>374527</v>
      </c>
      <c r="E97" s="175"/>
      <c r="F97" s="174">
        <v>1109727.965177</v>
      </c>
      <c r="G97" s="174">
        <v>58897</v>
      </c>
      <c r="H97" s="174"/>
      <c r="I97" s="174">
        <v>166396.586019</v>
      </c>
      <c r="J97" s="174">
        <v>9215</v>
      </c>
      <c r="K97" s="174"/>
      <c r="L97" s="174">
        <v>2913541</v>
      </c>
      <c r="M97" s="174">
        <v>393540</v>
      </c>
      <c r="N97" s="174"/>
      <c r="O97" s="195">
        <f t="shared" si="7"/>
        <v>14018387.965177</v>
      </c>
      <c r="P97" s="195"/>
      <c r="Q97" s="195">
        <f t="shared" si="8"/>
        <v>826964</v>
      </c>
    </row>
    <row r="98" spans="2:17" s="140" customFormat="1" ht="19.5" customHeight="1">
      <c r="B98" s="60">
        <v>39630</v>
      </c>
      <c r="C98" s="174">
        <v>10320335.372967001</v>
      </c>
      <c r="D98" s="174">
        <v>379763</v>
      </c>
      <c r="E98" s="175"/>
      <c r="F98" s="174">
        <v>1134085.024395</v>
      </c>
      <c r="G98" s="174">
        <v>59758</v>
      </c>
      <c r="H98" s="174"/>
      <c r="I98" s="174">
        <v>167093.721535</v>
      </c>
      <c r="J98" s="174">
        <v>9158</v>
      </c>
      <c r="K98" s="174"/>
      <c r="L98" s="174">
        <v>2895911.968293</v>
      </c>
      <c r="M98" s="174">
        <v>385181</v>
      </c>
      <c r="N98" s="174"/>
      <c r="O98" s="195">
        <f t="shared" si="7"/>
        <v>14350332.365655001</v>
      </c>
      <c r="P98" s="195"/>
      <c r="Q98" s="195">
        <f t="shared" si="8"/>
        <v>824702</v>
      </c>
    </row>
    <row r="99" spans="2:17" s="140" customFormat="1" ht="19.5" customHeight="1">
      <c r="B99" s="60">
        <v>39661</v>
      </c>
      <c r="C99" s="174">
        <v>10617537.678752998</v>
      </c>
      <c r="D99" s="174">
        <v>395083</v>
      </c>
      <c r="E99" s="175"/>
      <c r="F99" s="174">
        <v>1145481.400815</v>
      </c>
      <c r="G99" s="174">
        <v>60175</v>
      </c>
      <c r="H99" s="174"/>
      <c r="I99" s="174">
        <v>167400.377018</v>
      </c>
      <c r="J99" s="174">
        <v>9107</v>
      </c>
      <c r="K99" s="174"/>
      <c r="L99" s="174">
        <v>2887783.57179</v>
      </c>
      <c r="M99" s="174">
        <v>379550</v>
      </c>
      <c r="N99" s="174"/>
      <c r="O99" s="195">
        <f t="shared" si="7"/>
        <v>14650802.651358</v>
      </c>
      <c r="P99" s="195"/>
      <c r="Q99" s="195">
        <f t="shared" si="8"/>
        <v>834808</v>
      </c>
    </row>
    <row r="100" spans="2:17" s="140" customFormat="1" ht="19.5" customHeight="1">
      <c r="B100" s="60">
        <v>39692</v>
      </c>
      <c r="C100" s="174">
        <v>10850564.584556</v>
      </c>
      <c r="D100" s="174">
        <v>400076</v>
      </c>
      <c r="E100" s="175"/>
      <c r="F100" s="174">
        <v>1091158.355059</v>
      </c>
      <c r="G100" s="174">
        <v>57227</v>
      </c>
      <c r="H100" s="174"/>
      <c r="I100" s="174">
        <v>206843.863377</v>
      </c>
      <c r="J100" s="174">
        <v>10213</v>
      </c>
      <c r="K100" s="174"/>
      <c r="L100" s="174">
        <v>2842536.412401</v>
      </c>
      <c r="M100" s="174">
        <v>372783</v>
      </c>
      <c r="N100" s="174"/>
      <c r="O100" s="195">
        <f>+C100+F100+L100</f>
        <v>14784259.352016</v>
      </c>
      <c r="P100" s="195"/>
      <c r="Q100" s="195">
        <f t="shared" si="8"/>
        <v>830086</v>
      </c>
    </row>
    <row r="101" spans="2:17" s="140" customFormat="1" ht="19.5" customHeight="1">
      <c r="B101" s="60">
        <v>39722</v>
      </c>
      <c r="C101" s="174">
        <v>11101835.935077</v>
      </c>
      <c r="D101" s="174">
        <v>407346</v>
      </c>
      <c r="E101" s="175"/>
      <c r="F101" s="174">
        <v>1156496.961551</v>
      </c>
      <c r="G101" s="174">
        <v>60444</v>
      </c>
      <c r="H101" s="174"/>
      <c r="I101" s="174">
        <v>207285.897848</v>
      </c>
      <c r="J101" s="174">
        <v>10199</v>
      </c>
      <c r="K101" s="174"/>
      <c r="L101" s="174">
        <v>2872009.007744</v>
      </c>
      <c r="M101" s="174">
        <v>372569</v>
      </c>
      <c r="N101" s="174"/>
      <c r="O101" s="195">
        <f t="shared" si="7"/>
        <v>15130341.904372</v>
      </c>
      <c r="P101" s="195"/>
      <c r="Q101" s="195">
        <f t="shared" si="8"/>
        <v>840359</v>
      </c>
    </row>
    <row r="102" spans="2:17" s="140" customFormat="1" ht="19.5" customHeight="1">
      <c r="B102" s="60">
        <v>39753</v>
      </c>
      <c r="C102" s="174">
        <v>11290237.695877</v>
      </c>
      <c r="D102" s="174">
        <v>413694</v>
      </c>
      <c r="E102" s="175"/>
      <c r="F102" s="174">
        <v>1249431.310384</v>
      </c>
      <c r="G102" s="174">
        <v>66889</v>
      </c>
      <c r="H102" s="174"/>
      <c r="I102" s="174">
        <v>208301.156818</v>
      </c>
      <c r="J102" s="174">
        <v>10254</v>
      </c>
      <c r="K102" s="174"/>
      <c r="L102" s="174">
        <v>2856205.284674</v>
      </c>
      <c r="M102" s="174">
        <v>367801</v>
      </c>
      <c r="N102" s="174"/>
      <c r="O102" s="195">
        <f t="shared" si="7"/>
        <v>15395874.290935</v>
      </c>
      <c r="P102" s="195"/>
      <c r="Q102" s="195">
        <f>+D102+G102+M102</f>
        <v>848384</v>
      </c>
    </row>
    <row r="103" spans="1:17" ht="22.5" customHeight="1">
      <c r="A103" s="64"/>
      <c r="B103" s="129">
        <v>39783</v>
      </c>
      <c r="C103" s="176">
        <v>11365861.168936</v>
      </c>
      <c r="D103" s="176">
        <v>415997</v>
      </c>
      <c r="E103" s="176"/>
      <c r="F103" s="176">
        <v>1275157.584528</v>
      </c>
      <c r="G103" s="176">
        <v>68805</v>
      </c>
      <c r="H103" s="176"/>
      <c r="I103" s="176">
        <v>182265.378773</v>
      </c>
      <c r="J103" s="176">
        <v>9491</v>
      </c>
      <c r="K103" s="176"/>
      <c r="L103" s="176">
        <v>2834997.533021</v>
      </c>
      <c r="M103" s="176">
        <v>353127</v>
      </c>
      <c r="N103" s="176"/>
      <c r="O103" s="176">
        <f>+C103+F103+L103</f>
        <v>15476016.286484998</v>
      </c>
      <c r="P103" s="176"/>
      <c r="Q103" s="176">
        <f>+D103+G103+M103</f>
        <v>837929</v>
      </c>
    </row>
    <row r="104" spans="2:17" ht="18" customHeight="1">
      <c r="B104" s="209"/>
      <c r="C104" s="184"/>
      <c r="D104" s="184"/>
      <c r="E104" s="184"/>
      <c r="F104" s="184"/>
      <c r="G104" s="184"/>
      <c r="H104" s="184"/>
      <c r="I104" s="184"/>
      <c r="J104" s="184"/>
      <c r="K104" s="184"/>
      <c r="L104" s="184"/>
      <c r="M104" s="184"/>
      <c r="N104" s="184"/>
      <c r="O104" s="184"/>
      <c r="P104" s="184"/>
      <c r="Q104" s="184"/>
    </row>
    <row r="105" spans="4:13" ht="19.5" customHeight="1">
      <c r="D105" s="88"/>
      <c r="L105" s="185"/>
      <c r="M105" s="185"/>
    </row>
    <row r="106" ht="19.5" customHeight="1">
      <c r="D106" s="88"/>
    </row>
    <row r="107" ht="17.25" customHeight="1">
      <c r="D107" s="88"/>
    </row>
    <row r="108" ht="34.5" customHeight="1">
      <c r="D108" s="88"/>
    </row>
    <row r="109" spans="2:17" s="189" customFormat="1" ht="9" customHeight="1">
      <c r="B109" s="191"/>
      <c r="C109" s="188"/>
      <c r="D109" s="188"/>
      <c r="E109" s="188"/>
      <c r="F109" s="188"/>
      <c r="G109" s="188"/>
      <c r="H109" s="188"/>
      <c r="I109" s="188"/>
      <c r="J109" s="188"/>
      <c r="K109" s="188"/>
      <c r="L109" s="188"/>
      <c r="M109" s="188"/>
      <c r="N109" s="188"/>
      <c r="O109" s="188"/>
      <c r="P109" s="188"/>
      <c r="Q109" s="188"/>
    </row>
    <row r="110" spans="2:17" s="189" customFormat="1" ht="11.25" customHeight="1">
      <c r="B110" s="191"/>
      <c r="C110" s="188"/>
      <c r="D110" s="188"/>
      <c r="E110" s="188"/>
      <c r="F110"/>
      <c r="G110" s="123"/>
      <c r="H110" s="123"/>
      <c r="I110" s="123"/>
      <c r="J110" s="123"/>
      <c r="K110" s="123"/>
      <c r="L110" s="123"/>
      <c r="M110" s="123"/>
      <c r="N110" s="187"/>
      <c r="O110" s="187"/>
      <c r="P110" s="187">
        <v>795645</v>
      </c>
      <c r="Q110" s="188"/>
    </row>
    <row r="111" spans="2:17" s="189" customFormat="1" ht="10.5" customHeight="1">
      <c r="B111" s="192"/>
      <c r="C111" s="193"/>
      <c r="D111" s="188"/>
      <c r="E111" s="188"/>
      <c r="K111" s="123">
        <v>385181</v>
      </c>
      <c r="L111" s="123"/>
      <c r="M111" s="123"/>
      <c r="N111" s="187"/>
      <c r="O111" s="187"/>
      <c r="P111" s="186"/>
      <c r="Q111" s="188"/>
    </row>
    <row r="112" ht="19.5" customHeight="1">
      <c r="K112" s="123">
        <v>379550</v>
      </c>
    </row>
    <row r="113" ht="19.5" customHeight="1">
      <c r="K113" s="123">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rowBreaks count="1" manualBreakCount="1">
    <brk id="91"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DR117"/>
  <sheetViews>
    <sheetView showGridLines="0" showRowColHeaders="0" zoomScale="85" zoomScaleNormal="85" zoomScaleSheetLayoutView="75" workbookViewId="0" topLeftCell="A1">
      <pane ySplit="6" topLeftCell="BM79"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29" customWidth="1"/>
  </cols>
  <sheetData>
    <row r="1" spans="5:13" ht="19.5" customHeight="1">
      <c r="E1" s="55"/>
      <c r="F1" s="54"/>
      <c r="H1" s="54"/>
      <c r="I1" s="54"/>
      <c r="J1" s="167"/>
      <c r="K1" s="167"/>
      <c r="L1" s="54"/>
      <c r="M1" s="54"/>
    </row>
    <row r="2" spans="4:14" ht="19.5" customHeight="1">
      <c r="D2" s="34" t="s">
        <v>35</v>
      </c>
      <c r="E2" s="34"/>
      <c r="F2" s="34"/>
      <c r="G2" s="34"/>
      <c r="H2" s="34"/>
      <c r="I2" s="34"/>
      <c r="J2" s="112"/>
      <c r="L2" s="56"/>
      <c r="M2" s="34"/>
      <c r="N2" s="9" t="s">
        <v>15</v>
      </c>
    </row>
    <row r="3" spans="1:15" s="32" customFormat="1" ht="19.5" customHeight="1">
      <c r="A3" s="52"/>
      <c r="B3" s="51"/>
      <c r="C3" s="51"/>
      <c r="D3" s="52"/>
      <c r="E3" s="52"/>
      <c r="F3" s="53"/>
      <c r="G3" s="53"/>
      <c r="H3" s="53"/>
      <c r="I3" s="53"/>
      <c r="J3" s="53"/>
      <c r="K3" s="53"/>
      <c r="L3" s="52"/>
      <c r="M3" s="44"/>
      <c r="N3" s="53"/>
      <c r="O3" s="33"/>
    </row>
    <row r="4" spans="2:15" s="31" customFormat="1" ht="19.5" customHeight="1">
      <c r="B4" s="224" t="s">
        <v>6</v>
      </c>
      <c r="C4" s="213"/>
      <c r="D4" s="223" t="s">
        <v>4</v>
      </c>
      <c r="E4" s="223"/>
      <c r="F4" s="223"/>
      <c r="G4" s="223"/>
      <c r="H4" s="223"/>
      <c r="I4" s="223"/>
      <c r="J4" s="223"/>
      <c r="K4" s="223"/>
      <c r="L4" s="27"/>
      <c r="M4" s="223" t="s">
        <v>5</v>
      </c>
      <c r="N4" s="223"/>
      <c r="O4" s="27"/>
    </row>
    <row r="5" spans="2:15" s="31" customFormat="1" ht="19.5" customHeight="1">
      <c r="B5" s="224"/>
      <c r="C5" s="213"/>
      <c r="D5" s="221" t="s">
        <v>30</v>
      </c>
      <c r="E5" s="221"/>
      <c r="F5" s="27"/>
      <c r="G5" s="221" t="s">
        <v>7</v>
      </c>
      <c r="H5" s="221"/>
      <c r="I5" s="27"/>
      <c r="J5" s="228" t="s">
        <v>8</v>
      </c>
      <c r="K5" s="228"/>
      <c r="L5" s="27"/>
      <c r="M5" s="221"/>
      <c r="N5" s="221"/>
      <c r="O5" s="27"/>
    </row>
    <row r="6" spans="2:15" s="31" customFormat="1" ht="22.5" customHeight="1">
      <c r="B6" s="225"/>
      <c r="C6" s="214"/>
      <c r="D6" s="48" t="s">
        <v>2</v>
      </c>
      <c r="E6" s="48" t="s">
        <v>1</v>
      </c>
      <c r="F6" s="49"/>
      <c r="G6" s="48" t="s">
        <v>2</v>
      </c>
      <c r="H6" s="48" t="s">
        <v>1</v>
      </c>
      <c r="I6" s="48"/>
      <c r="J6" s="117" t="s">
        <v>2</v>
      </c>
      <c r="K6" s="117" t="s">
        <v>1</v>
      </c>
      <c r="L6" s="49"/>
      <c r="M6" s="48" t="s">
        <v>2</v>
      </c>
      <c r="N6" s="48" t="s">
        <v>1</v>
      </c>
      <c r="O6" s="110"/>
    </row>
    <row r="7" spans="2:15" s="39" customFormat="1" ht="19.5" customHeight="1">
      <c r="B7" s="58">
        <v>36861</v>
      </c>
      <c r="C7" s="58"/>
      <c r="D7" s="46">
        <v>12490.266218</v>
      </c>
      <c r="E7" s="46">
        <v>684</v>
      </c>
      <c r="F7" s="46"/>
      <c r="G7" s="46">
        <v>9018.834788</v>
      </c>
      <c r="H7" s="46">
        <v>214</v>
      </c>
      <c r="I7" s="46"/>
      <c r="J7" s="166">
        <v>170.875598</v>
      </c>
      <c r="K7" s="166">
        <v>12</v>
      </c>
      <c r="L7" s="46"/>
      <c r="M7" s="46">
        <v>32595.375111</v>
      </c>
      <c r="N7" s="46">
        <v>2429</v>
      </c>
      <c r="O7" s="43"/>
    </row>
    <row r="8" spans="2:15" s="39" customFormat="1" ht="19.5" customHeight="1">
      <c r="B8" s="59">
        <v>36892</v>
      </c>
      <c r="C8" s="59"/>
      <c r="D8" s="36">
        <v>10723.066468</v>
      </c>
      <c r="E8" s="36">
        <v>578</v>
      </c>
      <c r="F8" s="36"/>
      <c r="G8" s="36">
        <v>8057.378518</v>
      </c>
      <c r="H8" s="36">
        <v>258</v>
      </c>
      <c r="I8" s="36"/>
      <c r="J8" s="166">
        <v>105.833957</v>
      </c>
      <c r="K8" s="166">
        <v>7</v>
      </c>
      <c r="L8" s="36"/>
      <c r="M8" s="36">
        <v>44576.516029</v>
      </c>
      <c r="N8" s="36">
        <v>3700</v>
      </c>
      <c r="O8" s="43"/>
    </row>
    <row r="9" spans="2:15" s="39" customFormat="1" ht="19.5" customHeight="1">
      <c r="B9" s="59">
        <v>36923</v>
      </c>
      <c r="C9" s="59"/>
      <c r="D9" s="36">
        <v>9372.646373</v>
      </c>
      <c r="E9" s="36">
        <v>564</v>
      </c>
      <c r="F9" s="36"/>
      <c r="G9" s="36">
        <v>13951.08394</v>
      </c>
      <c r="H9" s="36">
        <v>453</v>
      </c>
      <c r="I9" s="36"/>
      <c r="J9" s="166">
        <v>137.150316</v>
      </c>
      <c r="K9" s="166">
        <v>8</v>
      </c>
      <c r="L9" s="36"/>
      <c r="M9" s="36">
        <v>35391.379885</v>
      </c>
      <c r="N9" s="36">
        <v>2598</v>
      </c>
      <c r="O9" s="43"/>
    </row>
    <row r="10" spans="2:15" s="39" customFormat="1" ht="19.5" customHeight="1">
      <c r="B10" s="59">
        <v>36951</v>
      </c>
      <c r="C10" s="59"/>
      <c r="D10" s="36">
        <v>7365.922952</v>
      </c>
      <c r="E10" s="36">
        <v>329</v>
      </c>
      <c r="F10" s="36"/>
      <c r="G10" s="36">
        <v>540.802183</v>
      </c>
      <c r="H10" s="36">
        <v>15</v>
      </c>
      <c r="I10" s="36"/>
      <c r="J10" s="166">
        <v>258.764129</v>
      </c>
      <c r="K10" s="166">
        <v>12</v>
      </c>
      <c r="L10" s="36"/>
      <c r="M10" s="36">
        <v>42675.551841</v>
      </c>
      <c r="N10" s="36">
        <v>3247</v>
      </c>
      <c r="O10" s="43"/>
    </row>
    <row r="11" spans="2:15" s="39" customFormat="1" ht="19.5" customHeight="1">
      <c r="B11" s="59">
        <v>36982</v>
      </c>
      <c r="C11" s="59"/>
      <c r="D11" s="36">
        <v>5520.438724</v>
      </c>
      <c r="E11" s="36">
        <v>252</v>
      </c>
      <c r="F11" s="36"/>
      <c r="G11" s="36">
        <v>1199.85683</v>
      </c>
      <c r="H11" s="36">
        <v>31</v>
      </c>
      <c r="I11" s="36"/>
      <c r="J11" s="166">
        <v>171.958657</v>
      </c>
      <c r="K11" s="166">
        <v>10</v>
      </c>
      <c r="L11" s="36"/>
      <c r="M11" s="36">
        <v>49876.721455</v>
      </c>
      <c r="N11" s="36">
        <v>3847</v>
      </c>
      <c r="O11" s="43"/>
    </row>
    <row r="12" spans="2:15" s="39" customFormat="1" ht="19.5" customHeight="1">
      <c r="B12" s="59">
        <v>37012</v>
      </c>
      <c r="C12" s="59"/>
      <c r="D12" s="36">
        <v>7384.460661</v>
      </c>
      <c r="E12" s="36">
        <v>367</v>
      </c>
      <c r="F12" s="36"/>
      <c r="G12" s="36">
        <v>32722.829182</v>
      </c>
      <c r="H12" s="36">
        <v>1126</v>
      </c>
      <c r="I12" s="36"/>
      <c r="J12" s="166">
        <v>0</v>
      </c>
      <c r="K12" s="166">
        <v>0</v>
      </c>
      <c r="L12" s="36"/>
      <c r="M12" s="36">
        <v>67925.344117</v>
      </c>
      <c r="N12" s="36">
        <v>4602</v>
      </c>
      <c r="O12" s="43"/>
    </row>
    <row r="13" spans="2:15" s="39" customFormat="1" ht="19.5" customHeight="1">
      <c r="B13" s="59">
        <v>37043</v>
      </c>
      <c r="C13" s="59"/>
      <c r="D13" s="36">
        <v>7905.365415</v>
      </c>
      <c r="E13" s="36">
        <v>394</v>
      </c>
      <c r="F13" s="36"/>
      <c r="G13" s="36">
        <v>1760.696692</v>
      </c>
      <c r="H13" s="36">
        <v>63</v>
      </c>
      <c r="I13" s="36"/>
      <c r="J13" s="166">
        <v>135.698393</v>
      </c>
      <c r="K13" s="166">
        <v>8</v>
      </c>
      <c r="L13" s="36"/>
      <c r="M13" s="36">
        <v>75868.767734</v>
      </c>
      <c r="N13" s="36">
        <v>4857</v>
      </c>
      <c r="O13" s="43"/>
    </row>
    <row r="14" spans="2:15" s="39" customFormat="1" ht="19.5" customHeight="1">
      <c r="B14" s="59">
        <v>37073</v>
      </c>
      <c r="C14" s="59"/>
      <c r="D14" s="36">
        <v>10149.438979</v>
      </c>
      <c r="E14" s="36">
        <v>455</v>
      </c>
      <c r="F14" s="36"/>
      <c r="G14" s="36">
        <v>1430.253158</v>
      </c>
      <c r="H14" s="36">
        <v>47</v>
      </c>
      <c r="I14" s="36"/>
      <c r="J14" s="166">
        <v>0</v>
      </c>
      <c r="K14" s="166">
        <v>0</v>
      </c>
      <c r="L14" s="36"/>
      <c r="M14" s="36">
        <v>75033.189139</v>
      </c>
      <c r="N14" s="36">
        <v>4846</v>
      </c>
      <c r="O14" s="43"/>
    </row>
    <row r="15" spans="2:15" s="39" customFormat="1" ht="19.5" customHeight="1">
      <c r="B15" s="59">
        <v>37104</v>
      </c>
      <c r="C15" s="59"/>
      <c r="D15" s="36">
        <v>14445.224801</v>
      </c>
      <c r="E15" s="36">
        <v>638</v>
      </c>
      <c r="F15" s="36"/>
      <c r="G15" s="36">
        <v>304.726346</v>
      </c>
      <c r="H15" s="36">
        <v>10</v>
      </c>
      <c r="I15" s="36"/>
      <c r="J15" s="166">
        <v>142.639054</v>
      </c>
      <c r="K15" s="166">
        <v>9</v>
      </c>
      <c r="L15" s="36"/>
      <c r="M15" s="36">
        <v>66103.425948</v>
      </c>
      <c r="N15" s="36">
        <v>4951</v>
      </c>
      <c r="O15" s="43"/>
    </row>
    <row r="16" spans="2:15" s="39" customFormat="1" ht="19.5" customHeight="1">
      <c r="B16" s="59">
        <v>37135</v>
      </c>
      <c r="C16" s="59"/>
      <c r="D16" s="36">
        <v>14908.999874</v>
      </c>
      <c r="E16" s="36">
        <v>651</v>
      </c>
      <c r="F16" s="36"/>
      <c r="G16" s="36">
        <v>52829.63156</v>
      </c>
      <c r="H16" s="36">
        <v>3238</v>
      </c>
      <c r="I16" s="36"/>
      <c r="J16" s="166">
        <v>0</v>
      </c>
      <c r="K16" s="166">
        <v>0</v>
      </c>
      <c r="L16" s="36"/>
      <c r="M16" s="36">
        <v>51097.90931</v>
      </c>
      <c r="N16" s="36">
        <v>3398</v>
      </c>
      <c r="O16" s="43"/>
    </row>
    <row r="17" spans="2:15" s="39" customFormat="1" ht="19.5" customHeight="1">
      <c r="B17" s="59">
        <v>37165</v>
      </c>
      <c r="C17" s="59"/>
      <c r="D17" s="36">
        <v>19806.873628</v>
      </c>
      <c r="E17" s="36">
        <v>851</v>
      </c>
      <c r="F17" s="36"/>
      <c r="G17" s="36">
        <v>1879.371987</v>
      </c>
      <c r="H17" s="36">
        <v>39</v>
      </c>
      <c r="I17" s="36"/>
      <c r="J17" s="166">
        <v>165.762958</v>
      </c>
      <c r="K17" s="166">
        <v>8</v>
      </c>
      <c r="L17" s="36"/>
      <c r="M17" s="36">
        <v>65980.908477</v>
      </c>
      <c r="N17" s="36">
        <v>5044</v>
      </c>
      <c r="O17" s="43"/>
    </row>
    <row r="18" spans="2:15" s="39" customFormat="1" ht="19.5" customHeight="1">
      <c r="B18" s="59">
        <v>37196</v>
      </c>
      <c r="C18" s="59"/>
      <c r="D18" s="36">
        <v>18350.985997</v>
      </c>
      <c r="E18" s="36">
        <v>807</v>
      </c>
      <c r="F18" s="36"/>
      <c r="G18" s="36">
        <v>1466.82668</v>
      </c>
      <c r="H18" s="36">
        <v>33</v>
      </c>
      <c r="I18" s="36"/>
      <c r="J18" s="166">
        <v>0</v>
      </c>
      <c r="K18" s="166">
        <v>0</v>
      </c>
      <c r="L18" s="36"/>
      <c r="M18" s="36">
        <v>64844.824772</v>
      </c>
      <c r="N18" s="36">
        <v>4594</v>
      </c>
      <c r="O18" s="43"/>
    </row>
    <row r="19" spans="1:15" s="39" customFormat="1" ht="19.5" customHeight="1">
      <c r="A19" s="80"/>
      <c r="B19" s="83">
        <v>37226</v>
      </c>
      <c r="C19" s="83"/>
      <c r="D19" s="84">
        <v>15874.33887</v>
      </c>
      <c r="E19" s="84">
        <v>766</v>
      </c>
      <c r="F19" s="84"/>
      <c r="G19" s="84">
        <v>29212.119645</v>
      </c>
      <c r="H19" s="84">
        <v>2202</v>
      </c>
      <c r="I19" s="84"/>
      <c r="J19" s="168">
        <v>0</v>
      </c>
      <c r="K19" s="168">
        <v>0</v>
      </c>
      <c r="L19" s="84"/>
      <c r="M19" s="84">
        <v>47213.433024</v>
      </c>
      <c r="N19" s="84">
        <v>3562</v>
      </c>
      <c r="O19" s="43"/>
    </row>
    <row r="20" spans="2:15" s="39" customFormat="1" ht="19.5" customHeight="1">
      <c r="B20" s="58">
        <v>37257</v>
      </c>
      <c r="C20" s="58"/>
      <c r="D20" s="46">
        <v>18533.823341</v>
      </c>
      <c r="E20" s="46">
        <v>852</v>
      </c>
      <c r="F20" s="46"/>
      <c r="G20" s="46">
        <v>2731.732648</v>
      </c>
      <c r="H20" s="46">
        <v>55</v>
      </c>
      <c r="I20" s="46"/>
      <c r="J20" s="46">
        <v>0</v>
      </c>
      <c r="K20" s="46">
        <v>0</v>
      </c>
      <c r="L20" s="46"/>
      <c r="M20" s="46">
        <v>50980.140377</v>
      </c>
      <c r="N20" s="46">
        <v>4087</v>
      </c>
      <c r="O20" s="43"/>
    </row>
    <row r="21" spans="2:15" s="39" customFormat="1" ht="19.5" customHeight="1">
      <c r="B21" s="59">
        <v>37288</v>
      </c>
      <c r="C21" s="59"/>
      <c r="D21" s="36">
        <v>16800.61111</v>
      </c>
      <c r="E21" s="36">
        <v>770</v>
      </c>
      <c r="F21" s="36"/>
      <c r="G21" s="36">
        <v>9923.743515</v>
      </c>
      <c r="H21" s="36">
        <v>208</v>
      </c>
      <c r="I21" s="36"/>
      <c r="J21" s="166">
        <v>0</v>
      </c>
      <c r="K21" s="166">
        <v>0</v>
      </c>
      <c r="L21" s="36"/>
      <c r="M21" s="36">
        <v>39920.111994</v>
      </c>
      <c r="N21" s="36">
        <v>3668</v>
      </c>
      <c r="O21" s="43"/>
    </row>
    <row r="22" spans="2:15" s="39" customFormat="1" ht="19.5" customHeight="1">
      <c r="B22" s="59">
        <v>37316</v>
      </c>
      <c r="C22" s="59"/>
      <c r="D22" s="36">
        <v>14450.894063</v>
      </c>
      <c r="E22" s="36">
        <v>662</v>
      </c>
      <c r="F22" s="36"/>
      <c r="G22" s="36">
        <v>29706.490804</v>
      </c>
      <c r="H22" s="36">
        <v>900</v>
      </c>
      <c r="I22" s="36"/>
      <c r="J22" s="166">
        <v>12250.878016</v>
      </c>
      <c r="K22" s="166">
        <v>458</v>
      </c>
      <c r="L22" s="36"/>
      <c r="M22" s="36">
        <v>48263.920457</v>
      </c>
      <c r="N22" s="36">
        <v>4235</v>
      </c>
      <c r="O22" s="43"/>
    </row>
    <row r="23" spans="2:15" s="39" customFormat="1" ht="19.5" customHeight="1">
      <c r="B23" s="59">
        <v>37347</v>
      </c>
      <c r="C23" s="59"/>
      <c r="D23" s="36">
        <v>15079.056549</v>
      </c>
      <c r="E23" s="36">
        <v>736</v>
      </c>
      <c r="F23" s="36"/>
      <c r="G23" s="36">
        <v>9339.551535</v>
      </c>
      <c r="H23" s="36">
        <v>275</v>
      </c>
      <c r="I23" s="36"/>
      <c r="J23" s="166">
        <v>1615.645001</v>
      </c>
      <c r="K23" s="166">
        <v>42</v>
      </c>
      <c r="L23" s="36"/>
      <c r="M23" s="36">
        <v>48170.048503</v>
      </c>
      <c r="N23" s="36">
        <v>3841</v>
      </c>
      <c r="O23" s="43"/>
    </row>
    <row r="24" spans="2:15" s="39" customFormat="1" ht="19.5" customHeight="1">
      <c r="B24" s="59">
        <v>37377</v>
      </c>
      <c r="C24" s="59"/>
      <c r="D24" s="36">
        <v>16394.46193</v>
      </c>
      <c r="E24" s="36">
        <v>670</v>
      </c>
      <c r="F24" s="36"/>
      <c r="G24" s="36">
        <v>2924.901649</v>
      </c>
      <c r="H24" s="36">
        <v>79</v>
      </c>
      <c r="I24" s="36"/>
      <c r="J24" s="166">
        <v>0</v>
      </c>
      <c r="K24" s="166">
        <v>0</v>
      </c>
      <c r="L24" s="36"/>
      <c r="M24" s="36">
        <v>59821.437346</v>
      </c>
      <c r="N24" s="36">
        <v>4460</v>
      </c>
      <c r="O24" s="43"/>
    </row>
    <row r="25" spans="2:15" s="39" customFormat="1" ht="19.5" customHeight="1">
      <c r="B25" s="59">
        <v>37408</v>
      </c>
      <c r="C25" s="59"/>
      <c r="D25" s="36">
        <v>28996.727065</v>
      </c>
      <c r="E25" s="36">
        <v>1072</v>
      </c>
      <c r="F25" s="36"/>
      <c r="G25" s="36">
        <v>10090.662665</v>
      </c>
      <c r="H25" s="36">
        <v>289</v>
      </c>
      <c r="I25" s="36"/>
      <c r="J25" s="166">
        <v>0</v>
      </c>
      <c r="K25" s="166">
        <v>0</v>
      </c>
      <c r="L25" s="36"/>
      <c r="M25" s="36">
        <v>57897.590988</v>
      </c>
      <c r="N25" s="36">
        <v>3900</v>
      </c>
      <c r="O25" s="43"/>
    </row>
    <row r="26" spans="2:15" s="39" customFormat="1" ht="19.5" customHeight="1">
      <c r="B26" s="59">
        <v>37438</v>
      </c>
      <c r="C26" s="59"/>
      <c r="D26" s="36">
        <v>32563.027612</v>
      </c>
      <c r="E26" s="36">
        <v>1250</v>
      </c>
      <c r="F26" s="36"/>
      <c r="G26" s="36">
        <v>6249.550914</v>
      </c>
      <c r="H26" s="36">
        <v>170</v>
      </c>
      <c r="I26" s="36"/>
      <c r="J26" s="166">
        <v>0</v>
      </c>
      <c r="K26" s="166">
        <v>0</v>
      </c>
      <c r="L26" s="36"/>
      <c r="M26" s="36">
        <v>63539.291849</v>
      </c>
      <c r="N26" s="36">
        <v>4631</v>
      </c>
      <c r="O26" s="43"/>
    </row>
    <row r="27" spans="2:15" s="39" customFormat="1" ht="19.5" customHeight="1">
      <c r="B27" s="59">
        <v>37469</v>
      </c>
      <c r="C27" s="59"/>
      <c r="D27" s="36">
        <v>27068.846671</v>
      </c>
      <c r="E27" s="36">
        <v>1333</v>
      </c>
      <c r="F27" s="36"/>
      <c r="G27" s="36">
        <v>686.307385</v>
      </c>
      <c r="H27" s="36">
        <v>14</v>
      </c>
      <c r="I27" s="36"/>
      <c r="J27" s="166">
        <v>0</v>
      </c>
      <c r="K27" s="166">
        <v>0</v>
      </c>
      <c r="L27" s="36"/>
      <c r="M27" s="36">
        <v>58700.434455</v>
      </c>
      <c r="N27" s="36">
        <v>3650</v>
      </c>
      <c r="O27" s="43"/>
    </row>
    <row r="28" spans="2:15" s="39" customFormat="1" ht="19.5" customHeight="1">
      <c r="B28" s="59">
        <v>37500</v>
      </c>
      <c r="C28" s="59"/>
      <c r="D28" s="36">
        <v>28381.517821</v>
      </c>
      <c r="E28" s="36">
        <v>1160</v>
      </c>
      <c r="F28" s="36"/>
      <c r="G28" s="36">
        <v>777.783355</v>
      </c>
      <c r="H28" s="36">
        <v>15</v>
      </c>
      <c r="I28" s="36"/>
      <c r="J28" s="166">
        <v>1.191838</v>
      </c>
      <c r="K28" s="166">
        <v>1</v>
      </c>
      <c r="L28" s="36"/>
      <c r="M28" s="36">
        <v>46037.042362</v>
      </c>
      <c r="N28" s="36">
        <v>3166</v>
      </c>
      <c r="O28" s="47"/>
    </row>
    <row r="29" spans="2:15" s="39" customFormat="1" ht="19.5" customHeight="1">
      <c r="B29" s="59">
        <v>37530</v>
      </c>
      <c r="C29" s="59"/>
      <c r="D29" s="36">
        <v>29403.522029</v>
      </c>
      <c r="E29" s="36">
        <v>1310</v>
      </c>
      <c r="F29" s="36"/>
      <c r="G29" s="36">
        <v>1122.461922</v>
      </c>
      <c r="H29" s="36">
        <v>51</v>
      </c>
      <c r="I29" s="36"/>
      <c r="J29" s="166">
        <v>0</v>
      </c>
      <c r="K29" s="166">
        <v>0</v>
      </c>
      <c r="L29" s="36"/>
      <c r="M29" s="36">
        <v>66406.958706</v>
      </c>
      <c r="N29" s="36">
        <v>4816</v>
      </c>
      <c r="O29" s="45"/>
    </row>
    <row r="30" spans="2:15" s="39" customFormat="1" ht="19.5" customHeight="1">
      <c r="B30" s="59">
        <v>37561</v>
      </c>
      <c r="C30" s="59"/>
      <c r="D30" s="36">
        <v>21941.567147</v>
      </c>
      <c r="E30" s="36">
        <v>982</v>
      </c>
      <c r="F30" s="36"/>
      <c r="G30" s="36">
        <v>859.771159</v>
      </c>
      <c r="H30" s="36">
        <v>16</v>
      </c>
      <c r="I30" s="36"/>
      <c r="J30" s="166">
        <v>0</v>
      </c>
      <c r="K30" s="166">
        <v>0</v>
      </c>
      <c r="L30" s="36"/>
      <c r="M30" s="36">
        <v>59143.191488</v>
      </c>
      <c r="N30" s="36">
        <v>4258</v>
      </c>
      <c r="O30" s="111"/>
    </row>
    <row r="31" spans="2:122" s="80" customFormat="1" ht="19.5" customHeight="1">
      <c r="B31" s="83">
        <v>37591</v>
      </c>
      <c r="C31" s="83"/>
      <c r="D31" s="84">
        <v>14786.02643</v>
      </c>
      <c r="E31" s="84">
        <v>677</v>
      </c>
      <c r="F31" s="84"/>
      <c r="G31" s="84">
        <v>68635.679559</v>
      </c>
      <c r="H31" s="84">
        <v>4671</v>
      </c>
      <c r="I31" s="84"/>
      <c r="J31" s="168">
        <v>0</v>
      </c>
      <c r="K31" s="168">
        <v>0</v>
      </c>
      <c r="L31" s="84"/>
      <c r="M31" s="84">
        <v>67137.974686</v>
      </c>
      <c r="N31" s="84">
        <v>4929</v>
      </c>
      <c r="O31" s="43"/>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row>
    <row r="32" spans="2:15" s="39" customFormat="1" ht="19.5" customHeight="1">
      <c r="B32" s="58">
        <v>37622</v>
      </c>
      <c r="C32" s="58"/>
      <c r="D32" s="46">
        <v>16603.095254</v>
      </c>
      <c r="E32" s="46">
        <v>833</v>
      </c>
      <c r="F32" s="46"/>
      <c r="G32" s="46">
        <v>1391.360019</v>
      </c>
      <c r="H32" s="46">
        <v>75</v>
      </c>
      <c r="I32" s="46"/>
      <c r="J32" s="169">
        <v>0</v>
      </c>
      <c r="K32" s="169">
        <v>0</v>
      </c>
      <c r="L32" s="46"/>
      <c r="M32" s="46">
        <v>72315.130861</v>
      </c>
      <c r="N32" s="46">
        <v>5336</v>
      </c>
      <c r="O32" s="43"/>
    </row>
    <row r="33" spans="2:15" s="39" customFormat="1" ht="19.5" customHeight="1">
      <c r="B33" s="59">
        <v>37653</v>
      </c>
      <c r="C33" s="59"/>
      <c r="D33" s="36">
        <v>14364.838814</v>
      </c>
      <c r="E33" s="36">
        <v>726</v>
      </c>
      <c r="F33" s="36"/>
      <c r="G33" s="36">
        <v>700.049961</v>
      </c>
      <c r="H33" s="36">
        <v>11</v>
      </c>
      <c r="I33" s="36"/>
      <c r="J33" s="166">
        <v>0</v>
      </c>
      <c r="K33" s="166">
        <v>0</v>
      </c>
      <c r="L33" s="36"/>
      <c r="M33" s="36">
        <v>69299.82705</v>
      </c>
      <c r="N33" s="36">
        <v>4793</v>
      </c>
      <c r="O33" s="43"/>
    </row>
    <row r="34" spans="2:15" s="39" customFormat="1" ht="19.5" customHeight="1">
      <c r="B34" s="59">
        <v>37681</v>
      </c>
      <c r="C34" s="59"/>
      <c r="D34" s="36">
        <v>16129.503704</v>
      </c>
      <c r="E34" s="36">
        <v>623</v>
      </c>
      <c r="F34" s="36"/>
      <c r="G34" s="36">
        <v>892.834537</v>
      </c>
      <c r="H34" s="36">
        <v>13</v>
      </c>
      <c r="I34" s="36"/>
      <c r="J34" s="166">
        <v>0</v>
      </c>
      <c r="K34" s="166">
        <v>0</v>
      </c>
      <c r="L34" s="36"/>
      <c r="M34" s="36">
        <v>95022.36288</v>
      </c>
      <c r="N34" s="36">
        <v>5743</v>
      </c>
      <c r="O34" s="43"/>
    </row>
    <row r="35" spans="2:15" s="39" customFormat="1" ht="19.5" customHeight="1">
      <c r="B35" s="59">
        <v>37712</v>
      </c>
      <c r="C35" s="59"/>
      <c r="D35" s="36">
        <v>11838.93269</v>
      </c>
      <c r="E35" s="36">
        <v>496</v>
      </c>
      <c r="F35" s="36"/>
      <c r="G35" s="36">
        <v>874.055311</v>
      </c>
      <c r="H35" s="36">
        <v>16</v>
      </c>
      <c r="I35" s="36"/>
      <c r="J35" s="166">
        <v>0</v>
      </c>
      <c r="K35" s="166">
        <v>0</v>
      </c>
      <c r="L35" s="36"/>
      <c r="M35" s="36">
        <v>106135.417482</v>
      </c>
      <c r="N35" s="36">
        <v>6009</v>
      </c>
      <c r="O35" s="43"/>
    </row>
    <row r="36" spans="2:15" s="39" customFormat="1" ht="19.5" customHeight="1">
      <c r="B36" s="59">
        <v>37742</v>
      </c>
      <c r="C36" s="59"/>
      <c r="D36" s="36">
        <v>11403.005098</v>
      </c>
      <c r="E36" s="36">
        <v>873</v>
      </c>
      <c r="F36" s="36"/>
      <c r="G36" s="36">
        <v>10431.943233</v>
      </c>
      <c r="H36" s="36">
        <v>361</v>
      </c>
      <c r="I36" s="36"/>
      <c r="J36" s="166">
        <v>0</v>
      </c>
      <c r="K36" s="166">
        <v>0</v>
      </c>
      <c r="L36" s="36"/>
      <c r="M36" s="36">
        <v>104362.55041</v>
      </c>
      <c r="N36" s="36">
        <v>5252</v>
      </c>
      <c r="O36" s="43"/>
    </row>
    <row r="37" spans="2:15" s="39" customFormat="1" ht="19.5" customHeight="1">
      <c r="B37" s="59">
        <v>37773</v>
      </c>
      <c r="C37" s="59"/>
      <c r="D37" s="36">
        <v>20994.337095</v>
      </c>
      <c r="E37" s="36">
        <v>785</v>
      </c>
      <c r="F37" s="36"/>
      <c r="G37" s="36">
        <v>1973.796765</v>
      </c>
      <c r="H37" s="36">
        <v>51</v>
      </c>
      <c r="I37" s="36"/>
      <c r="J37" s="166">
        <v>0</v>
      </c>
      <c r="K37" s="166">
        <v>0</v>
      </c>
      <c r="L37" s="36"/>
      <c r="M37" s="36">
        <v>105018.725436</v>
      </c>
      <c r="N37" s="36">
        <v>5465</v>
      </c>
      <c r="O37" s="43"/>
    </row>
    <row r="38" spans="2:15" s="39" customFormat="1" ht="19.5" customHeight="1">
      <c r="B38" s="59">
        <v>37803</v>
      </c>
      <c r="C38" s="59"/>
      <c r="D38" s="36">
        <v>11598.339766</v>
      </c>
      <c r="E38" s="36">
        <v>820</v>
      </c>
      <c r="F38" s="36"/>
      <c r="G38" s="36">
        <v>1099.602005</v>
      </c>
      <c r="H38" s="36">
        <v>21</v>
      </c>
      <c r="I38" s="36"/>
      <c r="J38" s="166">
        <v>0</v>
      </c>
      <c r="K38" s="166">
        <v>0</v>
      </c>
      <c r="L38" s="36"/>
      <c r="M38" s="36">
        <v>110469.627332</v>
      </c>
      <c r="N38" s="36">
        <v>6552</v>
      </c>
      <c r="O38" s="43"/>
    </row>
    <row r="39" spans="2:15" s="39" customFormat="1" ht="19.5" customHeight="1">
      <c r="B39" s="59">
        <v>37834</v>
      </c>
      <c r="C39" s="59"/>
      <c r="D39" s="36">
        <v>16179.763051</v>
      </c>
      <c r="E39" s="36">
        <v>638</v>
      </c>
      <c r="F39" s="36"/>
      <c r="G39" s="36">
        <v>1370.005939</v>
      </c>
      <c r="H39" s="36">
        <v>27</v>
      </c>
      <c r="I39" s="36"/>
      <c r="J39" s="166">
        <v>0</v>
      </c>
      <c r="K39" s="166">
        <v>0</v>
      </c>
      <c r="L39" s="36"/>
      <c r="M39" s="36">
        <v>100087.458775</v>
      </c>
      <c r="N39" s="36">
        <v>5951</v>
      </c>
      <c r="O39" s="43"/>
    </row>
    <row r="40" spans="2:15" s="39" customFormat="1" ht="19.5" customHeight="1">
      <c r="B40" s="59">
        <v>37865</v>
      </c>
      <c r="C40" s="59"/>
      <c r="D40" s="36">
        <v>16116.933751</v>
      </c>
      <c r="E40" s="36">
        <v>778</v>
      </c>
      <c r="F40" s="36"/>
      <c r="G40" s="36">
        <v>1466.101854</v>
      </c>
      <c r="H40" s="36">
        <v>29</v>
      </c>
      <c r="I40" s="36"/>
      <c r="J40" s="166">
        <v>0</v>
      </c>
      <c r="K40" s="166">
        <v>0</v>
      </c>
      <c r="L40" s="36"/>
      <c r="M40" s="36">
        <v>90283.42649</v>
      </c>
      <c r="N40" s="36">
        <v>6093</v>
      </c>
      <c r="O40" s="43"/>
    </row>
    <row r="41" spans="2:15" s="39" customFormat="1" ht="19.5" customHeight="1">
      <c r="B41" s="59">
        <v>37895</v>
      </c>
      <c r="C41" s="59"/>
      <c r="D41" s="36">
        <v>25071.576556</v>
      </c>
      <c r="E41" s="36">
        <v>1172</v>
      </c>
      <c r="F41" s="36"/>
      <c r="G41" s="36">
        <v>1881.489707</v>
      </c>
      <c r="H41" s="36">
        <v>35</v>
      </c>
      <c r="I41" s="36"/>
      <c r="J41" s="166">
        <v>0</v>
      </c>
      <c r="K41" s="166">
        <v>0</v>
      </c>
      <c r="L41" s="36"/>
      <c r="M41" s="36">
        <v>139465.736438</v>
      </c>
      <c r="N41" s="36">
        <v>9445</v>
      </c>
      <c r="O41" s="43"/>
    </row>
    <row r="42" spans="2:15" s="39" customFormat="1" ht="19.5" customHeight="1">
      <c r="B42" s="59">
        <v>37926</v>
      </c>
      <c r="C42" s="59"/>
      <c r="D42" s="36">
        <v>25970.968705</v>
      </c>
      <c r="E42" s="36">
        <v>1018</v>
      </c>
      <c r="F42" s="36"/>
      <c r="G42" s="36">
        <v>7711.308004</v>
      </c>
      <c r="H42" s="36">
        <v>524</v>
      </c>
      <c r="I42" s="36"/>
      <c r="J42" s="166">
        <v>0</v>
      </c>
      <c r="K42" s="166">
        <v>0</v>
      </c>
      <c r="L42" s="36"/>
      <c r="M42" s="36">
        <v>96405.194128</v>
      </c>
      <c r="N42" s="36">
        <v>6857</v>
      </c>
      <c r="O42" s="43"/>
    </row>
    <row r="43" spans="2:122" s="80" customFormat="1" ht="19.5" customHeight="1">
      <c r="B43" s="83">
        <v>37956</v>
      </c>
      <c r="C43" s="83"/>
      <c r="D43" s="84">
        <v>26127.962564</v>
      </c>
      <c r="E43" s="84">
        <v>1050</v>
      </c>
      <c r="F43" s="84"/>
      <c r="G43" s="84">
        <v>2014.90528</v>
      </c>
      <c r="H43" s="84">
        <v>47</v>
      </c>
      <c r="I43" s="84"/>
      <c r="J43" s="168">
        <v>0</v>
      </c>
      <c r="K43" s="168">
        <v>0</v>
      </c>
      <c r="L43" s="84"/>
      <c r="M43" s="84">
        <v>88321.121329</v>
      </c>
      <c r="N43" s="84">
        <v>6473</v>
      </c>
      <c r="O43" s="43"/>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row>
    <row r="44" spans="2:15" s="39" customFormat="1" ht="19.5" customHeight="1">
      <c r="B44" s="58">
        <v>37987</v>
      </c>
      <c r="C44" s="58"/>
      <c r="D44" s="46">
        <v>30027.35357</v>
      </c>
      <c r="E44" s="46">
        <v>1063</v>
      </c>
      <c r="F44" s="46"/>
      <c r="G44" s="46">
        <v>21261.188931</v>
      </c>
      <c r="H44" s="46">
        <v>873</v>
      </c>
      <c r="I44" s="46"/>
      <c r="J44" s="169">
        <v>0</v>
      </c>
      <c r="K44" s="169">
        <v>0</v>
      </c>
      <c r="L44" s="46"/>
      <c r="M44" s="46">
        <v>65453.36499</v>
      </c>
      <c r="N44" s="46">
        <v>4446</v>
      </c>
      <c r="O44" s="43"/>
    </row>
    <row r="45" spans="2:15" s="39" customFormat="1" ht="19.5" customHeight="1">
      <c r="B45" s="59">
        <v>38018</v>
      </c>
      <c r="C45" s="59"/>
      <c r="D45" s="36">
        <v>33881.23378</v>
      </c>
      <c r="E45" s="36">
        <v>1095</v>
      </c>
      <c r="F45" s="36"/>
      <c r="G45" s="36">
        <v>1579.015256</v>
      </c>
      <c r="H45" s="36">
        <v>36</v>
      </c>
      <c r="I45" s="36"/>
      <c r="J45" s="166">
        <v>0</v>
      </c>
      <c r="K45" s="166">
        <v>0</v>
      </c>
      <c r="L45" s="36"/>
      <c r="M45" s="36">
        <v>58777.753466</v>
      </c>
      <c r="N45" s="36">
        <v>4424</v>
      </c>
      <c r="O45" s="43"/>
    </row>
    <row r="46" spans="2:15" s="39" customFormat="1" ht="19.5" customHeight="1">
      <c r="B46" s="59">
        <v>38047</v>
      </c>
      <c r="C46" s="59"/>
      <c r="D46" s="36">
        <v>40016.995424</v>
      </c>
      <c r="E46" s="36">
        <v>1368</v>
      </c>
      <c r="F46" s="36"/>
      <c r="G46" s="36">
        <v>3168.803726</v>
      </c>
      <c r="H46" s="36">
        <v>71</v>
      </c>
      <c r="I46" s="36"/>
      <c r="J46" s="166">
        <v>0</v>
      </c>
      <c r="K46" s="166">
        <v>0</v>
      </c>
      <c r="L46" s="36"/>
      <c r="M46" s="36">
        <v>73037.346685</v>
      </c>
      <c r="N46" s="36">
        <v>5972</v>
      </c>
      <c r="O46" s="43"/>
    </row>
    <row r="47" spans="2:15" s="39" customFormat="1" ht="19.5" customHeight="1">
      <c r="B47" s="59">
        <v>38078</v>
      </c>
      <c r="C47" s="59"/>
      <c r="D47" s="36">
        <v>29975.972396</v>
      </c>
      <c r="E47" s="36">
        <v>1090</v>
      </c>
      <c r="F47" s="36"/>
      <c r="G47" s="36">
        <v>1604.857033</v>
      </c>
      <c r="H47" s="36">
        <v>34</v>
      </c>
      <c r="I47" s="36"/>
      <c r="J47" s="166">
        <v>0</v>
      </c>
      <c r="K47" s="166">
        <v>0</v>
      </c>
      <c r="L47" s="36"/>
      <c r="M47" s="36">
        <v>62231.766559</v>
      </c>
      <c r="N47" s="36">
        <v>4969</v>
      </c>
      <c r="O47" s="43"/>
    </row>
    <row r="48" spans="2:15" s="39" customFormat="1" ht="19.5" customHeight="1">
      <c r="B48" s="59">
        <v>38108</v>
      </c>
      <c r="C48" s="59"/>
      <c r="D48" s="36">
        <v>26125.573964</v>
      </c>
      <c r="E48" s="36">
        <v>887</v>
      </c>
      <c r="F48" s="36"/>
      <c r="G48" s="36">
        <v>1009.477763</v>
      </c>
      <c r="H48" s="36">
        <v>49</v>
      </c>
      <c r="I48" s="36"/>
      <c r="J48" s="166">
        <v>0</v>
      </c>
      <c r="K48" s="166">
        <v>0</v>
      </c>
      <c r="L48" s="36"/>
      <c r="M48" s="36">
        <v>49574.997279</v>
      </c>
      <c r="N48" s="36">
        <v>3694</v>
      </c>
      <c r="O48" s="43"/>
    </row>
    <row r="49" spans="2:15" s="39" customFormat="1" ht="19.5" customHeight="1">
      <c r="B49" s="59">
        <v>38139</v>
      </c>
      <c r="C49" s="59"/>
      <c r="D49" s="36">
        <v>31423.549401</v>
      </c>
      <c r="E49" s="36">
        <v>1061</v>
      </c>
      <c r="F49" s="36"/>
      <c r="G49" s="36">
        <v>811.284238</v>
      </c>
      <c r="H49" s="36">
        <v>16</v>
      </c>
      <c r="I49" s="36"/>
      <c r="J49" s="166">
        <v>0</v>
      </c>
      <c r="K49" s="166">
        <v>0</v>
      </c>
      <c r="L49" s="36"/>
      <c r="M49" s="36">
        <v>46982.251054</v>
      </c>
      <c r="N49" s="36">
        <v>4414</v>
      </c>
      <c r="O49" s="43"/>
    </row>
    <row r="50" spans="2:15" s="39" customFormat="1" ht="19.5" customHeight="1">
      <c r="B50" s="59">
        <v>38169</v>
      </c>
      <c r="C50" s="59"/>
      <c r="D50" s="36">
        <v>37777.602557</v>
      </c>
      <c r="E50" s="36">
        <v>1183</v>
      </c>
      <c r="F50" s="36"/>
      <c r="G50" s="36">
        <v>629.423382</v>
      </c>
      <c r="H50" s="36">
        <v>13</v>
      </c>
      <c r="I50" s="36"/>
      <c r="J50" s="166">
        <v>0</v>
      </c>
      <c r="K50" s="166">
        <v>0</v>
      </c>
      <c r="L50" s="36"/>
      <c r="M50" s="36">
        <v>44654.737032</v>
      </c>
      <c r="N50" s="36">
        <v>4471</v>
      </c>
      <c r="O50" s="43"/>
    </row>
    <row r="51" spans="2:15" s="39" customFormat="1" ht="19.5" customHeight="1">
      <c r="B51" s="59">
        <v>38200</v>
      </c>
      <c r="C51" s="59"/>
      <c r="D51" s="36">
        <v>39300.643456</v>
      </c>
      <c r="E51" s="36">
        <v>1293</v>
      </c>
      <c r="F51" s="36"/>
      <c r="G51" s="36">
        <v>629.17986</v>
      </c>
      <c r="H51" s="36">
        <v>19</v>
      </c>
      <c r="I51" s="36"/>
      <c r="J51" s="166">
        <v>0</v>
      </c>
      <c r="K51" s="166">
        <v>0</v>
      </c>
      <c r="L51" s="36"/>
      <c r="M51" s="36">
        <v>36430.532335</v>
      </c>
      <c r="N51" s="36">
        <v>3447</v>
      </c>
      <c r="O51" s="43"/>
    </row>
    <row r="52" spans="2:15" s="39" customFormat="1" ht="19.5" customHeight="1">
      <c r="B52" s="59">
        <v>38231</v>
      </c>
      <c r="C52" s="59"/>
      <c r="D52" s="36">
        <v>37173.984125</v>
      </c>
      <c r="E52" s="36">
        <v>1268</v>
      </c>
      <c r="F52" s="36"/>
      <c r="G52" s="36">
        <v>1865.480081</v>
      </c>
      <c r="H52" s="36">
        <v>36</v>
      </c>
      <c r="I52" s="36"/>
      <c r="J52" s="166">
        <v>0</v>
      </c>
      <c r="K52" s="166">
        <v>0</v>
      </c>
      <c r="L52" s="36"/>
      <c r="M52" s="36">
        <v>38687.378587</v>
      </c>
      <c r="N52" s="36">
        <v>3329</v>
      </c>
      <c r="O52" s="43"/>
    </row>
    <row r="53" spans="2:15" s="39" customFormat="1" ht="19.5" customHeight="1">
      <c r="B53" s="59">
        <v>38261</v>
      </c>
      <c r="C53" s="59"/>
      <c r="D53" s="36">
        <v>40749.685936</v>
      </c>
      <c r="E53" s="36">
        <v>1436</v>
      </c>
      <c r="F53" s="36"/>
      <c r="G53" s="36">
        <v>2023.562565</v>
      </c>
      <c r="H53" s="36">
        <v>46</v>
      </c>
      <c r="I53" s="36"/>
      <c r="J53" s="166">
        <v>0</v>
      </c>
      <c r="K53" s="166">
        <v>0</v>
      </c>
      <c r="L53" s="36"/>
      <c r="M53" s="36">
        <v>52642.510204</v>
      </c>
      <c r="N53" s="36">
        <v>4898</v>
      </c>
      <c r="O53" s="43"/>
    </row>
    <row r="54" spans="2:15" s="39" customFormat="1" ht="19.5" customHeight="1">
      <c r="B54" s="60">
        <v>38292</v>
      </c>
      <c r="C54" s="60"/>
      <c r="D54" s="40">
        <v>37231.638885</v>
      </c>
      <c r="E54" s="40">
        <v>1267</v>
      </c>
      <c r="F54" s="40"/>
      <c r="G54" s="40">
        <v>1068.137155</v>
      </c>
      <c r="H54" s="40">
        <v>26</v>
      </c>
      <c r="I54" s="40"/>
      <c r="J54" s="166">
        <v>0</v>
      </c>
      <c r="K54" s="166">
        <v>0</v>
      </c>
      <c r="L54" s="40"/>
      <c r="M54" s="40">
        <v>52862.295076</v>
      </c>
      <c r="N54" s="40">
        <v>4931</v>
      </c>
      <c r="O54" s="43"/>
    </row>
    <row r="55" spans="2:122" s="80" customFormat="1" ht="18.75" customHeight="1">
      <c r="B55" s="92">
        <v>38322</v>
      </c>
      <c r="C55" s="92"/>
      <c r="D55" s="91">
        <v>32997.51185</v>
      </c>
      <c r="E55" s="91">
        <v>1246</v>
      </c>
      <c r="F55" s="91"/>
      <c r="G55" s="91">
        <v>1664.661305</v>
      </c>
      <c r="H55" s="91">
        <v>47</v>
      </c>
      <c r="I55" s="91"/>
      <c r="J55" s="168">
        <v>0</v>
      </c>
      <c r="K55" s="168">
        <v>0</v>
      </c>
      <c r="L55" s="91"/>
      <c r="M55" s="91">
        <v>52294.621803</v>
      </c>
      <c r="N55" s="91">
        <v>5249</v>
      </c>
      <c r="O55" s="112"/>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row>
    <row r="56" spans="2:15" s="32" customFormat="1" ht="20.25" customHeight="1">
      <c r="B56" s="58">
        <v>38353</v>
      </c>
      <c r="C56" s="58"/>
      <c r="D56" s="46">
        <v>28527.25387</v>
      </c>
      <c r="E56" s="40">
        <v>1062</v>
      </c>
      <c r="F56" s="46"/>
      <c r="G56" s="40">
        <v>2389.682997</v>
      </c>
      <c r="H56" s="40">
        <v>55</v>
      </c>
      <c r="I56" s="46"/>
      <c r="J56" s="169">
        <v>0</v>
      </c>
      <c r="K56" s="169">
        <v>0</v>
      </c>
      <c r="L56" s="46"/>
      <c r="M56" s="46">
        <v>40164.52799</v>
      </c>
      <c r="N56" s="46">
        <v>3622</v>
      </c>
      <c r="O56" s="43"/>
    </row>
    <row r="57" spans="2:15" ht="19.5" customHeight="1">
      <c r="B57" s="60">
        <v>38384</v>
      </c>
      <c r="C57" s="113"/>
      <c r="D57" s="46">
        <v>19606.60993</v>
      </c>
      <c r="E57" s="40">
        <v>901</v>
      </c>
      <c r="F57" s="86"/>
      <c r="G57" s="40">
        <v>6524.571611</v>
      </c>
      <c r="H57" s="40">
        <v>122</v>
      </c>
      <c r="I57" s="86"/>
      <c r="J57" s="166">
        <v>0</v>
      </c>
      <c r="K57" s="166">
        <v>0</v>
      </c>
      <c r="L57" s="86"/>
      <c r="M57" s="40">
        <v>43764.673362</v>
      </c>
      <c r="N57" s="46">
        <v>3756</v>
      </c>
      <c r="O57" s="43"/>
    </row>
    <row r="58" spans="2:15" ht="19.5" customHeight="1">
      <c r="B58" s="60">
        <v>38412</v>
      </c>
      <c r="C58" s="113"/>
      <c r="D58" s="46">
        <v>23024.967613</v>
      </c>
      <c r="E58" s="40">
        <v>965</v>
      </c>
      <c r="F58" s="86"/>
      <c r="G58" s="40">
        <v>5485.937924</v>
      </c>
      <c r="H58" s="40">
        <v>114</v>
      </c>
      <c r="I58" s="86"/>
      <c r="J58" s="166">
        <v>0</v>
      </c>
      <c r="K58" s="166">
        <v>0</v>
      </c>
      <c r="L58" s="86"/>
      <c r="M58" s="40">
        <v>43446.970539</v>
      </c>
      <c r="N58" s="46">
        <v>4230</v>
      </c>
      <c r="O58" s="43"/>
    </row>
    <row r="59" spans="2:15" ht="19.5" customHeight="1">
      <c r="B59" s="60">
        <v>38443</v>
      </c>
      <c r="C59" s="113"/>
      <c r="D59" s="46">
        <v>22920</v>
      </c>
      <c r="E59" s="40">
        <v>1012</v>
      </c>
      <c r="F59" s="86"/>
      <c r="G59" s="40">
        <v>3343</v>
      </c>
      <c r="H59" s="40">
        <v>77</v>
      </c>
      <c r="I59" s="86"/>
      <c r="J59" s="166">
        <v>0</v>
      </c>
      <c r="K59" s="166">
        <v>0</v>
      </c>
      <c r="L59" s="86"/>
      <c r="M59" s="40">
        <v>37046</v>
      </c>
      <c r="N59" s="46">
        <v>3820</v>
      </c>
      <c r="O59" s="43"/>
    </row>
    <row r="60" spans="2:15" ht="19.5" customHeight="1">
      <c r="B60" s="60">
        <v>38473</v>
      </c>
      <c r="C60" s="113"/>
      <c r="D60" s="46">
        <v>26060</v>
      </c>
      <c r="E60" s="40">
        <v>1037</v>
      </c>
      <c r="F60" s="86"/>
      <c r="G60" s="40">
        <v>2760</v>
      </c>
      <c r="H60" s="40">
        <v>64</v>
      </c>
      <c r="I60" s="86"/>
      <c r="J60" s="166">
        <v>0</v>
      </c>
      <c r="K60" s="166">
        <v>0</v>
      </c>
      <c r="L60" s="86"/>
      <c r="M60" s="40">
        <v>38529</v>
      </c>
      <c r="N60" s="46">
        <v>3361</v>
      </c>
      <c r="O60" s="43"/>
    </row>
    <row r="61" spans="2:15" ht="19.5" customHeight="1">
      <c r="B61" s="60">
        <v>38504</v>
      </c>
      <c r="C61" s="113"/>
      <c r="D61" s="46">
        <v>18723</v>
      </c>
      <c r="E61" s="40">
        <v>905</v>
      </c>
      <c r="F61" s="86"/>
      <c r="G61" s="40">
        <v>3036</v>
      </c>
      <c r="H61" s="40">
        <v>62</v>
      </c>
      <c r="I61" s="86"/>
      <c r="J61" s="166">
        <v>0</v>
      </c>
      <c r="K61" s="166">
        <v>0</v>
      </c>
      <c r="L61" s="86"/>
      <c r="M61" s="40">
        <v>44512</v>
      </c>
      <c r="N61" s="46">
        <v>3446</v>
      </c>
      <c r="O61" s="43"/>
    </row>
    <row r="62" spans="2:15" ht="19.5" customHeight="1">
      <c r="B62" s="60">
        <v>38534</v>
      </c>
      <c r="C62" s="113"/>
      <c r="D62" s="46">
        <v>17325</v>
      </c>
      <c r="E62" s="40">
        <v>875</v>
      </c>
      <c r="F62" s="86"/>
      <c r="G62" s="40">
        <v>1811</v>
      </c>
      <c r="H62" s="40">
        <v>45</v>
      </c>
      <c r="I62" s="86"/>
      <c r="J62" s="166">
        <v>0</v>
      </c>
      <c r="K62" s="166">
        <v>0</v>
      </c>
      <c r="L62" s="86"/>
      <c r="M62" s="40">
        <v>48174</v>
      </c>
      <c r="N62" s="46">
        <v>3449</v>
      </c>
      <c r="O62" s="43"/>
    </row>
    <row r="63" spans="2:15" ht="19.5" customHeight="1">
      <c r="B63" s="60">
        <v>38565</v>
      </c>
      <c r="C63" s="113"/>
      <c r="D63" s="46">
        <v>17307</v>
      </c>
      <c r="E63" s="40">
        <v>972</v>
      </c>
      <c r="F63" s="86"/>
      <c r="G63" s="40">
        <v>1241</v>
      </c>
      <c r="H63" s="40">
        <v>34</v>
      </c>
      <c r="I63" s="86"/>
      <c r="J63" s="166">
        <v>0</v>
      </c>
      <c r="K63" s="166">
        <v>0</v>
      </c>
      <c r="L63" s="86"/>
      <c r="M63" s="40">
        <v>61187</v>
      </c>
      <c r="N63" s="46">
        <v>3742</v>
      </c>
      <c r="O63" s="43"/>
    </row>
    <row r="64" spans="2:15" ht="19.5" customHeight="1">
      <c r="B64" s="60">
        <v>38596</v>
      </c>
      <c r="C64" s="113"/>
      <c r="D64" s="46">
        <v>16008</v>
      </c>
      <c r="E64" s="40">
        <v>834</v>
      </c>
      <c r="F64" s="86"/>
      <c r="G64" s="40">
        <v>2081</v>
      </c>
      <c r="H64" s="40">
        <v>40</v>
      </c>
      <c r="I64" s="86"/>
      <c r="J64" s="46">
        <v>27559</v>
      </c>
      <c r="K64" s="46">
        <v>1713</v>
      </c>
      <c r="L64" s="86"/>
      <c r="M64" s="40">
        <v>71241</v>
      </c>
      <c r="N64" s="46">
        <v>3528</v>
      </c>
      <c r="O64" s="43"/>
    </row>
    <row r="65" spans="2:15" ht="19.5" customHeight="1">
      <c r="B65" s="60">
        <v>38626</v>
      </c>
      <c r="C65" s="113"/>
      <c r="D65" s="46">
        <v>14594.831405</v>
      </c>
      <c r="E65" s="40">
        <v>843</v>
      </c>
      <c r="F65" s="86"/>
      <c r="G65" s="40">
        <v>1168.461535</v>
      </c>
      <c r="H65" s="40">
        <v>23</v>
      </c>
      <c r="I65" s="86"/>
      <c r="J65" s="166">
        <v>0</v>
      </c>
      <c r="K65" s="166">
        <v>0</v>
      </c>
      <c r="L65" s="86"/>
      <c r="M65" s="40">
        <v>61585.413757</v>
      </c>
      <c r="N65" s="46">
        <v>3091</v>
      </c>
      <c r="O65" s="43"/>
    </row>
    <row r="66" spans="2:15" ht="19.5" customHeight="1">
      <c r="B66" s="60">
        <v>38657</v>
      </c>
      <c r="C66" s="113"/>
      <c r="D66" s="46">
        <v>18130.006888</v>
      </c>
      <c r="E66" s="40">
        <v>948</v>
      </c>
      <c r="F66" s="40"/>
      <c r="G66" s="40">
        <v>1518.073685</v>
      </c>
      <c r="H66" s="40">
        <v>36</v>
      </c>
      <c r="I66" s="40"/>
      <c r="J66" s="166">
        <v>0</v>
      </c>
      <c r="K66" s="166">
        <v>0</v>
      </c>
      <c r="L66" s="40"/>
      <c r="M66" s="40">
        <v>43356.544904</v>
      </c>
      <c r="N66" s="46">
        <v>2530</v>
      </c>
      <c r="O66" s="43"/>
    </row>
    <row r="67" spans="1:15" ht="19.5" customHeight="1">
      <c r="A67" s="64"/>
      <c r="B67" s="83">
        <v>38687</v>
      </c>
      <c r="C67" s="79"/>
      <c r="D67" s="89">
        <v>18439.994949</v>
      </c>
      <c r="E67" s="84">
        <v>925</v>
      </c>
      <c r="F67" s="84"/>
      <c r="G67" s="84">
        <v>1562.602757</v>
      </c>
      <c r="H67" s="84">
        <v>31</v>
      </c>
      <c r="I67" s="84"/>
      <c r="J67" s="168">
        <v>0</v>
      </c>
      <c r="K67" s="168">
        <v>0</v>
      </c>
      <c r="L67" s="84"/>
      <c r="M67" s="84">
        <v>35091.400068</v>
      </c>
      <c r="N67" s="89">
        <v>2536</v>
      </c>
      <c r="O67" s="43"/>
    </row>
    <row r="68" spans="2:15" ht="19.5" customHeight="1">
      <c r="B68" s="122">
        <v>38718</v>
      </c>
      <c r="C68" s="113"/>
      <c r="D68" s="46">
        <v>17064.107798</v>
      </c>
      <c r="E68" s="42">
        <v>982</v>
      </c>
      <c r="F68" s="42"/>
      <c r="G68" s="42">
        <v>1088.968162</v>
      </c>
      <c r="H68" s="42">
        <v>22</v>
      </c>
      <c r="I68" s="42"/>
      <c r="J68" s="169">
        <v>0</v>
      </c>
      <c r="K68" s="169">
        <v>0</v>
      </c>
      <c r="L68" s="42">
        <v>0</v>
      </c>
      <c r="M68" s="42">
        <v>26766.766655</v>
      </c>
      <c r="N68" s="46">
        <v>2201</v>
      </c>
      <c r="O68" s="43"/>
    </row>
    <row r="69" spans="2:15" ht="19.5" customHeight="1">
      <c r="B69" s="60">
        <v>38749</v>
      </c>
      <c r="C69" s="113"/>
      <c r="D69" s="46">
        <v>14607.913429</v>
      </c>
      <c r="E69" s="40">
        <v>1027</v>
      </c>
      <c r="F69" s="40"/>
      <c r="G69" s="40">
        <v>1050.775762</v>
      </c>
      <c r="H69" s="40">
        <v>15</v>
      </c>
      <c r="I69" s="40"/>
      <c r="J69" s="166">
        <v>0</v>
      </c>
      <c r="K69" s="166">
        <v>0</v>
      </c>
      <c r="L69" s="40"/>
      <c r="M69" s="40">
        <v>20117.149119</v>
      </c>
      <c r="N69" s="46">
        <v>1716</v>
      </c>
      <c r="O69" s="113"/>
    </row>
    <row r="70" spans="2:15" ht="19.5" customHeight="1">
      <c r="B70" s="60">
        <v>38777</v>
      </c>
      <c r="C70" s="113"/>
      <c r="D70" s="46">
        <v>17569.225639</v>
      </c>
      <c r="E70" s="40">
        <v>1107</v>
      </c>
      <c r="F70" s="40"/>
      <c r="G70" s="40">
        <v>1651.987489</v>
      </c>
      <c r="H70" s="40">
        <v>33</v>
      </c>
      <c r="I70" s="40"/>
      <c r="J70" s="166">
        <v>0</v>
      </c>
      <c r="K70" s="166">
        <v>0</v>
      </c>
      <c r="L70" s="40">
        <v>28515.131744</v>
      </c>
      <c r="M70" s="40">
        <v>28515.131744</v>
      </c>
      <c r="N70" s="46">
        <v>2348</v>
      </c>
      <c r="O70" s="113"/>
    </row>
    <row r="71" spans="2:15" ht="19.5" customHeight="1">
      <c r="B71" s="60">
        <v>38808</v>
      </c>
      <c r="C71" s="113"/>
      <c r="D71" s="46">
        <v>17289</v>
      </c>
      <c r="E71" s="40">
        <v>945</v>
      </c>
      <c r="F71" s="40">
        <v>1356</v>
      </c>
      <c r="G71" s="40">
        <v>1356</v>
      </c>
      <c r="H71" s="40">
        <v>31</v>
      </c>
      <c r="I71" s="40">
        <v>0</v>
      </c>
      <c r="J71" s="166">
        <v>0</v>
      </c>
      <c r="K71" s="166">
        <v>0</v>
      </c>
      <c r="L71" s="40"/>
      <c r="M71" s="40">
        <v>28992</v>
      </c>
      <c r="N71" s="46">
        <v>2250</v>
      </c>
      <c r="O71" s="113"/>
    </row>
    <row r="72" spans="2:15" ht="19.5" customHeight="1">
      <c r="B72" s="60">
        <v>38838</v>
      </c>
      <c r="C72" s="113"/>
      <c r="D72" s="46">
        <v>23434</v>
      </c>
      <c r="E72" s="40">
        <v>1141</v>
      </c>
      <c r="F72" s="40"/>
      <c r="G72" s="40">
        <v>1201</v>
      </c>
      <c r="H72" s="40">
        <v>22</v>
      </c>
      <c r="I72" s="40"/>
      <c r="J72" s="166">
        <v>0</v>
      </c>
      <c r="K72" s="166">
        <v>0</v>
      </c>
      <c r="L72" s="40"/>
      <c r="M72" s="40">
        <v>38340</v>
      </c>
      <c r="N72" s="46">
        <v>2780</v>
      </c>
      <c r="O72" s="113"/>
    </row>
    <row r="73" spans="2:15" ht="19.5" customHeight="1">
      <c r="B73" s="60">
        <v>38869</v>
      </c>
      <c r="C73" s="113"/>
      <c r="D73" s="46">
        <v>25344</v>
      </c>
      <c r="E73" s="40">
        <v>1234</v>
      </c>
      <c r="F73" s="40"/>
      <c r="G73" s="40">
        <v>1046</v>
      </c>
      <c r="H73" s="40">
        <v>19</v>
      </c>
      <c r="I73" s="40"/>
      <c r="J73" s="166">
        <v>0</v>
      </c>
      <c r="K73" s="166">
        <v>0</v>
      </c>
      <c r="L73" s="40"/>
      <c r="M73" s="40">
        <v>40806</v>
      </c>
      <c r="N73" s="46">
        <v>2749</v>
      </c>
      <c r="O73" s="113"/>
    </row>
    <row r="74" spans="2:15" ht="19.5" customHeight="1">
      <c r="B74" s="60">
        <v>38899</v>
      </c>
      <c r="C74" s="113"/>
      <c r="D74" s="46">
        <v>29121</v>
      </c>
      <c r="E74" s="40">
        <v>1314</v>
      </c>
      <c r="F74" s="40"/>
      <c r="G74" s="40">
        <v>1536</v>
      </c>
      <c r="H74" s="40">
        <v>24</v>
      </c>
      <c r="I74" s="40"/>
      <c r="J74" s="166">
        <v>0</v>
      </c>
      <c r="K74" s="166">
        <v>0</v>
      </c>
      <c r="L74" s="40"/>
      <c r="M74" s="40">
        <v>47666</v>
      </c>
      <c r="N74" s="46">
        <v>3026</v>
      </c>
      <c r="O74" s="113"/>
    </row>
    <row r="75" spans="2:15" ht="19.5" customHeight="1">
      <c r="B75" s="60">
        <v>38930</v>
      </c>
      <c r="C75" s="113"/>
      <c r="D75" s="46">
        <v>25384</v>
      </c>
      <c r="E75" s="40">
        <v>999</v>
      </c>
      <c r="F75" s="40"/>
      <c r="G75" s="40">
        <v>1025</v>
      </c>
      <c r="H75" s="40">
        <v>19</v>
      </c>
      <c r="I75" s="40"/>
      <c r="J75" s="166">
        <v>0</v>
      </c>
      <c r="K75" s="166">
        <v>0</v>
      </c>
      <c r="L75" s="40"/>
      <c r="M75" s="40">
        <v>41701</v>
      </c>
      <c r="N75" s="46">
        <v>3037</v>
      </c>
      <c r="O75" s="113"/>
    </row>
    <row r="76" spans="2:15" ht="19.5" customHeight="1">
      <c r="B76" s="60">
        <v>38961</v>
      </c>
      <c r="C76" s="113"/>
      <c r="D76" s="46">
        <v>15958</v>
      </c>
      <c r="E76" s="40">
        <v>813</v>
      </c>
      <c r="F76" s="40"/>
      <c r="G76" s="40">
        <v>549</v>
      </c>
      <c r="H76" s="40">
        <v>15</v>
      </c>
      <c r="I76" s="40"/>
      <c r="J76" s="166">
        <v>0</v>
      </c>
      <c r="K76" s="166">
        <v>0</v>
      </c>
      <c r="L76" s="40"/>
      <c r="M76" s="40">
        <v>30049</v>
      </c>
      <c r="N76" s="46">
        <v>2275</v>
      </c>
      <c r="O76" s="113"/>
    </row>
    <row r="77" spans="2:15" ht="19.5" customHeight="1">
      <c r="B77" s="60">
        <v>38991</v>
      </c>
      <c r="C77" s="113"/>
      <c r="D77" s="46">
        <v>12529</v>
      </c>
      <c r="E77" s="40">
        <v>556</v>
      </c>
      <c r="F77" s="40"/>
      <c r="G77" s="40">
        <v>439</v>
      </c>
      <c r="H77" s="40">
        <v>10</v>
      </c>
      <c r="I77" s="40"/>
      <c r="J77" s="166">
        <v>0</v>
      </c>
      <c r="K77" s="166">
        <v>0</v>
      </c>
      <c r="L77" s="40"/>
      <c r="M77" s="40">
        <v>26525</v>
      </c>
      <c r="N77" s="46">
        <v>1859</v>
      </c>
      <c r="O77" s="113"/>
    </row>
    <row r="78" spans="2:15" ht="19.5" customHeight="1">
      <c r="B78" s="60">
        <v>39022</v>
      </c>
      <c r="C78" s="113"/>
      <c r="D78" s="46">
        <v>19006</v>
      </c>
      <c r="E78" s="40">
        <v>1035</v>
      </c>
      <c r="F78" s="40"/>
      <c r="G78" s="40">
        <v>285</v>
      </c>
      <c r="H78" s="40">
        <v>7</v>
      </c>
      <c r="I78" s="40"/>
      <c r="J78" s="166">
        <v>0</v>
      </c>
      <c r="K78" s="166">
        <v>0</v>
      </c>
      <c r="L78" s="40"/>
      <c r="M78" s="40">
        <v>32925</v>
      </c>
      <c r="N78" s="46">
        <v>2668</v>
      </c>
      <c r="O78" s="113"/>
    </row>
    <row r="79" spans="1:15" ht="19.5" customHeight="1">
      <c r="A79" s="64"/>
      <c r="B79" s="83">
        <v>39052</v>
      </c>
      <c r="C79" s="79"/>
      <c r="D79" s="89">
        <v>28349</v>
      </c>
      <c r="E79" s="84">
        <v>1652</v>
      </c>
      <c r="F79" s="84"/>
      <c r="G79" s="84">
        <v>359</v>
      </c>
      <c r="H79" s="84">
        <v>6</v>
      </c>
      <c r="I79" s="84"/>
      <c r="J79" s="168">
        <v>0</v>
      </c>
      <c r="K79" s="168">
        <v>0</v>
      </c>
      <c r="L79" s="84"/>
      <c r="M79" s="84">
        <v>24993</v>
      </c>
      <c r="N79" s="89">
        <v>2135</v>
      </c>
      <c r="O79" s="43"/>
    </row>
    <row r="80" spans="2:15" ht="19.5" customHeight="1">
      <c r="B80" s="122">
        <v>39083</v>
      </c>
      <c r="C80" s="113"/>
      <c r="D80" s="46">
        <v>25722</v>
      </c>
      <c r="E80" s="42">
        <v>1570</v>
      </c>
      <c r="F80" s="42"/>
      <c r="G80" s="42">
        <v>143.810564</v>
      </c>
      <c r="H80" s="42">
        <v>2</v>
      </c>
      <c r="I80" s="42"/>
      <c r="J80" s="169">
        <v>0</v>
      </c>
      <c r="K80" s="169">
        <v>0</v>
      </c>
      <c r="L80" s="42"/>
      <c r="M80" s="42">
        <v>19563.570199</v>
      </c>
      <c r="N80" s="46">
        <v>1746</v>
      </c>
      <c r="O80" s="43"/>
    </row>
    <row r="81" spans="2:15" ht="19.5" customHeight="1">
      <c r="B81" s="60">
        <v>39114</v>
      </c>
      <c r="C81" s="113"/>
      <c r="D81" s="46">
        <v>21933</v>
      </c>
      <c r="E81" s="40">
        <v>1111</v>
      </c>
      <c r="F81" s="40"/>
      <c r="G81" s="40">
        <v>425.178427</v>
      </c>
      <c r="H81" s="40">
        <v>6</v>
      </c>
      <c r="I81" s="40"/>
      <c r="J81" s="166">
        <v>0</v>
      </c>
      <c r="K81" s="166">
        <v>0</v>
      </c>
      <c r="L81" s="40"/>
      <c r="M81" s="40">
        <v>16448.98229</v>
      </c>
      <c r="N81" s="46">
        <v>1416</v>
      </c>
      <c r="O81" s="113"/>
    </row>
    <row r="82" spans="2:15" ht="19.5" customHeight="1">
      <c r="B82" s="60">
        <v>39142</v>
      </c>
      <c r="C82" s="113"/>
      <c r="D82" s="46">
        <v>24433</v>
      </c>
      <c r="E82" s="40">
        <v>1112</v>
      </c>
      <c r="F82" s="40"/>
      <c r="G82" s="40">
        <v>3552.234198</v>
      </c>
      <c r="H82" s="40">
        <v>90</v>
      </c>
      <c r="I82" s="40"/>
      <c r="J82" s="166">
        <v>0</v>
      </c>
      <c r="K82" s="166">
        <v>0</v>
      </c>
      <c r="L82" s="40"/>
      <c r="M82" s="40">
        <v>16319.851227</v>
      </c>
      <c r="N82" s="46">
        <v>1328</v>
      </c>
      <c r="O82" s="113"/>
    </row>
    <row r="83" spans="2:15" ht="19.5" customHeight="1">
      <c r="B83" s="60">
        <v>39173</v>
      </c>
      <c r="C83" s="60"/>
      <c r="D83" s="40">
        <v>27499.893358</v>
      </c>
      <c r="E83" s="40">
        <v>1312</v>
      </c>
      <c r="F83" s="40"/>
      <c r="G83" s="40">
        <v>623.415734</v>
      </c>
      <c r="H83" s="40">
        <v>10</v>
      </c>
      <c r="I83" s="40"/>
      <c r="J83" s="166">
        <v>0</v>
      </c>
      <c r="K83" s="166">
        <v>0</v>
      </c>
      <c r="L83" s="40"/>
      <c r="M83" s="40">
        <v>16456.423899</v>
      </c>
      <c r="N83" s="40">
        <v>1462</v>
      </c>
      <c r="O83" s="113"/>
    </row>
    <row r="84" spans="2:15" ht="19.5" customHeight="1">
      <c r="B84" s="60">
        <v>39203</v>
      </c>
      <c r="C84" s="60"/>
      <c r="D84" s="40">
        <v>28894.94123</v>
      </c>
      <c r="E84" s="40">
        <v>1448</v>
      </c>
      <c r="F84" s="40"/>
      <c r="G84" s="40">
        <v>455.341255</v>
      </c>
      <c r="H84" s="40">
        <v>5</v>
      </c>
      <c r="I84" s="40"/>
      <c r="J84" s="166">
        <v>0</v>
      </c>
      <c r="K84" s="166">
        <v>0</v>
      </c>
      <c r="L84" s="40"/>
      <c r="M84" s="40">
        <v>17018.552093</v>
      </c>
      <c r="N84" s="40">
        <v>1446</v>
      </c>
      <c r="O84" s="113"/>
    </row>
    <row r="85" spans="2:15" ht="19.5" customHeight="1">
      <c r="B85" s="60">
        <v>39234</v>
      </c>
      <c r="C85" s="60"/>
      <c r="D85" s="40">
        <v>19953.731834</v>
      </c>
      <c r="E85" s="40">
        <v>1088</v>
      </c>
      <c r="F85" s="40"/>
      <c r="G85" s="40">
        <v>507.714345</v>
      </c>
      <c r="H85" s="40">
        <v>10</v>
      </c>
      <c r="I85" s="40"/>
      <c r="J85" s="166">
        <v>0</v>
      </c>
      <c r="K85" s="166">
        <v>0</v>
      </c>
      <c r="L85" s="40"/>
      <c r="M85" s="40">
        <v>16005.948508</v>
      </c>
      <c r="N85" s="40">
        <v>1346</v>
      </c>
      <c r="O85" s="113"/>
    </row>
    <row r="86" spans="2:15" ht="19.5" customHeight="1">
      <c r="B86" s="60">
        <v>39264</v>
      </c>
      <c r="C86" s="60"/>
      <c r="D86" s="40">
        <v>31720.018689</v>
      </c>
      <c r="E86" s="40">
        <v>1823</v>
      </c>
      <c r="F86" s="40"/>
      <c r="G86" s="40">
        <v>716.348231</v>
      </c>
      <c r="H86" s="40">
        <v>8</v>
      </c>
      <c r="I86" s="40"/>
      <c r="J86" s="166">
        <v>0</v>
      </c>
      <c r="K86" s="166">
        <v>0</v>
      </c>
      <c r="L86" s="40"/>
      <c r="M86" s="40">
        <v>16127.383998</v>
      </c>
      <c r="N86" s="40">
        <v>1243</v>
      </c>
      <c r="O86" s="113"/>
    </row>
    <row r="87" spans="2:15" ht="19.5" customHeight="1">
      <c r="B87" s="60">
        <v>39295</v>
      </c>
      <c r="C87" s="60"/>
      <c r="D87" s="40">
        <v>34964.507275</v>
      </c>
      <c r="E87" s="40">
        <v>1815</v>
      </c>
      <c r="F87" s="40"/>
      <c r="G87" s="40">
        <v>3602.703518</v>
      </c>
      <c r="H87" s="40">
        <v>97</v>
      </c>
      <c r="I87" s="40"/>
      <c r="J87" s="166">
        <v>0</v>
      </c>
      <c r="K87" s="166">
        <v>0</v>
      </c>
      <c r="L87" s="40"/>
      <c r="M87" s="40">
        <v>16899.456983</v>
      </c>
      <c r="N87" s="40">
        <v>1349</v>
      </c>
      <c r="O87" s="113"/>
    </row>
    <row r="88" spans="2:15" ht="19.5" customHeight="1">
      <c r="B88" s="60">
        <v>39326</v>
      </c>
      <c r="C88" s="60"/>
      <c r="D88" s="40">
        <v>31068.619315</v>
      </c>
      <c r="E88" s="40">
        <v>1704</v>
      </c>
      <c r="F88" s="40"/>
      <c r="G88" s="40">
        <v>2069.724871</v>
      </c>
      <c r="H88" s="40">
        <v>56</v>
      </c>
      <c r="I88" s="40"/>
      <c r="J88" s="166">
        <v>0</v>
      </c>
      <c r="K88" s="166">
        <v>0</v>
      </c>
      <c r="L88" s="40"/>
      <c r="M88" s="40">
        <v>14166.689622</v>
      </c>
      <c r="N88" s="40">
        <v>1122</v>
      </c>
      <c r="O88" s="113"/>
    </row>
    <row r="89" spans="2:15" ht="19.5" customHeight="1">
      <c r="B89" s="60">
        <v>39356</v>
      </c>
      <c r="C89" s="60"/>
      <c r="D89" s="40">
        <v>34466</v>
      </c>
      <c r="E89" s="40">
        <v>1616</v>
      </c>
      <c r="F89" s="40"/>
      <c r="G89" s="40">
        <v>552</v>
      </c>
      <c r="H89" s="40">
        <v>9</v>
      </c>
      <c r="I89" s="40"/>
      <c r="J89" s="166">
        <v>0</v>
      </c>
      <c r="K89" s="166">
        <v>0</v>
      </c>
      <c r="L89" s="40"/>
      <c r="M89" s="40">
        <v>16080</v>
      </c>
      <c r="N89" s="40">
        <v>1366</v>
      </c>
      <c r="O89" s="113"/>
    </row>
    <row r="90" spans="2:15" ht="19.5" customHeight="1">
      <c r="B90" s="60">
        <v>39387</v>
      </c>
      <c r="C90" s="60"/>
      <c r="D90" s="40">
        <v>31408</v>
      </c>
      <c r="E90" s="40">
        <v>1545</v>
      </c>
      <c r="F90" s="40"/>
      <c r="G90" s="40">
        <v>3156</v>
      </c>
      <c r="H90" s="40">
        <v>89</v>
      </c>
      <c r="I90" s="40"/>
      <c r="J90" s="166">
        <v>0</v>
      </c>
      <c r="K90" s="166">
        <v>0</v>
      </c>
      <c r="L90" s="40"/>
      <c r="M90" s="40">
        <v>14069</v>
      </c>
      <c r="N90" s="40">
        <v>1177</v>
      </c>
      <c r="O90" s="113"/>
    </row>
    <row r="91" spans="1:15" ht="19.5" customHeight="1">
      <c r="A91" s="64"/>
      <c r="B91" s="83">
        <v>39417</v>
      </c>
      <c r="C91" s="83"/>
      <c r="D91" s="84">
        <v>30899</v>
      </c>
      <c r="E91" s="84">
        <v>2214</v>
      </c>
      <c r="F91" s="84"/>
      <c r="G91" s="84">
        <v>286</v>
      </c>
      <c r="H91" s="84">
        <v>6</v>
      </c>
      <c r="I91" s="84"/>
      <c r="J91" s="198">
        <v>0</v>
      </c>
      <c r="K91" s="198">
        <v>0</v>
      </c>
      <c r="L91" s="84"/>
      <c r="M91" s="84">
        <v>19181</v>
      </c>
      <c r="N91" s="84">
        <v>1689</v>
      </c>
      <c r="O91" s="113"/>
    </row>
    <row r="92" spans="2:15" ht="19.5" customHeight="1">
      <c r="B92" s="122">
        <v>39448</v>
      </c>
      <c r="C92" s="122" t="s">
        <v>68</v>
      </c>
      <c r="D92" s="40">
        <v>36059.539506</v>
      </c>
      <c r="E92" s="40">
        <v>2203</v>
      </c>
      <c r="F92" s="40"/>
      <c r="G92" s="166">
        <v>1383.701757</v>
      </c>
      <c r="H92" s="166">
        <v>46</v>
      </c>
      <c r="I92" s="40"/>
      <c r="J92" s="166">
        <v>0</v>
      </c>
      <c r="K92" s="166">
        <v>0</v>
      </c>
      <c r="L92" s="40"/>
      <c r="M92" s="40">
        <v>19398</v>
      </c>
      <c r="N92" s="40">
        <v>1566</v>
      </c>
      <c r="O92" s="113"/>
    </row>
    <row r="93" spans="2:15" ht="18.75" customHeight="1">
      <c r="B93" s="60">
        <v>39479</v>
      </c>
      <c r="C93" s="60"/>
      <c r="D93" s="40">
        <v>22934.90241</v>
      </c>
      <c r="E93" s="40">
        <v>1258</v>
      </c>
      <c r="F93" s="40"/>
      <c r="G93" s="166">
        <v>0</v>
      </c>
      <c r="H93" s="166">
        <v>0</v>
      </c>
      <c r="I93" s="40"/>
      <c r="J93" s="166">
        <v>0</v>
      </c>
      <c r="K93" s="166">
        <v>0</v>
      </c>
      <c r="L93" s="40"/>
      <c r="M93" s="40">
        <v>14932.690278</v>
      </c>
      <c r="N93" s="40">
        <v>1154</v>
      </c>
      <c r="O93" s="113"/>
    </row>
    <row r="94" spans="2:15" ht="18.75" customHeight="1">
      <c r="B94" s="60">
        <v>39508</v>
      </c>
      <c r="C94" s="60"/>
      <c r="D94" s="40">
        <v>24390.743855</v>
      </c>
      <c r="E94" s="40">
        <v>1391</v>
      </c>
      <c r="F94" s="40"/>
      <c r="G94" s="166">
        <v>0</v>
      </c>
      <c r="H94" s="166">
        <v>0</v>
      </c>
      <c r="I94" s="40"/>
      <c r="J94" s="166">
        <v>0</v>
      </c>
      <c r="K94" s="166">
        <v>0</v>
      </c>
      <c r="L94" s="40"/>
      <c r="M94" s="40">
        <v>15761.982096</v>
      </c>
      <c r="N94" s="40">
        <v>1190</v>
      </c>
      <c r="O94" s="113"/>
    </row>
    <row r="95" spans="2:15" ht="18.75" customHeight="1">
      <c r="B95" s="60">
        <v>39539</v>
      </c>
      <c r="C95" s="60"/>
      <c r="D95" s="40">
        <v>27560.252822</v>
      </c>
      <c r="E95" s="40">
        <v>1630</v>
      </c>
      <c r="F95" s="40"/>
      <c r="G95" s="166">
        <v>0</v>
      </c>
      <c r="H95" s="166">
        <v>0</v>
      </c>
      <c r="I95" s="40"/>
      <c r="J95" s="166">
        <v>0</v>
      </c>
      <c r="K95" s="166">
        <v>0</v>
      </c>
      <c r="L95" s="40"/>
      <c r="M95" s="40">
        <v>17786.610991</v>
      </c>
      <c r="N95" s="40">
        <v>1309</v>
      </c>
      <c r="O95" s="113"/>
    </row>
    <row r="96" spans="2:15" ht="18.75" customHeight="1">
      <c r="B96" s="60">
        <v>39569</v>
      </c>
      <c r="C96" s="60"/>
      <c r="D96" s="40">
        <v>34856.61174</v>
      </c>
      <c r="E96" s="40">
        <v>1661</v>
      </c>
      <c r="F96" s="40"/>
      <c r="G96" s="166">
        <v>65757.649711</v>
      </c>
      <c r="H96" s="166">
        <v>1852</v>
      </c>
      <c r="I96" s="40"/>
      <c r="J96" s="166">
        <v>0</v>
      </c>
      <c r="K96" s="166">
        <v>0</v>
      </c>
      <c r="L96" s="40"/>
      <c r="M96" s="40">
        <v>17797.659233</v>
      </c>
      <c r="N96" s="40">
        <v>1261</v>
      </c>
      <c r="O96" s="113"/>
    </row>
    <row r="97" spans="2:15" ht="18.75" customHeight="1">
      <c r="B97" s="60">
        <v>39600</v>
      </c>
      <c r="C97" s="60"/>
      <c r="D97" s="40">
        <v>28163.698909</v>
      </c>
      <c r="E97" s="40">
        <v>1388</v>
      </c>
      <c r="F97" s="40"/>
      <c r="G97" s="166">
        <v>0</v>
      </c>
      <c r="H97" s="166">
        <v>0</v>
      </c>
      <c r="I97" s="40"/>
      <c r="J97" s="166">
        <v>0</v>
      </c>
      <c r="K97" s="166">
        <v>0</v>
      </c>
      <c r="L97" s="40"/>
      <c r="M97" s="40">
        <v>15973</v>
      </c>
      <c r="N97" s="40">
        <v>1253</v>
      </c>
      <c r="O97" s="113"/>
    </row>
    <row r="98" spans="2:15" ht="18.75" customHeight="1">
      <c r="B98" s="60">
        <v>39630</v>
      </c>
      <c r="C98" s="60"/>
      <c r="D98" s="40">
        <v>24735.303213</v>
      </c>
      <c r="E98" s="40">
        <v>1419</v>
      </c>
      <c r="F98" s="40"/>
      <c r="G98" s="166">
        <v>0</v>
      </c>
      <c r="H98" s="166">
        <v>0</v>
      </c>
      <c r="I98" s="40"/>
      <c r="J98" s="166">
        <v>0</v>
      </c>
      <c r="K98" s="166">
        <v>0</v>
      </c>
      <c r="L98" s="40"/>
      <c r="M98" s="40">
        <v>17335</v>
      </c>
      <c r="N98" s="40">
        <v>1284</v>
      </c>
      <c r="O98" s="113"/>
    </row>
    <row r="99" spans="2:15" ht="18.75" customHeight="1">
      <c r="B99" s="60">
        <v>39661</v>
      </c>
      <c r="C99" s="60"/>
      <c r="D99" s="40">
        <v>12938.528207</v>
      </c>
      <c r="E99" s="40">
        <v>901</v>
      </c>
      <c r="F99" s="40"/>
      <c r="G99" s="166">
        <v>0</v>
      </c>
      <c r="H99" s="166">
        <v>0</v>
      </c>
      <c r="I99" s="40"/>
      <c r="J99" s="166">
        <v>0</v>
      </c>
      <c r="K99" s="166">
        <v>0</v>
      </c>
      <c r="L99" s="40"/>
      <c r="M99" s="40">
        <v>14420</v>
      </c>
      <c r="N99" s="40">
        <v>1030</v>
      </c>
      <c r="O99" s="113"/>
    </row>
    <row r="100" spans="2:15" ht="18.75" customHeight="1">
      <c r="B100" s="60">
        <v>39692</v>
      </c>
      <c r="C100" s="60"/>
      <c r="D100" s="40">
        <v>11005.595981</v>
      </c>
      <c r="E100" s="40">
        <v>874</v>
      </c>
      <c r="F100" s="40"/>
      <c r="G100" s="166">
        <v>0</v>
      </c>
      <c r="H100" s="166">
        <v>0</v>
      </c>
      <c r="I100" s="40"/>
      <c r="J100" s="166">
        <v>0</v>
      </c>
      <c r="K100" s="166">
        <v>0</v>
      </c>
      <c r="L100" s="40"/>
      <c r="M100" s="40">
        <v>13856</v>
      </c>
      <c r="N100" s="40">
        <v>1047</v>
      </c>
      <c r="O100" s="113"/>
    </row>
    <row r="101" spans="2:15" ht="18.75" customHeight="1">
      <c r="B101" s="60">
        <v>39722</v>
      </c>
      <c r="C101" s="60"/>
      <c r="D101" s="40">
        <v>13485.36294</v>
      </c>
      <c r="E101" s="40">
        <v>987</v>
      </c>
      <c r="F101" s="40"/>
      <c r="G101" s="166">
        <v>0</v>
      </c>
      <c r="H101" s="166">
        <v>0</v>
      </c>
      <c r="I101" s="40"/>
      <c r="J101" s="166">
        <v>0</v>
      </c>
      <c r="K101" s="166">
        <v>0</v>
      </c>
      <c r="L101" s="40"/>
      <c r="M101" s="40">
        <v>13164.140117</v>
      </c>
      <c r="N101" s="40">
        <v>1065</v>
      </c>
      <c r="O101" s="113"/>
    </row>
    <row r="102" spans="2:15" ht="18.75" customHeight="1">
      <c r="B102" s="60">
        <v>39753</v>
      </c>
      <c r="C102" s="60"/>
      <c r="D102" s="40">
        <v>12793.922657</v>
      </c>
      <c r="E102" s="40">
        <v>1036</v>
      </c>
      <c r="F102" s="40"/>
      <c r="G102" s="166">
        <v>0</v>
      </c>
      <c r="H102" s="166">
        <v>0</v>
      </c>
      <c r="I102" s="40"/>
      <c r="J102" s="166">
        <v>0</v>
      </c>
      <c r="K102" s="166">
        <v>0</v>
      </c>
      <c r="L102" s="40"/>
      <c r="M102" s="40">
        <v>9546.610269</v>
      </c>
      <c r="N102" s="40">
        <v>740</v>
      </c>
      <c r="O102" s="113"/>
    </row>
    <row r="103" spans="2:15" s="32" customFormat="1" ht="19.5" customHeight="1">
      <c r="B103" s="129">
        <v>39783</v>
      </c>
      <c r="C103" s="129"/>
      <c r="D103" s="200">
        <v>6926.908009</v>
      </c>
      <c r="E103" s="200">
        <v>444</v>
      </c>
      <c r="F103" s="200"/>
      <c r="G103" s="200">
        <v>7868.738445</v>
      </c>
      <c r="H103" s="200">
        <v>198</v>
      </c>
      <c r="I103" s="177"/>
      <c r="J103" s="200">
        <v>0</v>
      </c>
      <c r="K103" s="200">
        <v>0</v>
      </c>
      <c r="L103" s="200"/>
      <c r="M103" s="200">
        <v>7192.833378</v>
      </c>
      <c r="N103" s="200">
        <v>527</v>
      </c>
      <c r="O103" s="199"/>
    </row>
    <row r="104" spans="2:15" s="32" customFormat="1" ht="19.5" customHeight="1">
      <c r="B104" s="209"/>
      <c r="C104" s="209"/>
      <c r="D104" s="210"/>
      <c r="E104" s="210"/>
      <c r="F104" s="210"/>
      <c r="G104" s="211"/>
      <c r="H104" s="211"/>
      <c r="I104" s="210"/>
      <c r="J104" s="211"/>
      <c r="K104" s="211"/>
      <c r="L104" s="210"/>
      <c r="M104" s="210"/>
      <c r="N104" s="210"/>
      <c r="O104" s="199"/>
    </row>
    <row r="105" ht="19.5" customHeight="1">
      <c r="E105" s="123"/>
    </row>
    <row r="106" ht="19.5" customHeight="1">
      <c r="N106" s="90"/>
    </row>
    <row r="107" ht="19.5" customHeight="1">
      <c r="M107" s="28" t="s">
        <v>0</v>
      </c>
    </row>
    <row r="108" spans="2:13" ht="17.25" customHeight="1">
      <c r="B108" s="8" t="s">
        <v>69</v>
      </c>
      <c r="D108" s="206"/>
      <c r="E108" s="207"/>
      <c r="F108" s="207"/>
      <c r="G108" s="207"/>
      <c r="H108" s="207"/>
      <c r="I108" s="207"/>
      <c r="J108" s="207"/>
      <c r="K108" s="207"/>
      <c r="L108" s="207"/>
      <c r="M108" s="158"/>
    </row>
    <row r="109" spans="2:13" ht="42.75" customHeight="1">
      <c r="B109" s="116"/>
      <c r="C109" s="116"/>
      <c r="D109" s="207"/>
      <c r="E109" s="207"/>
      <c r="F109" s="207"/>
      <c r="G109" s="207"/>
      <c r="H109" s="207"/>
      <c r="I109" s="207"/>
      <c r="J109" s="207"/>
      <c r="K109" s="207"/>
      <c r="L109" s="207"/>
      <c r="M109" s="158"/>
    </row>
    <row r="110" spans="2:15" s="189" customFormat="1" ht="19.5" customHeight="1">
      <c r="B110" s="190"/>
      <c r="C110" s="190"/>
      <c r="D110" s="207"/>
      <c r="E110" s="207"/>
      <c r="F110" s="207"/>
      <c r="G110" s="207"/>
      <c r="H110" s="207"/>
      <c r="I110" s="207"/>
      <c r="J110" s="207"/>
      <c r="K110" s="207"/>
      <c r="L110" s="207"/>
      <c r="M110" s="208"/>
      <c r="N110" s="187"/>
      <c r="O110" s="187"/>
    </row>
    <row r="111" spans="2:15" ht="19.5" customHeight="1">
      <c r="B111" s="114"/>
      <c r="C111" s="114"/>
      <c r="D111" s="207"/>
      <c r="E111" s="207"/>
      <c r="F111" s="207"/>
      <c r="G111" s="207"/>
      <c r="H111" s="207"/>
      <c r="I111" s="207"/>
      <c r="J111" s="207"/>
      <c r="K111" s="207"/>
      <c r="L111" s="207"/>
      <c r="M111" s="206"/>
      <c r="N111"/>
      <c r="O111"/>
    </row>
    <row r="112" spans="4:15" ht="19.5" customHeight="1">
      <c r="D112" s="207"/>
      <c r="E112" s="207"/>
      <c r="F112" s="207"/>
      <c r="G112" s="207"/>
      <c r="H112" s="207"/>
      <c r="I112" s="207"/>
      <c r="J112" s="207"/>
      <c r="K112" s="207"/>
      <c r="L112" s="207"/>
      <c r="M112" s="207"/>
      <c r="N112" s="123"/>
      <c r="O112" s="123"/>
    </row>
    <row r="113" spans="4:15" ht="19.5" customHeight="1">
      <c r="D113" s="206"/>
      <c r="E113" s="207"/>
      <c r="F113" s="207"/>
      <c r="G113" s="207"/>
      <c r="H113" s="207"/>
      <c r="I113" s="207"/>
      <c r="J113" s="207"/>
      <c r="K113" s="207"/>
      <c r="L113" s="207"/>
      <c r="M113" s="207"/>
      <c r="N113" s="123"/>
      <c r="O113" s="123"/>
    </row>
    <row r="114" spans="4:15" ht="19.5" customHeight="1">
      <c r="D114"/>
      <c r="E114" s="123"/>
      <c r="F114" s="123"/>
      <c r="G114" s="123"/>
      <c r="H114" s="123"/>
      <c r="I114" s="123"/>
      <c r="J114" s="123"/>
      <c r="K114" s="123"/>
      <c r="L114" s="123"/>
      <c r="M114" s="123"/>
      <c r="N114" s="123"/>
      <c r="O114" s="123"/>
    </row>
    <row r="115" spans="4:15" ht="19.5" customHeight="1">
      <c r="D115"/>
      <c r="E115" s="123"/>
      <c r="F115" s="123"/>
      <c r="G115" s="123"/>
      <c r="H115" s="123"/>
      <c r="I115" s="123"/>
      <c r="J115" s="123"/>
      <c r="K115" s="123"/>
      <c r="L115" s="123"/>
      <c r="M115" s="123"/>
      <c r="N115" s="123"/>
      <c r="O115" s="123"/>
    </row>
    <row r="116" spans="4:12" ht="19.5" customHeight="1">
      <c r="D116"/>
      <c r="E116" s="123"/>
      <c r="F116" s="123"/>
      <c r="G116" s="123"/>
      <c r="H116" s="123"/>
      <c r="I116" s="123"/>
      <c r="J116" s="123"/>
      <c r="K116" s="123"/>
      <c r="L116" s="123"/>
    </row>
    <row r="117" spans="4:12" ht="19.5" customHeight="1">
      <c r="D117"/>
      <c r="E117" s="123"/>
      <c r="F117" s="123"/>
      <c r="G117" s="123"/>
      <c r="H117" s="123"/>
      <c r="I117" s="123"/>
      <c r="J117" s="123"/>
      <c r="K117" s="123"/>
      <c r="L117" s="123"/>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rowBreaks count="1" manualBreakCount="1">
    <brk id="79" min="1" max="14" man="1"/>
  </rowBreaks>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16"/>
  <sheetViews>
    <sheetView showGridLines="0" showRowColHeaders="0" workbookViewId="0" topLeftCell="A1">
      <pane ySplit="6" topLeftCell="BM88"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29" customWidth="1"/>
  </cols>
  <sheetData>
    <row r="1" spans="2:12" s="32" customFormat="1" ht="36" customHeight="1">
      <c r="B1" s="8"/>
      <c r="C1" s="8"/>
      <c r="D1" s="25"/>
      <c r="E1" s="25"/>
      <c r="F1" s="25"/>
      <c r="G1" s="25"/>
      <c r="H1" s="25"/>
      <c r="I1" s="25"/>
      <c r="J1" s="25"/>
      <c r="K1" s="25"/>
      <c r="L1" s="9" t="s">
        <v>15</v>
      </c>
    </row>
    <row r="2" spans="4:12" ht="15.75" customHeight="1">
      <c r="D2" s="26"/>
      <c r="E2" s="26"/>
      <c r="F2" s="26"/>
      <c r="G2" s="26"/>
      <c r="H2" s="26"/>
      <c r="I2" s="26"/>
      <c r="J2" s="26"/>
      <c r="K2" s="26"/>
      <c r="L2" s="26"/>
    </row>
    <row r="3" spans="2:13" s="64" customFormat="1" ht="19.5" customHeight="1">
      <c r="B3" s="71"/>
      <c r="C3" s="71"/>
      <c r="K3" s="65"/>
      <c r="M3" s="65"/>
    </row>
    <row r="4" spans="2:12" s="31" customFormat="1" ht="19.5" customHeight="1">
      <c r="B4" s="229" t="s">
        <v>6</v>
      </c>
      <c r="C4" s="215"/>
      <c r="D4" s="231" t="s">
        <v>4</v>
      </c>
      <c r="E4" s="231"/>
      <c r="F4" s="231"/>
      <c r="G4" s="231"/>
      <c r="H4" s="62"/>
      <c r="I4" s="230" t="s">
        <v>27</v>
      </c>
      <c r="J4" s="230"/>
      <c r="K4" s="230"/>
      <c r="L4" s="230"/>
    </row>
    <row r="5" spans="2:12" s="31" customFormat="1" ht="19.5" customHeight="1">
      <c r="B5" s="224"/>
      <c r="C5" s="213"/>
      <c r="D5" s="221" t="s">
        <v>9</v>
      </c>
      <c r="E5" s="221"/>
      <c r="F5" s="221"/>
      <c r="G5" s="221"/>
      <c r="H5" s="27"/>
      <c r="I5" s="221" t="s">
        <v>9</v>
      </c>
      <c r="J5" s="221"/>
      <c r="K5" s="221"/>
      <c r="L5" s="221"/>
    </row>
    <row r="6" spans="2:12" s="49" customFormat="1" ht="26.25" customHeight="1">
      <c r="B6" s="225"/>
      <c r="C6" s="214"/>
      <c r="D6" s="48" t="s">
        <v>10</v>
      </c>
      <c r="E6" s="48" t="s">
        <v>11</v>
      </c>
      <c r="F6" s="48" t="s">
        <v>12</v>
      </c>
      <c r="G6" s="48" t="s">
        <v>59</v>
      </c>
      <c r="H6" s="66"/>
      <c r="I6" s="48" t="s">
        <v>10</v>
      </c>
      <c r="J6" s="48" t="s">
        <v>11</v>
      </c>
      <c r="K6" s="48" t="s">
        <v>12</v>
      </c>
      <c r="L6" s="48" t="s">
        <v>13</v>
      </c>
    </row>
    <row r="7" spans="2:12" s="38" customFormat="1" ht="18.75" customHeight="1">
      <c r="B7" s="58">
        <v>36861</v>
      </c>
      <c r="C7" s="58"/>
      <c r="D7" s="68">
        <v>8.8438</v>
      </c>
      <c r="E7" s="68">
        <v>9.296</v>
      </c>
      <c r="F7" s="68">
        <v>8.6295</v>
      </c>
      <c r="G7" s="68"/>
      <c r="H7" s="68"/>
      <c r="I7" s="68">
        <v>7.1617</v>
      </c>
      <c r="J7" s="68">
        <v>7.3002</v>
      </c>
      <c r="K7" s="68">
        <v>7.118</v>
      </c>
      <c r="L7" s="68">
        <v>7.2549</v>
      </c>
    </row>
    <row r="8" spans="2:12" s="39" customFormat="1" ht="19.5" customHeight="1">
      <c r="B8" s="59">
        <v>36892</v>
      </c>
      <c r="C8" s="59"/>
      <c r="D8" s="69">
        <v>8.7314</v>
      </c>
      <c r="E8" s="69">
        <v>9.0017</v>
      </c>
      <c r="F8" s="69">
        <v>8.6791</v>
      </c>
      <c r="G8" s="69"/>
      <c r="H8" s="69"/>
      <c r="I8" s="69">
        <v>7.0844</v>
      </c>
      <c r="J8" s="69">
        <v>7.0675</v>
      </c>
      <c r="K8" s="69">
        <v>7.0412</v>
      </c>
      <c r="L8" s="69">
        <v>6.7033</v>
      </c>
    </row>
    <row r="9" spans="2:12" s="39" customFormat="1" ht="19.5" customHeight="1">
      <c r="B9" s="59">
        <v>36923</v>
      </c>
      <c r="C9" s="59"/>
      <c r="D9" s="69">
        <v>8.5412</v>
      </c>
      <c r="E9" s="69">
        <v>8.8037</v>
      </c>
      <c r="F9" s="69">
        <v>8.6664</v>
      </c>
      <c r="G9" s="69"/>
      <c r="H9" s="69"/>
      <c r="I9" s="69">
        <v>6.8868</v>
      </c>
      <c r="J9" s="69">
        <v>6.9708</v>
      </c>
      <c r="K9" s="69">
        <v>6.8943</v>
      </c>
      <c r="L9" s="69">
        <v>6.7201</v>
      </c>
    </row>
    <row r="10" spans="2:12" s="39" customFormat="1" ht="19.5" customHeight="1">
      <c r="B10" s="59">
        <v>36951</v>
      </c>
      <c r="C10" s="59"/>
      <c r="D10" s="69">
        <v>8.1101</v>
      </c>
      <c r="E10" s="69">
        <v>8.2687</v>
      </c>
      <c r="F10" s="69">
        <v>8.0219</v>
      </c>
      <c r="G10" s="69"/>
      <c r="H10" s="69"/>
      <c r="I10" s="69">
        <v>6.5731</v>
      </c>
      <c r="J10" s="69">
        <v>6.6408</v>
      </c>
      <c r="K10" s="69">
        <v>6.6608</v>
      </c>
      <c r="L10" s="69">
        <v>6.838</v>
      </c>
    </row>
    <row r="11" spans="2:12" s="39" customFormat="1" ht="19.5" customHeight="1">
      <c r="B11" s="59">
        <v>36982</v>
      </c>
      <c r="C11" s="59"/>
      <c r="D11" s="69">
        <v>8.1365</v>
      </c>
      <c r="E11" s="69">
        <v>7.6996</v>
      </c>
      <c r="F11" s="69">
        <v>7.7449</v>
      </c>
      <c r="G11" s="69"/>
      <c r="H11" s="69"/>
      <c r="I11" s="69">
        <v>6.3111</v>
      </c>
      <c r="J11" s="69">
        <v>6.4005</v>
      </c>
      <c r="K11" s="69">
        <v>6.4512</v>
      </c>
      <c r="L11" s="69">
        <v>7.0978</v>
      </c>
    </row>
    <row r="12" spans="2:12" s="39" customFormat="1" ht="19.5" customHeight="1">
      <c r="B12" s="59">
        <v>37012</v>
      </c>
      <c r="C12" s="59"/>
      <c r="D12" s="69">
        <v>8.0046</v>
      </c>
      <c r="E12" s="69">
        <v>8.0065</v>
      </c>
      <c r="F12" s="69">
        <v>7.923</v>
      </c>
      <c r="G12" s="69"/>
      <c r="H12" s="69"/>
      <c r="I12" s="69">
        <v>6.2365</v>
      </c>
      <c r="J12" s="69">
        <v>6.3003</v>
      </c>
      <c r="K12" s="69">
        <v>6.3862</v>
      </c>
      <c r="L12" s="69">
        <v>6.901</v>
      </c>
    </row>
    <row r="13" spans="2:12" s="39" customFormat="1" ht="19.5" customHeight="1">
      <c r="B13" s="59">
        <v>37043</v>
      </c>
      <c r="C13" s="59"/>
      <c r="D13" s="69">
        <v>8.0526</v>
      </c>
      <c r="E13" s="69">
        <v>8.0024</v>
      </c>
      <c r="F13" s="69">
        <v>7.7901</v>
      </c>
      <c r="G13" s="69"/>
      <c r="H13" s="69"/>
      <c r="I13" s="69">
        <v>6.2141</v>
      </c>
      <c r="J13" s="69">
        <v>6.2871</v>
      </c>
      <c r="K13" s="69">
        <v>6.3389</v>
      </c>
      <c r="L13" s="69">
        <v>6.8038</v>
      </c>
    </row>
    <row r="14" spans="2:12" s="39" customFormat="1" ht="19.5" customHeight="1">
      <c r="B14" s="59">
        <v>37073</v>
      </c>
      <c r="C14" s="59"/>
      <c r="D14" s="69">
        <v>8.124</v>
      </c>
      <c r="E14" s="69">
        <v>7.9652</v>
      </c>
      <c r="F14" s="69">
        <v>7.7306</v>
      </c>
      <c r="G14" s="69"/>
      <c r="H14" s="69"/>
      <c r="I14" s="69">
        <v>6.2181</v>
      </c>
      <c r="J14" s="69">
        <v>6.3122</v>
      </c>
      <c r="K14" s="69">
        <v>6.4098</v>
      </c>
      <c r="L14" s="69">
        <v>6.7644</v>
      </c>
    </row>
    <row r="15" spans="2:12" s="39" customFormat="1" ht="19.5" customHeight="1">
      <c r="B15" s="59">
        <v>37104</v>
      </c>
      <c r="C15" s="59"/>
      <c r="D15" s="69">
        <v>7.8064</v>
      </c>
      <c r="E15" s="69">
        <v>7.929</v>
      </c>
      <c r="F15" s="69">
        <v>7.7411</v>
      </c>
      <c r="G15" s="69"/>
      <c r="H15" s="69"/>
      <c r="I15" s="69">
        <v>6.2468</v>
      </c>
      <c r="J15" s="69">
        <v>6.4348</v>
      </c>
      <c r="K15" s="69">
        <v>6.4775</v>
      </c>
      <c r="L15" s="69">
        <v>6.6252</v>
      </c>
    </row>
    <row r="16" spans="2:12" s="39" customFormat="1" ht="19.5" customHeight="1">
      <c r="B16" s="59">
        <v>37135</v>
      </c>
      <c r="C16" s="59"/>
      <c r="D16" s="69">
        <v>8.2781</v>
      </c>
      <c r="E16" s="69">
        <v>8.0889</v>
      </c>
      <c r="F16" s="69">
        <v>7.8654</v>
      </c>
      <c r="G16" s="69"/>
      <c r="H16" s="69"/>
      <c r="I16" s="69">
        <v>6.4364</v>
      </c>
      <c r="J16" s="69">
        <v>6.4235</v>
      </c>
      <c r="K16" s="69">
        <v>6.5538</v>
      </c>
      <c r="L16" s="69">
        <v>6.4965</v>
      </c>
    </row>
    <row r="17" spans="2:12" s="39" customFormat="1" ht="19.5" customHeight="1">
      <c r="B17" s="59">
        <v>37165</v>
      </c>
      <c r="C17" s="59"/>
      <c r="D17" s="69">
        <v>8.1565</v>
      </c>
      <c r="E17" s="69">
        <v>8.2186</v>
      </c>
      <c r="F17" s="69">
        <v>7.8107</v>
      </c>
      <c r="G17" s="69"/>
      <c r="H17" s="69"/>
      <c r="I17" s="69">
        <v>6.3574</v>
      </c>
      <c r="J17" s="69">
        <v>6.477</v>
      </c>
      <c r="K17" s="69">
        <v>6.5408</v>
      </c>
      <c r="L17" s="69">
        <v>6.5</v>
      </c>
    </row>
    <row r="18" spans="2:12" s="39" customFormat="1" ht="19.5" customHeight="1">
      <c r="B18" s="59">
        <v>37196</v>
      </c>
      <c r="C18" s="59"/>
      <c r="D18" s="69">
        <v>8.1303</v>
      </c>
      <c r="E18" s="69">
        <v>8.2263</v>
      </c>
      <c r="F18" s="69">
        <v>7.8962</v>
      </c>
      <c r="G18" s="69"/>
      <c r="H18" s="69"/>
      <c r="I18" s="69">
        <v>6.4017</v>
      </c>
      <c r="J18" s="69">
        <v>6.3969</v>
      </c>
      <c r="K18" s="69">
        <v>6.4976</v>
      </c>
      <c r="L18" s="69">
        <v>6.5</v>
      </c>
    </row>
    <row r="19" spans="2:12" s="80" customFormat="1" ht="19.5" customHeight="1">
      <c r="B19" s="83">
        <v>37226</v>
      </c>
      <c r="C19" s="83"/>
      <c r="D19" s="93">
        <v>7.7395</v>
      </c>
      <c r="E19" s="93">
        <v>7.9504</v>
      </c>
      <c r="F19" s="93">
        <v>7.9737</v>
      </c>
      <c r="G19" s="93"/>
      <c r="H19" s="93"/>
      <c r="I19" s="93">
        <v>6.3665</v>
      </c>
      <c r="J19" s="93">
        <v>6.4461</v>
      </c>
      <c r="K19" s="93">
        <v>6.5253</v>
      </c>
      <c r="L19" s="93" t="s">
        <v>60</v>
      </c>
    </row>
    <row r="20" spans="2:12" s="39" customFormat="1" ht="19.5" customHeight="1">
      <c r="B20" s="58">
        <v>37257</v>
      </c>
      <c r="C20" s="58"/>
      <c r="D20" s="68">
        <v>7.8386</v>
      </c>
      <c r="E20" s="68">
        <v>8.0703</v>
      </c>
      <c r="F20" s="68">
        <v>7.9048</v>
      </c>
      <c r="G20" s="68"/>
      <c r="H20" s="68"/>
      <c r="I20" s="68">
        <v>6.4758</v>
      </c>
      <c r="J20" s="68">
        <v>6.5102</v>
      </c>
      <c r="K20" s="68">
        <v>6.5239</v>
      </c>
      <c r="L20" s="68">
        <v>6.32</v>
      </c>
    </row>
    <row r="21" spans="2:12" s="39" customFormat="1" ht="19.5" customHeight="1">
      <c r="B21" s="59">
        <v>37288</v>
      </c>
      <c r="C21" s="59"/>
      <c r="D21" s="69">
        <v>7.7211</v>
      </c>
      <c r="E21" s="69">
        <v>8.0022</v>
      </c>
      <c r="F21" s="69">
        <v>7.6927</v>
      </c>
      <c r="G21" s="69"/>
      <c r="H21" s="69"/>
      <c r="I21" s="69">
        <v>6.4309</v>
      </c>
      <c r="J21" s="69">
        <v>6.543</v>
      </c>
      <c r="K21" s="69">
        <v>6.5785</v>
      </c>
      <c r="L21" s="69">
        <v>6.42</v>
      </c>
    </row>
    <row r="22" spans="2:12" s="39" customFormat="1" ht="19.5" customHeight="1">
      <c r="B22" s="59">
        <v>37316</v>
      </c>
      <c r="C22" s="59"/>
      <c r="D22" s="69">
        <v>7.7325</v>
      </c>
      <c r="E22" s="69">
        <v>7.7606</v>
      </c>
      <c r="F22" s="69">
        <v>7.7064</v>
      </c>
      <c r="G22" s="69"/>
      <c r="H22" s="69"/>
      <c r="I22" s="69">
        <v>6.3566</v>
      </c>
      <c r="J22" s="69">
        <v>6.4438</v>
      </c>
      <c r="K22" s="69">
        <v>6.4693</v>
      </c>
      <c r="L22" s="69">
        <v>6.46</v>
      </c>
    </row>
    <row r="23" spans="2:12" s="39" customFormat="1" ht="19.5" customHeight="1">
      <c r="B23" s="59">
        <v>37347</v>
      </c>
      <c r="C23" s="59"/>
      <c r="D23" s="69">
        <v>7.3669</v>
      </c>
      <c r="E23" s="69">
        <v>7.7912</v>
      </c>
      <c r="F23" s="69">
        <v>7.6466</v>
      </c>
      <c r="G23" s="69"/>
      <c r="H23" s="69"/>
      <c r="I23" s="69">
        <v>6.4025</v>
      </c>
      <c r="J23" s="69">
        <v>6.3982</v>
      </c>
      <c r="K23" s="69">
        <v>6.3834</v>
      </c>
      <c r="L23" s="69">
        <v>6.49</v>
      </c>
    </row>
    <row r="24" spans="2:12" s="39" customFormat="1" ht="19.5" customHeight="1">
      <c r="B24" s="59">
        <v>37377</v>
      </c>
      <c r="C24" s="59"/>
      <c r="D24" s="69">
        <v>7.1038</v>
      </c>
      <c r="E24" s="69">
        <v>7.708</v>
      </c>
      <c r="F24" s="69">
        <v>7.2797</v>
      </c>
      <c r="G24" s="69"/>
      <c r="H24" s="69"/>
      <c r="I24" s="69">
        <v>5.9835</v>
      </c>
      <c r="J24" s="69">
        <v>6.2536</v>
      </c>
      <c r="K24" s="69">
        <v>6.3176</v>
      </c>
      <c r="L24" s="69">
        <v>6.5</v>
      </c>
    </row>
    <row r="25" spans="2:12" s="39" customFormat="1" ht="19.5" customHeight="1">
      <c r="B25" s="59">
        <v>37408</v>
      </c>
      <c r="C25" s="59"/>
      <c r="D25" s="69">
        <v>7</v>
      </c>
      <c r="E25" s="69">
        <v>7.5049</v>
      </c>
      <c r="F25" s="69">
        <v>7.0452</v>
      </c>
      <c r="G25" s="69"/>
      <c r="H25" s="69"/>
      <c r="I25" s="69">
        <v>6.0394</v>
      </c>
      <c r="J25" s="69">
        <v>6.2301</v>
      </c>
      <c r="K25" s="69">
        <v>6.2529</v>
      </c>
      <c r="L25" s="69">
        <v>6.2659</v>
      </c>
    </row>
    <row r="26" spans="2:12" s="39" customFormat="1" ht="19.5" customHeight="1">
      <c r="B26" s="59">
        <v>37438</v>
      </c>
      <c r="C26" s="59"/>
      <c r="D26" s="69">
        <v>6.5439</v>
      </c>
      <c r="E26" s="69">
        <v>7.3888</v>
      </c>
      <c r="F26" s="69">
        <v>7.0211</v>
      </c>
      <c r="G26" s="69"/>
      <c r="H26" s="69"/>
      <c r="I26" s="69">
        <v>5.9002</v>
      </c>
      <c r="J26" s="69">
        <v>6.0736</v>
      </c>
      <c r="K26" s="69">
        <v>6.2039</v>
      </c>
      <c r="L26" s="69">
        <v>6.244</v>
      </c>
    </row>
    <row r="27" spans="2:12" s="39" customFormat="1" ht="19.5" customHeight="1">
      <c r="B27" s="59">
        <v>37469</v>
      </c>
      <c r="C27" s="59"/>
      <c r="D27" s="69">
        <v>6.5241</v>
      </c>
      <c r="E27" s="69">
        <v>7.0332</v>
      </c>
      <c r="F27" s="69">
        <v>6.8928</v>
      </c>
      <c r="G27" s="69"/>
      <c r="H27" s="69"/>
      <c r="I27" s="69">
        <v>5.3669</v>
      </c>
      <c r="J27" s="69">
        <v>5.7903</v>
      </c>
      <c r="K27" s="69">
        <v>5.7135</v>
      </c>
      <c r="L27" s="69">
        <v>6.2739</v>
      </c>
    </row>
    <row r="28" spans="2:12" s="39" customFormat="1" ht="19.5" customHeight="1">
      <c r="B28" s="59">
        <v>37500</v>
      </c>
      <c r="C28" s="59"/>
      <c r="D28" s="69">
        <v>6.3232</v>
      </c>
      <c r="E28" s="69">
        <v>6.9447</v>
      </c>
      <c r="F28" s="69">
        <v>6.8535</v>
      </c>
      <c r="G28" s="69"/>
      <c r="H28" s="69"/>
      <c r="I28" s="69">
        <v>5.2704</v>
      </c>
      <c r="J28" s="69">
        <v>5.5778</v>
      </c>
      <c r="K28" s="69">
        <v>5.51</v>
      </c>
      <c r="L28" s="69">
        <v>6.2164</v>
      </c>
    </row>
    <row r="29" spans="2:12" s="39" customFormat="1" ht="19.5" customHeight="1">
      <c r="B29" s="59">
        <v>37530</v>
      </c>
      <c r="C29" s="59"/>
      <c r="D29" s="69">
        <v>6.0442</v>
      </c>
      <c r="E29" s="69">
        <v>7.0054</v>
      </c>
      <c r="F29" s="69">
        <v>7.0112</v>
      </c>
      <c r="G29" s="69"/>
      <c r="H29" s="69"/>
      <c r="I29" s="69">
        <v>5.4342</v>
      </c>
      <c r="J29" s="69">
        <v>5.6688</v>
      </c>
      <c r="K29" s="69">
        <v>5.7637</v>
      </c>
      <c r="L29" s="69">
        <v>6.2255</v>
      </c>
    </row>
    <row r="30" spans="2:12" s="39" customFormat="1" ht="19.5" customHeight="1">
      <c r="B30" s="59">
        <v>37561</v>
      </c>
      <c r="C30" s="59"/>
      <c r="D30" s="69">
        <v>6.2369</v>
      </c>
      <c r="E30" s="69">
        <v>6.9</v>
      </c>
      <c r="F30" s="69">
        <v>6.9827</v>
      </c>
      <c r="G30" s="69"/>
      <c r="H30" s="69"/>
      <c r="I30" s="69">
        <v>5.125</v>
      </c>
      <c r="J30" s="69">
        <v>5.4453</v>
      </c>
      <c r="K30" s="69">
        <v>5.6221</v>
      </c>
      <c r="L30" s="69">
        <v>6.1586</v>
      </c>
    </row>
    <row r="31" spans="2:12" s="80" customFormat="1" ht="19.5" customHeight="1">
      <c r="B31" s="83">
        <v>37591</v>
      </c>
      <c r="C31" s="83"/>
      <c r="D31" s="93">
        <v>6.1812</v>
      </c>
      <c r="E31" s="93">
        <v>6.7614</v>
      </c>
      <c r="F31" s="93">
        <v>6.9701</v>
      </c>
      <c r="G31" s="93"/>
      <c r="H31" s="93"/>
      <c r="I31" s="93">
        <v>5.0386</v>
      </c>
      <c r="J31" s="93">
        <v>5.4247</v>
      </c>
      <c r="K31" s="93">
        <v>5.5436</v>
      </c>
      <c r="L31" s="93">
        <v>5.872</v>
      </c>
    </row>
    <row r="32" spans="2:12" s="39" customFormat="1" ht="19.5" customHeight="1">
      <c r="B32" s="58">
        <v>37622</v>
      </c>
      <c r="C32" s="58"/>
      <c r="D32" s="68">
        <v>6.2301</v>
      </c>
      <c r="E32" s="68">
        <v>6.851</v>
      </c>
      <c r="F32" s="68">
        <v>7.0435</v>
      </c>
      <c r="G32" s="68"/>
      <c r="H32" s="68"/>
      <c r="I32" s="68">
        <v>5.0356</v>
      </c>
      <c r="J32" s="68">
        <v>5.4412</v>
      </c>
      <c r="K32" s="68">
        <v>5.4957</v>
      </c>
      <c r="L32" s="68">
        <v>5.1561</v>
      </c>
    </row>
    <row r="33" spans="2:12" s="39" customFormat="1" ht="19.5" customHeight="1">
      <c r="B33" s="59">
        <v>37653</v>
      </c>
      <c r="C33" s="59"/>
      <c r="D33" s="69">
        <v>6.0751</v>
      </c>
      <c r="E33" s="69">
        <v>6.6853</v>
      </c>
      <c r="F33" s="69">
        <v>6.8487</v>
      </c>
      <c r="G33" s="69"/>
      <c r="H33" s="69"/>
      <c r="I33" s="69">
        <v>4.7836</v>
      </c>
      <c r="J33" s="69">
        <v>5.2469</v>
      </c>
      <c r="K33" s="69">
        <v>5.4543</v>
      </c>
      <c r="L33" s="69">
        <v>5.2253</v>
      </c>
    </row>
    <row r="34" spans="2:12" s="39" customFormat="1" ht="19.5" customHeight="1">
      <c r="B34" s="59">
        <v>37681</v>
      </c>
      <c r="C34" s="59"/>
      <c r="D34" s="69">
        <v>5.9198</v>
      </c>
      <c r="E34" s="69">
        <v>6.5804</v>
      </c>
      <c r="F34" s="69">
        <v>6.6947</v>
      </c>
      <c r="G34" s="69"/>
      <c r="H34" s="69"/>
      <c r="I34" s="69">
        <v>4.8261</v>
      </c>
      <c r="J34" s="69">
        <v>5.0704</v>
      </c>
      <c r="K34" s="69">
        <v>5.3482</v>
      </c>
      <c r="L34" s="69">
        <v>5.2497</v>
      </c>
    </row>
    <row r="35" spans="2:12" s="39" customFormat="1" ht="19.5" customHeight="1">
      <c r="B35" s="59">
        <v>37712</v>
      </c>
      <c r="C35" s="59"/>
      <c r="D35" s="69">
        <v>5.7117</v>
      </c>
      <c r="E35" s="69">
        <v>6.5412</v>
      </c>
      <c r="F35" s="69">
        <v>6.7699</v>
      </c>
      <c r="G35" s="69"/>
      <c r="H35" s="69"/>
      <c r="I35" s="69">
        <v>4.6295</v>
      </c>
      <c r="J35" s="69">
        <v>4.9164</v>
      </c>
      <c r="K35" s="69">
        <v>5.3566</v>
      </c>
      <c r="L35" s="69">
        <v>5.3263</v>
      </c>
    </row>
    <row r="36" spans="2:12" s="39" customFormat="1" ht="19.5" customHeight="1">
      <c r="B36" s="59">
        <v>37742</v>
      </c>
      <c r="C36" s="59"/>
      <c r="D36" s="69">
        <v>5.6645</v>
      </c>
      <c r="E36" s="69">
        <v>6.6704</v>
      </c>
      <c r="F36" s="69">
        <v>6.7559</v>
      </c>
      <c r="G36" s="69"/>
      <c r="H36" s="69"/>
      <c r="I36" s="69">
        <v>4.5919</v>
      </c>
      <c r="J36" s="69">
        <v>4.9523</v>
      </c>
      <c r="K36" s="69">
        <v>5.3701</v>
      </c>
      <c r="L36" s="69">
        <v>5.4379</v>
      </c>
    </row>
    <row r="37" spans="2:12" s="39" customFormat="1" ht="19.5" customHeight="1">
      <c r="B37" s="59">
        <v>37773</v>
      </c>
      <c r="C37" s="59"/>
      <c r="D37" s="69">
        <v>5.6717</v>
      </c>
      <c r="E37" s="69">
        <v>6.2298</v>
      </c>
      <c r="F37" s="69">
        <v>6.6825</v>
      </c>
      <c r="G37" s="69"/>
      <c r="H37" s="69"/>
      <c r="I37" s="69">
        <v>4.6589</v>
      </c>
      <c r="J37" s="69">
        <v>4.9735</v>
      </c>
      <c r="K37" s="69">
        <v>5.1199</v>
      </c>
      <c r="L37" s="69">
        <v>5.2527</v>
      </c>
    </row>
    <row r="38" spans="2:12" s="39" customFormat="1" ht="19.5" customHeight="1">
      <c r="B38" s="59">
        <v>37803</v>
      </c>
      <c r="C38" s="59"/>
      <c r="D38" s="69">
        <v>6.1103</v>
      </c>
      <c r="E38" s="69">
        <v>6.3309</v>
      </c>
      <c r="F38" s="69">
        <v>6.674</v>
      </c>
      <c r="G38" s="69"/>
      <c r="H38" s="69"/>
      <c r="I38" s="69">
        <v>4.5194</v>
      </c>
      <c r="J38" s="69">
        <v>4.4931</v>
      </c>
      <c r="K38" s="69">
        <v>5.3102</v>
      </c>
      <c r="L38" s="69">
        <v>5.2</v>
      </c>
    </row>
    <row r="39" spans="2:12" s="39" customFormat="1" ht="19.5" customHeight="1">
      <c r="B39" s="59">
        <v>37834</v>
      </c>
      <c r="C39" s="59"/>
      <c r="D39" s="69">
        <v>5.6688</v>
      </c>
      <c r="E39" s="69">
        <v>5.8979</v>
      </c>
      <c r="F39" s="69">
        <v>6.5748</v>
      </c>
      <c r="G39" s="69"/>
      <c r="H39" s="69"/>
      <c r="I39" s="69">
        <v>4.4348</v>
      </c>
      <c r="J39" s="69">
        <v>4.3936</v>
      </c>
      <c r="K39" s="69">
        <v>5.2549</v>
      </c>
      <c r="L39" s="69">
        <v>5.1933</v>
      </c>
    </row>
    <row r="40" spans="2:12" s="39" customFormat="1" ht="19.5" customHeight="1">
      <c r="B40" s="59">
        <v>37865</v>
      </c>
      <c r="C40" s="59"/>
      <c r="D40" s="69">
        <v>5.4426</v>
      </c>
      <c r="E40" s="69">
        <v>6.0415</v>
      </c>
      <c r="F40" s="69">
        <v>6.7383</v>
      </c>
      <c r="G40" s="69"/>
      <c r="H40" s="69"/>
      <c r="I40" s="69">
        <v>4.5674</v>
      </c>
      <c r="J40" s="69">
        <v>4.7917</v>
      </c>
      <c r="K40" s="69">
        <v>5.232</v>
      </c>
      <c r="L40" s="69">
        <v>5.2</v>
      </c>
    </row>
    <row r="41" spans="2:12" s="39" customFormat="1" ht="19.5" customHeight="1">
      <c r="B41" s="59">
        <v>37895</v>
      </c>
      <c r="C41" s="59"/>
      <c r="D41" s="69">
        <v>5.5813</v>
      </c>
      <c r="E41" s="69">
        <v>5.9739</v>
      </c>
      <c r="F41" s="69">
        <v>6.5394</v>
      </c>
      <c r="G41" s="69"/>
      <c r="H41" s="69"/>
      <c r="I41" s="69">
        <v>4.519</v>
      </c>
      <c r="J41" s="69">
        <v>4.814</v>
      </c>
      <c r="K41" s="69">
        <v>5.2051</v>
      </c>
      <c r="L41" s="69">
        <v>5.19</v>
      </c>
    </row>
    <row r="42" spans="2:12" s="39" customFormat="1" ht="19.5" customHeight="1">
      <c r="B42" s="59">
        <v>37926</v>
      </c>
      <c r="C42" s="59"/>
      <c r="D42" s="69">
        <v>5.4509</v>
      </c>
      <c r="E42" s="69">
        <v>5.5711</v>
      </c>
      <c r="F42" s="69">
        <v>6.2757</v>
      </c>
      <c r="G42" s="69"/>
      <c r="H42" s="69"/>
      <c r="I42" s="69">
        <v>4.4758</v>
      </c>
      <c r="J42" s="69">
        <v>4.9419</v>
      </c>
      <c r="K42" s="69">
        <v>5.302</v>
      </c>
      <c r="L42" s="69">
        <v>5.1955</v>
      </c>
    </row>
    <row r="43" spans="2:12" s="80" customFormat="1" ht="19.5" customHeight="1">
      <c r="B43" s="83">
        <v>37956</v>
      </c>
      <c r="C43" s="83"/>
      <c r="D43" s="93">
        <v>6.95</v>
      </c>
      <c r="E43" s="93">
        <v>5.2061</v>
      </c>
      <c r="F43" s="93">
        <v>6.3959</v>
      </c>
      <c r="G43" s="93"/>
      <c r="H43" s="93"/>
      <c r="I43" s="93">
        <v>4.6993</v>
      </c>
      <c r="J43" s="93">
        <v>4.929</v>
      </c>
      <c r="K43" s="93">
        <v>5.337</v>
      </c>
      <c r="L43" s="93">
        <v>5.22</v>
      </c>
    </row>
    <row r="44" spans="2:12" s="39" customFormat="1" ht="19.5" customHeight="1">
      <c r="B44" s="58">
        <v>37987</v>
      </c>
      <c r="C44" s="58"/>
      <c r="D44" s="68">
        <v>5.3791</v>
      </c>
      <c r="E44" s="68">
        <v>5.5609</v>
      </c>
      <c r="F44" s="68">
        <v>6.1116</v>
      </c>
      <c r="G44" s="68"/>
      <c r="H44" s="68"/>
      <c r="I44" s="68">
        <v>4.5838</v>
      </c>
      <c r="J44" s="68">
        <v>4.912</v>
      </c>
      <c r="K44" s="68">
        <v>5.3208</v>
      </c>
      <c r="L44" s="68">
        <v>5.2055</v>
      </c>
    </row>
    <row r="45" spans="2:12" s="39" customFormat="1" ht="19.5" customHeight="1">
      <c r="B45" s="59">
        <v>38018</v>
      </c>
      <c r="C45" s="59"/>
      <c r="D45" s="69">
        <v>5.2464</v>
      </c>
      <c r="E45" s="69">
        <v>5.3782</v>
      </c>
      <c r="F45" s="69">
        <v>5.4094</v>
      </c>
      <c r="G45" s="69"/>
      <c r="H45" s="69"/>
      <c r="I45" s="69">
        <v>4.5899</v>
      </c>
      <c r="J45" s="69">
        <v>4.9039</v>
      </c>
      <c r="K45" s="69">
        <v>5.285</v>
      </c>
      <c r="L45" s="69">
        <v>5.2083</v>
      </c>
    </row>
    <row r="46" spans="2:12" s="39" customFormat="1" ht="19.5" customHeight="1">
      <c r="B46" s="59">
        <v>38047</v>
      </c>
      <c r="C46" s="59"/>
      <c r="D46" s="69">
        <v>5.1225</v>
      </c>
      <c r="E46" s="69">
        <v>5.441</v>
      </c>
      <c r="F46" s="69">
        <v>5.5165</v>
      </c>
      <c r="G46" s="69"/>
      <c r="H46" s="69"/>
      <c r="I46" s="69">
        <v>4.363</v>
      </c>
      <c r="J46" s="69">
        <v>4.8208</v>
      </c>
      <c r="K46" s="69">
        <v>5.2642</v>
      </c>
      <c r="L46" s="69">
        <v>5.1641</v>
      </c>
    </row>
    <row r="47" spans="2:12" s="39" customFormat="1" ht="19.5" customHeight="1">
      <c r="B47" s="59">
        <v>38078</v>
      </c>
      <c r="C47" s="59"/>
      <c r="D47" s="69">
        <v>4.9056</v>
      </c>
      <c r="E47" s="69">
        <v>5.2773</v>
      </c>
      <c r="F47" s="69">
        <v>5.8694</v>
      </c>
      <c r="G47" s="69"/>
      <c r="H47" s="69"/>
      <c r="I47" s="69">
        <v>4.3342</v>
      </c>
      <c r="J47" s="69">
        <v>4.7269</v>
      </c>
      <c r="K47" s="69">
        <v>5.1463</v>
      </c>
      <c r="L47" s="69">
        <v>5.0828</v>
      </c>
    </row>
    <row r="48" spans="2:12" s="39" customFormat="1" ht="19.5" customHeight="1">
      <c r="B48" s="59">
        <v>38108</v>
      </c>
      <c r="C48" s="59"/>
      <c r="D48" s="69">
        <v>4.2111</v>
      </c>
      <c r="E48" s="69">
        <v>5.0289</v>
      </c>
      <c r="F48" s="69">
        <v>5.4638</v>
      </c>
      <c r="G48" s="69"/>
      <c r="H48" s="69"/>
      <c r="I48" s="69">
        <v>4.1262</v>
      </c>
      <c r="J48" s="69">
        <v>4.667</v>
      </c>
      <c r="K48" s="69">
        <v>5.0659</v>
      </c>
      <c r="L48" s="69">
        <v>5.1273</v>
      </c>
    </row>
    <row r="49" spans="2:12" s="39" customFormat="1" ht="19.5" customHeight="1">
      <c r="B49" s="59">
        <v>38139</v>
      </c>
      <c r="C49" s="59"/>
      <c r="D49" s="69">
        <v>4.0234</v>
      </c>
      <c r="E49" s="69">
        <v>4.5315</v>
      </c>
      <c r="F49" s="69">
        <v>4.8617</v>
      </c>
      <c r="G49" s="69"/>
      <c r="H49" s="69"/>
      <c r="I49" s="69">
        <v>4.4538</v>
      </c>
      <c r="J49" s="69">
        <v>4.9609</v>
      </c>
      <c r="K49" s="69">
        <v>5.0454</v>
      </c>
      <c r="L49" s="69">
        <v>5.1007</v>
      </c>
    </row>
    <row r="50" spans="2:12" s="39" customFormat="1" ht="19.5" customHeight="1">
      <c r="B50" s="59">
        <v>38169</v>
      </c>
      <c r="C50" s="59"/>
      <c r="D50" s="69">
        <v>4.116</v>
      </c>
      <c r="E50" s="69">
        <v>4.4622</v>
      </c>
      <c r="F50" s="69">
        <v>4.6092</v>
      </c>
      <c r="G50" s="69"/>
      <c r="H50" s="69"/>
      <c r="I50" s="69">
        <v>4.237</v>
      </c>
      <c r="J50" s="69">
        <v>4.6818</v>
      </c>
      <c r="K50" s="69">
        <v>4.9804</v>
      </c>
      <c r="L50" s="69">
        <v>5.14</v>
      </c>
    </row>
    <row r="51" spans="2:12" s="39" customFormat="1" ht="19.5" customHeight="1">
      <c r="B51" s="59">
        <v>38200</v>
      </c>
      <c r="C51" s="59"/>
      <c r="D51" s="69">
        <v>4.3221</v>
      </c>
      <c r="E51" s="69">
        <v>4.5245</v>
      </c>
      <c r="F51" s="69">
        <v>4.6648</v>
      </c>
      <c r="G51" s="69"/>
      <c r="H51" s="69"/>
      <c r="I51" s="69">
        <v>4.3202</v>
      </c>
      <c r="J51" s="69">
        <v>4.644</v>
      </c>
      <c r="K51" s="69">
        <v>4.9383</v>
      </c>
      <c r="L51" s="69">
        <v>5.2088</v>
      </c>
    </row>
    <row r="52" spans="2:12" s="39" customFormat="1" ht="19.5" customHeight="1">
      <c r="B52" s="60">
        <v>38231</v>
      </c>
      <c r="C52" s="60"/>
      <c r="D52" s="70">
        <v>4.1191</v>
      </c>
      <c r="E52" s="70">
        <v>4.6057</v>
      </c>
      <c r="F52" s="70">
        <v>4.7194</v>
      </c>
      <c r="G52" s="70"/>
      <c r="H52" s="70"/>
      <c r="I52" s="70">
        <v>3.8843</v>
      </c>
      <c r="J52" s="70">
        <v>4.6035</v>
      </c>
      <c r="K52" s="70">
        <v>4.9149</v>
      </c>
      <c r="L52" s="70">
        <v>5.2406</v>
      </c>
    </row>
    <row r="53" spans="2:12" s="39" customFormat="1" ht="19.5" customHeight="1">
      <c r="B53" s="72">
        <v>38261</v>
      </c>
      <c r="C53" s="72"/>
      <c r="D53" s="74">
        <v>4.1191</v>
      </c>
      <c r="E53" s="74">
        <v>4.6057</v>
      </c>
      <c r="F53" s="74">
        <v>4.7194</v>
      </c>
      <c r="G53" s="74"/>
      <c r="H53" s="74"/>
      <c r="I53" s="74">
        <v>3.8843</v>
      </c>
      <c r="J53" s="74">
        <v>4.6035</v>
      </c>
      <c r="K53" s="74">
        <v>4.9149</v>
      </c>
      <c r="L53" s="74">
        <v>5.2406</v>
      </c>
    </row>
    <row r="54" spans="2:12" s="32" customFormat="1" ht="15" customHeight="1">
      <c r="B54" s="72">
        <v>38292</v>
      </c>
      <c r="C54" s="72"/>
      <c r="D54" s="73">
        <v>4.4098</v>
      </c>
      <c r="E54" s="73">
        <v>4.5074</v>
      </c>
      <c r="F54" s="73">
        <v>4.8786</v>
      </c>
      <c r="G54" s="73"/>
      <c r="H54" s="73"/>
      <c r="I54" s="73">
        <v>3.7928</v>
      </c>
      <c r="J54" s="73">
        <v>4.3734</v>
      </c>
      <c r="K54" s="73">
        <v>4.8971</v>
      </c>
      <c r="L54" s="73">
        <v>5.2535</v>
      </c>
    </row>
    <row r="55" spans="2:12" s="80" customFormat="1" ht="18" customHeight="1">
      <c r="B55" s="79">
        <v>38322</v>
      </c>
      <c r="C55" s="79"/>
      <c r="D55" s="94">
        <v>4.2485</v>
      </c>
      <c r="E55" s="94">
        <v>4.5011</v>
      </c>
      <c r="F55" s="94">
        <v>4.9366</v>
      </c>
      <c r="G55" s="94"/>
      <c r="H55" s="94"/>
      <c r="I55" s="94">
        <v>3.5569</v>
      </c>
      <c r="J55" s="94">
        <v>4.2332</v>
      </c>
      <c r="K55" s="94">
        <v>4.9061</v>
      </c>
      <c r="L55" s="94">
        <v>5.2616</v>
      </c>
    </row>
    <row r="56" spans="2:12" s="39" customFormat="1" ht="19.5" customHeight="1">
      <c r="B56" s="72">
        <v>38353</v>
      </c>
      <c r="C56" s="72"/>
      <c r="D56" s="74">
        <v>4.5638</v>
      </c>
      <c r="E56" s="74">
        <v>4.7798</v>
      </c>
      <c r="F56" s="74">
        <v>5.08</v>
      </c>
      <c r="G56" s="74">
        <v>4.7</v>
      </c>
      <c r="H56" s="74"/>
      <c r="I56" s="74">
        <v>3.4889</v>
      </c>
      <c r="J56" s="74">
        <v>4.2019</v>
      </c>
      <c r="K56" s="74">
        <v>4.858</v>
      </c>
      <c r="L56" s="74">
        <v>5.2859</v>
      </c>
    </row>
    <row r="57" spans="2:12" s="39" customFormat="1" ht="19.5" customHeight="1">
      <c r="B57" s="72">
        <v>38384</v>
      </c>
      <c r="C57" s="72"/>
      <c r="D57" s="73">
        <v>4.4397</v>
      </c>
      <c r="E57" s="73">
        <v>5.0968</v>
      </c>
      <c r="F57" s="73">
        <v>5.2274</v>
      </c>
      <c r="G57" s="73">
        <v>5.3</v>
      </c>
      <c r="H57" s="73"/>
      <c r="I57" s="73">
        <v>3.7703</v>
      </c>
      <c r="J57" s="73">
        <v>4.3704</v>
      </c>
      <c r="K57" s="73">
        <v>4.9086</v>
      </c>
      <c r="L57" s="73">
        <v>5.2917</v>
      </c>
    </row>
    <row r="58" spans="2:12" s="39" customFormat="1" ht="19.5" customHeight="1">
      <c r="B58" s="72">
        <v>38412</v>
      </c>
      <c r="C58" s="72"/>
      <c r="D58" s="73">
        <v>4.4914</v>
      </c>
      <c r="E58" s="73">
        <v>4.8</v>
      </c>
      <c r="F58" s="73">
        <v>5.2205</v>
      </c>
      <c r="G58" s="73">
        <v>5.3</v>
      </c>
      <c r="H58" s="73"/>
      <c r="I58" s="73">
        <v>3.8708</v>
      </c>
      <c r="J58" s="73">
        <v>4.3831</v>
      </c>
      <c r="K58" s="73">
        <v>4.9023</v>
      </c>
      <c r="L58" s="73">
        <v>5.2616</v>
      </c>
    </row>
    <row r="59" spans="2:12" s="115" customFormat="1" ht="19.5" customHeight="1">
      <c r="B59" s="72">
        <v>38443</v>
      </c>
      <c r="C59" s="72"/>
      <c r="D59" s="73">
        <v>4.3</v>
      </c>
      <c r="E59" s="73">
        <v>4.9</v>
      </c>
      <c r="F59" s="73">
        <v>5.2</v>
      </c>
      <c r="G59" s="73">
        <v>5.1</v>
      </c>
      <c r="H59" s="73"/>
      <c r="I59" s="73">
        <v>3.8</v>
      </c>
      <c r="J59" s="73">
        <v>4.4</v>
      </c>
      <c r="K59" s="73">
        <v>4.9</v>
      </c>
      <c r="L59" s="73">
        <v>5.3</v>
      </c>
    </row>
    <row r="60" spans="2:12" s="115" customFormat="1" ht="19.5" customHeight="1">
      <c r="B60" s="72">
        <v>38473</v>
      </c>
      <c r="C60" s="72"/>
      <c r="D60" s="73">
        <v>4.4</v>
      </c>
      <c r="E60" s="73">
        <v>4.7</v>
      </c>
      <c r="F60" s="73">
        <v>5.4</v>
      </c>
      <c r="G60" s="73">
        <v>5.9</v>
      </c>
      <c r="H60" s="73"/>
      <c r="I60" s="73">
        <v>4.1</v>
      </c>
      <c r="J60" s="73">
        <v>4.3</v>
      </c>
      <c r="K60" s="73">
        <v>4.9</v>
      </c>
      <c r="L60" s="73">
        <v>5.2</v>
      </c>
    </row>
    <row r="61" spans="2:12" s="115" customFormat="1" ht="19.5" customHeight="1">
      <c r="B61" s="72">
        <v>38504</v>
      </c>
      <c r="C61" s="72"/>
      <c r="D61" s="73">
        <v>4.6</v>
      </c>
      <c r="E61" s="73">
        <v>5</v>
      </c>
      <c r="F61" s="73">
        <v>5.4</v>
      </c>
      <c r="G61" s="73">
        <v>5.3</v>
      </c>
      <c r="H61" s="73"/>
      <c r="I61" s="73">
        <v>3.3</v>
      </c>
      <c r="J61" s="73">
        <v>3.7</v>
      </c>
      <c r="K61" s="73">
        <v>4.6</v>
      </c>
      <c r="L61" s="73">
        <v>5.1</v>
      </c>
    </row>
    <row r="62" spans="2:12" s="115" customFormat="1" ht="19.5" customHeight="1">
      <c r="B62" s="72">
        <v>38534</v>
      </c>
      <c r="C62" s="72"/>
      <c r="D62" s="73">
        <v>4.4</v>
      </c>
      <c r="E62" s="73">
        <v>4.8</v>
      </c>
      <c r="F62" s="73">
        <v>5.3</v>
      </c>
      <c r="G62" s="73">
        <v>5.2</v>
      </c>
      <c r="H62" s="73"/>
      <c r="I62" s="73">
        <v>3.2</v>
      </c>
      <c r="J62" s="73">
        <v>2.4</v>
      </c>
      <c r="K62" s="73">
        <v>4.1</v>
      </c>
      <c r="L62" s="73">
        <v>5</v>
      </c>
    </row>
    <row r="63" spans="2:12" s="115" customFormat="1" ht="19.5" customHeight="1">
      <c r="B63" s="72">
        <v>38565</v>
      </c>
      <c r="C63" s="72"/>
      <c r="D63" s="73">
        <v>4</v>
      </c>
      <c r="E63" s="73">
        <v>4.7</v>
      </c>
      <c r="F63" s="73">
        <v>5.3</v>
      </c>
      <c r="G63" s="73">
        <v>5</v>
      </c>
      <c r="H63" s="73"/>
      <c r="I63" s="73">
        <v>3.2</v>
      </c>
      <c r="J63" s="73">
        <v>2.5</v>
      </c>
      <c r="K63" s="73">
        <v>3.5</v>
      </c>
      <c r="L63" s="73">
        <v>4.9</v>
      </c>
    </row>
    <row r="64" spans="1:12" s="115" customFormat="1" ht="19.5" customHeight="1">
      <c r="A64" s="115">
        <v>38596</v>
      </c>
      <c r="B64" s="72">
        <v>38596</v>
      </c>
      <c r="C64" s="72"/>
      <c r="D64" s="73">
        <v>4.6</v>
      </c>
      <c r="E64" s="73">
        <v>4.7</v>
      </c>
      <c r="F64" s="73">
        <v>5.2</v>
      </c>
      <c r="G64" s="73">
        <v>4.8</v>
      </c>
      <c r="H64" s="73"/>
      <c r="I64" s="73">
        <v>3.1</v>
      </c>
      <c r="J64" s="73">
        <v>2.7</v>
      </c>
      <c r="K64" s="73">
        <v>3.1</v>
      </c>
      <c r="L64" s="73">
        <v>4.8</v>
      </c>
    </row>
    <row r="65" spans="2:12" s="115" customFormat="1" ht="19.5" customHeight="1">
      <c r="B65" s="72">
        <v>38626</v>
      </c>
      <c r="C65" s="72"/>
      <c r="D65" s="73">
        <v>4.27</v>
      </c>
      <c r="E65" s="73">
        <v>4.55</v>
      </c>
      <c r="F65" s="73">
        <v>5.14</v>
      </c>
      <c r="G65" s="73">
        <v>4.95</v>
      </c>
      <c r="H65" s="73"/>
      <c r="I65" s="73">
        <v>3.12</v>
      </c>
      <c r="J65" s="73">
        <v>2.64</v>
      </c>
      <c r="K65" s="73">
        <v>3.55</v>
      </c>
      <c r="L65" s="73">
        <v>4.73</v>
      </c>
    </row>
    <row r="66" spans="1:12" s="115" customFormat="1" ht="19.5" customHeight="1">
      <c r="A66" s="121"/>
      <c r="B66" s="72">
        <v>38657</v>
      </c>
      <c r="C66" s="72"/>
      <c r="D66" s="73">
        <v>4.45</v>
      </c>
      <c r="E66" s="73">
        <v>4.8</v>
      </c>
      <c r="F66" s="73">
        <v>5.43</v>
      </c>
      <c r="G66" s="73">
        <v>5.5</v>
      </c>
      <c r="H66" s="73"/>
      <c r="I66" s="73">
        <v>3.46</v>
      </c>
      <c r="J66" s="73">
        <v>3.55</v>
      </c>
      <c r="K66" s="73">
        <v>4.1</v>
      </c>
      <c r="L66" s="73">
        <v>5.26</v>
      </c>
    </row>
    <row r="67" spans="1:12" s="128" customFormat="1" ht="19.5" customHeight="1">
      <c r="A67" s="126"/>
      <c r="B67" s="92">
        <v>38687</v>
      </c>
      <c r="C67" s="92"/>
      <c r="D67" s="127">
        <v>4.9</v>
      </c>
      <c r="E67" s="127">
        <v>5.2</v>
      </c>
      <c r="F67" s="127">
        <v>5.6</v>
      </c>
      <c r="G67" s="127">
        <v>5.6</v>
      </c>
      <c r="H67" s="127"/>
      <c r="I67" s="127">
        <v>4.1</v>
      </c>
      <c r="J67" s="127">
        <v>4.1</v>
      </c>
      <c r="K67" s="127">
        <v>4.6</v>
      </c>
      <c r="L67" s="127">
        <v>5.4</v>
      </c>
    </row>
    <row r="68" spans="1:13" s="115" customFormat="1" ht="19.5" customHeight="1">
      <c r="A68" s="121"/>
      <c r="B68" s="122">
        <v>38718</v>
      </c>
      <c r="C68" s="122"/>
      <c r="D68" s="125">
        <v>5.0655</v>
      </c>
      <c r="E68" s="125">
        <v>5.4489</v>
      </c>
      <c r="F68" s="125">
        <v>5.8226</v>
      </c>
      <c r="G68" s="125">
        <v>5.6293</v>
      </c>
      <c r="H68" s="125"/>
      <c r="I68" s="125">
        <v>4.2266</v>
      </c>
      <c r="J68" s="125">
        <v>4.4203</v>
      </c>
      <c r="K68" s="125">
        <v>4.8074</v>
      </c>
      <c r="L68" s="125">
        <v>5.3582</v>
      </c>
      <c r="M68" s="124"/>
    </row>
    <row r="69" spans="2:12" s="115" customFormat="1" ht="19.5" customHeight="1">
      <c r="B69" s="72">
        <v>38749</v>
      </c>
      <c r="C69" s="72"/>
      <c r="D69" s="73">
        <v>5.796</v>
      </c>
      <c r="E69" s="73">
        <v>5.6556</v>
      </c>
      <c r="F69" s="73">
        <v>6.2166</v>
      </c>
      <c r="G69" s="73">
        <v>5.6007</v>
      </c>
      <c r="H69" s="73"/>
      <c r="I69" s="73">
        <v>4.0763</v>
      </c>
      <c r="J69" s="73">
        <v>4.5011</v>
      </c>
      <c r="K69" s="73">
        <v>4.7992</v>
      </c>
      <c r="L69" s="73">
        <v>5.2964</v>
      </c>
    </row>
    <row r="70" spans="2:12" s="115" customFormat="1" ht="19.5" customHeight="1">
      <c r="B70" s="72">
        <v>38777</v>
      </c>
      <c r="C70" s="72"/>
      <c r="D70" s="73">
        <v>5.1964</v>
      </c>
      <c r="E70" s="73">
        <v>5.502</v>
      </c>
      <c r="F70" s="73">
        <v>6.0674</v>
      </c>
      <c r="G70" s="73">
        <v>5.6661</v>
      </c>
      <c r="H70" s="73"/>
      <c r="I70" s="73">
        <v>4.1331</v>
      </c>
      <c r="J70" s="73">
        <v>4.4659</v>
      </c>
      <c r="K70" s="73">
        <v>4.759</v>
      </c>
      <c r="L70" s="73">
        <v>5.2733</v>
      </c>
    </row>
    <row r="71" spans="2:12" s="115" customFormat="1" ht="19.5" customHeight="1">
      <c r="B71" s="72">
        <v>38808</v>
      </c>
      <c r="C71" s="72"/>
      <c r="D71" s="73">
        <v>5.6545</v>
      </c>
      <c r="E71" s="73">
        <v>5.008</v>
      </c>
      <c r="F71" s="73">
        <v>5.7483</v>
      </c>
      <c r="G71" s="73">
        <v>5.5279</v>
      </c>
      <c r="H71" s="73"/>
      <c r="I71" s="73">
        <v>4.5865</v>
      </c>
      <c r="J71" s="73">
        <v>4.4257</v>
      </c>
      <c r="K71" s="73">
        <v>4.7332</v>
      </c>
      <c r="L71" s="73">
        <v>5.251</v>
      </c>
    </row>
    <row r="72" spans="2:12" s="115" customFormat="1" ht="19.5" customHeight="1">
      <c r="B72" s="72">
        <v>38838</v>
      </c>
      <c r="C72" s="72"/>
      <c r="D72" s="73">
        <v>4.8</v>
      </c>
      <c r="E72" s="73">
        <v>4.852</v>
      </c>
      <c r="F72" s="73">
        <v>5.4162</v>
      </c>
      <c r="G72" s="73">
        <v>5.4761</v>
      </c>
      <c r="H72" s="73"/>
      <c r="I72" s="73">
        <v>4.537</v>
      </c>
      <c r="J72" s="73">
        <v>4.4905</v>
      </c>
      <c r="K72" s="73">
        <v>4.6881</v>
      </c>
      <c r="L72" s="73">
        <v>5.2123</v>
      </c>
    </row>
    <row r="73" spans="2:12" s="115" customFormat="1" ht="19.5" customHeight="1">
      <c r="B73" s="72">
        <v>38869</v>
      </c>
      <c r="C73" s="72"/>
      <c r="D73" s="73">
        <v>5</v>
      </c>
      <c r="E73" s="73">
        <v>4.8</v>
      </c>
      <c r="F73" s="73">
        <v>5.4162</v>
      </c>
      <c r="G73" s="73">
        <v>5.4761</v>
      </c>
      <c r="H73" s="73"/>
      <c r="I73" s="73">
        <v>4.3</v>
      </c>
      <c r="J73" s="73">
        <v>4.4905</v>
      </c>
      <c r="K73" s="73">
        <v>4.6</v>
      </c>
      <c r="L73" s="73">
        <v>5.1</v>
      </c>
    </row>
    <row r="74" spans="2:12" s="115" customFormat="1" ht="19.5" customHeight="1">
      <c r="B74" s="72">
        <v>38899</v>
      </c>
      <c r="C74" s="72"/>
      <c r="D74" s="73">
        <v>5.0526</v>
      </c>
      <c r="E74" s="73">
        <v>4.6785</v>
      </c>
      <c r="F74" s="73">
        <v>5.2856</v>
      </c>
      <c r="G74" s="73">
        <v>5.3602</v>
      </c>
      <c r="H74" s="73"/>
      <c r="I74" s="73">
        <v>4.4006</v>
      </c>
      <c r="J74" s="73">
        <v>4.4593</v>
      </c>
      <c r="K74" s="73">
        <v>4.6227</v>
      </c>
      <c r="L74" s="73">
        <v>5.0675</v>
      </c>
    </row>
    <row r="75" spans="2:12" s="115" customFormat="1" ht="19.5" customHeight="1">
      <c r="B75" s="72">
        <v>38930</v>
      </c>
      <c r="C75" s="72"/>
      <c r="D75" s="73">
        <v>4.8579</v>
      </c>
      <c r="E75" s="73">
        <v>4.6627</v>
      </c>
      <c r="F75" s="73">
        <v>5.26</v>
      </c>
      <c r="G75" s="73">
        <v>5.2021</v>
      </c>
      <c r="H75" s="73"/>
      <c r="I75" s="73">
        <v>4.3793</v>
      </c>
      <c r="J75" s="73">
        <v>4.4232</v>
      </c>
      <c r="K75" s="73">
        <v>4.6992</v>
      </c>
      <c r="L75" s="73">
        <v>5.0915</v>
      </c>
    </row>
    <row r="76" spans="2:12" s="115" customFormat="1" ht="19.5" customHeight="1">
      <c r="B76" s="72">
        <v>38961</v>
      </c>
      <c r="C76" s="72"/>
      <c r="D76" s="73">
        <v>4.7826</v>
      </c>
      <c r="E76" s="73">
        <v>4.7128</v>
      </c>
      <c r="F76" s="73">
        <v>5.5351</v>
      </c>
      <c r="G76" s="73">
        <v>5.2182</v>
      </c>
      <c r="H76" s="73"/>
      <c r="I76" s="73">
        <v>4.1095</v>
      </c>
      <c r="J76" s="73">
        <v>4.606</v>
      </c>
      <c r="K76" s="73">
        <v>4.7554</v>
      </c>
      <c r="L76" s="73">
        <v>5.1269</v>
      </c>
    </row>
    <row r="77" spans="2:12" s="115" customFormat="1" ht="19.5" customHeight="1">
      <c r="B77" s="72">
        <v>38991</v>
      </c>
      <c r="C77" s="72"/>
      <c r="D77" s="73">
        <v>5.1395</v>
      </c>
      <c r="E77" s="73">
        <v>4.7623</v>
      </c>
      <c r="F77" s="73">
        <v>5.244</v>
      </c>
      <c r="G77" s="73">
        <v>5.2322</v>
      </c>
      <c r="H77" s="73"/>
      <c r="I77" s="73">
        <v>4.4998</v>
      </c>
      <c r="J77" s="73">
        <v>4.497</v>
      </c>
      <c r="K77" s="73">
        <v>4.6138</v>
      </c>
      <c r="L77" s="73">
        <v>5.0609</v>
      </c>
    </row>
    <row r="78" spans="2:12" s="115" customFormat="1" ht="19.5" customHeight="1">
      <c r="B78" s="72">
        <v>39022</v>
      </c>
      <c r="C78" s="72"/>
      <c r="D78" s="73">
        <v>4.724</v>
      </c>
      <c r="E78" s="73">
        <v>4.5178</v>
      </c>
      <c r="F78" s="73">
        <v>5.1478</v>
      </c>
      <c r="G78" s="73">
        <v>4.783</v>
      </c>
      <c r="H78" s="73"/>
      <c r="I78" s="73">
        <v>4.7196</v>
      </c>
      <c r="J78" s="73">
        <v>4.4456</v>
      </c>
      <c r="K78" s="73">
        <v>4.6733</v>
      </c>
      <c r="L78" s="73">
        <v>5.0154</v>
      </c>
    </row>
    <row r="79" spans="1:12" s="128" customFormat="1" ht="19.5" customHeight="1">
      <c r="A79" s="126"/>
      <c r="B79" s="92">
        <v>39052</v>
      </c>
      <c r="C79" s="92"/>
      <c r="D79" s="127">
        <v>5.3574</v>
      </c>
      <c r="E79" s="127">
        <v>4.7483</v>
      </c>
      <c r="F79" s="127">
        <v>5.054</v>
      </c>
      <c r="G79" s="127">
        <v>4.8229</v>
      </c>
      <c r="H79" s="127"/>
      <c r="I79" s="127">
        <v>4.3183</v>
      </c>
      <c r="J79" s="127">
        <v>4.4001</v>
      </c>
      <c r="K79" s="127">
        <v>4.6264</v>
      </c>
      <c r="L79" s="127">
        <v>5.0201</v>
      </c>
    </row>
    <row r="80" spans="1:13" s="115" customFormat="1" ht="19.5" customHeight="1">
      <c r="A80" s="121"/>
      <c r="B80" s="122">
        <v>39083</v>
      </c>
      <c r="C80" s="122"/>
      <c r="D80" s="125">
        <v>6.1</v>
      </c>
      <c r="E80" s="125">
        <v>4.9</v>
      </c>
      <c r="F80" s="125">
        <v>5.1</v>
      </c>
      <c r="G80" s="125">
        <v>4.8</v>
      </c>
      <c r="H80" s="125"/>
      <c r="I80" s="125">
        <v>4.2</v>
      </c>
      <c r="J80" s="125">
        <v>4.4</v>
      </c>
      <c r="K80" s="125">
        <v>4.6</v>
      </c>
      <c r="L80" s="125">
        <v>5</v>
      </c>
      <c r="M80" s="124"/>
    </row>
    <row r="81" spans="2:12" s="115" customFormat="1" ht="19.5" customHeight="1">
      <c r="B81" s="72">
        <v>39114</v>
      </c>
      <c r="C81" s="72"/>
      <c r="D81" s="73">
        <v>4.6</v>
      </c>
      <c r="E81" s="73">
        <v>4.5</v>
      </c>
      <c r="F81" s="73">
        <v>5</v>
      </c>
      <c r="G81" s="73">
        <v>4.7</v>
      </c>
      <c r="H81" s="73"/>
      <c r="I81" s="73">
        <v>4.4</v>
      </c>
      <c r="J81" s="73">
        <v>4.3</v>
      </c>
      <c r="K81" s="73">
        <v>4.6</v>
      </c>
      <c r="L81" s="73">
        <v>4.9</v>
      </c>
    </row>
    <row r="82" spans="2:12" s="115" customFormat="1" ht="19.5" customHeight="1">
      <c r="B82" s="72">
        <v>39142</v>
      </c>
      <c r="C82" s="216"/>
      <c r="D82" s="171">
        <v>4.7</v>
      </c>
      <c r="E82" s="171">
        <v>4.2</v>
      </c>
      <c r="F82" s="171">
        <v>4.9</v>
      </c>
      <c r="G82" s="171">
        <v>4.5</v>
      </c>
      <c r="H82" s="171"/>
      <c r="I82" s="171">
        <v>4.4</v>
      </c>
      <c r="J82" s="171">
        <v>4.3</v>
      </c>
      <c r="K82" s="171">
        <v>4.5</v>
      </c>
      <c r="L82" s="171">
        <v>4.7</v>
      </c>
    </row>
    <row r="83" spans="2:12" s="115" customFormat="1" ht="19.5" customHeight="1">
      <c r="B83" s="72">
        <v>39173</v>
      </c>
      <c r="C83" s="216"/>
      <c r="D83" s="171">
        <v>4.5163</v>
      </c>
      <c r="E83" s="171">
        <v>4.5159</v>
      </c>
      <c r="F83" s="171">
        <v>4.8267</v>
      </c>
      <c r="G83" s="171">
        <v>4.4838</v>
      </c>
      <c r="H83" s="171"/>
      <c r="I83" s="171">
        <v>4.3285</v>
      </c>
      <c r="J83" s="171">
        <v>4.2853</v>
      </c>
      <c r="K83" s="171">
        <v>4.4316</v>
      </c>
      <c r="L83" s="171">
        <v>4.4655</v>
      </c>
    </row>
    <row r="84" spans="2:12" s="115" customFormat="1" ht="19.5" customHeight="1">
      <c r="B84" s="72">
        <v>39203</v>
      </c>
      <c r="C84" s="216"/>
      <c r="D84" s="171">
        <v>4.3857</v>
      </c>
      <c r="E84" s="171">
        <v>4.3867</v>
      </c>
      <c r="F84" s="171">
        <v>4.7084</v>
      </c>
      <c r="G84" s="171">
        <v>4.398</v>
      </c>
      <c r="H84" s="171"/>
      <c r="I84" s="171">
        <v>4.1763</v>
      </c>
      <c r="J84" s="171">
        <v>4.1836</v>
      </c>
      <c r="K84" s="171">
        <v>4.2536</v>
      </c>
      <c r="L84" s="171">
        <v>4.2743</v>
      </c>
    </row>
    <row r="85" spans="2:12" s="115" customFormat="1" ht="19.5" customHeight="1">
      <c r="B85" s="72">
        <v>39234</v>
      </c>
      <c r="C85" s="216"/>
      <c r="D85" s="171">
        <v>4.1669</v>
      </c>
      <c r="E85" s="171">
        <v>4.1361</v>
      </c>
      <c r="F85" s="171">
        <v>4.7233</v>
      </c>
      <c r="G85" s="171">
        <v>4.5836</v>
      </c>
      <c r="H85" s="171"/>
      <c r="I85" s="171">
        <v>4.0679</v>
      </c>
      <c r="J85" s="171">
        <v>4.1751</v>
      </c>
      <c r="K85" s="171">
        <v>4.2686</v>
      </c>
      <c r="L85" s="171">
        <v>4.3082</v>
      </c>
    </row>
    <row r="86" spans="2:12" s="115" customFormat="1" ht="19.5" customHeight="1">
      <c r="B86" s="72">
        <v>39264</v>
      </c>
      <c r="C86" s="216"/>
      <c r="D86" s="171">
        <v>4.7305</v>
      </c>
      <c r="E86" s="171">
        <v>4.3021</v>
      </c>
      <c r="F86" s="171">
        <v>4.7645</v>
      </c>
      <c r="G86" s="171">
        <v>4.7414</v>
      </c>
      <c r="H86" s="171"/>
      <c r="I86" s="171">
        <v>3.951</v>
      </c>
      <c r="J86" s="171">
        <v>4.1502</v>
      </c>
      <c r="K86" s="171">
        <v>4.2775</v>
      </c>
      <c r="L86" s="171">
        <v>4.4269</v>
      </c>
    </row>
    <row r="87" spans="2:12" s="115" customFormat="1" ht="19.5" customHeight="1">
      <c r="B87" s="72">
        <v>39295</v>
      </c>
      <c r="C87" s="216"/>
      <c r="D87" s="171">
        <v>4.2552</v>
      </c>
      <c r="E87" s="171">
        <v>4.3515</v>
      </c>
      <c r="F87" s="171">
        <v>5.0324</v>
      </c>
      <c r="G87" s="171">
        <v>4.9704</v>
      </c>
      <c r="H87" s="171"/>
      <c r="I87" s="171">
        <v>3.9876</v>
      </c>
      <c r="J87" s="171">
        <v>4.3047</v>
      </c>
      <c r="K87" s="171">
        <v>4.334</v>
      </c>
      <c r="L87" s="171">
        <v>4.4526</v>
      </c>
    </row>
    <row r="88" spans="2:12" s="115" customFormat="1" ht="19.5" customHeight="1">
      <c r="B88" s="72">
        <v>39326</v>
      </c>
      <c r="C88" s="216"/>
      <c r="D88" s="171">
        <v>4.211</v>
      </c>
      <c r="E88" s="171">
        <v>4.4293</v>
      </c>
      <c r="F88" s="171">
        <v>5.0975</v>
      </c>
      <c r="G88" s="171">
        <v>5.0533</v>
      </c>
      <c r="H88" s="171"/>
      <c r="I88" s="171">
        <v>4.1459</v>
      </c>
      <c r="J88" s="171">
        <v>4.2264</v>
      </c>
      <c r="K88" s="171">
        <v>4.3239</v>
      </c>
      <c r="L88" s="171">
        <v>4.4456</v>
      </c>
    </row>
    <row r="89" spans="2:12" s="115" customFormat="1" ht="19.5" customHeight="1">
      <c r="B89" s="72">
        <v>39356</v>
      </c>
      <c r="C89" s="216"/>
      <c r="D89" s="171">
        <v>5.1</v>
      </c>
      <c r="E89" s="171">
        <v>4.6</v>
      </c>
      <c r="F89" s="171">
        <v>5.1</v>
      </c>
      <c r="G89" s="171">
        <v>5.3</v>
      </c>
      <c r="H89" s="171"/>
      <c r="I89" s="171">
        <v>4</v>
      </c>
      <c r="J89" s="171">
        <v>4.4</v>
      </c>
      <c r="K89" s="171">
        <v>4.5</v>
      </c>
      <c r="L89" s="171">
        <v>4.5</v>
      </c>
    </row>
    <row r="90" spans="2:12" s="115" customFormat="1" ht="19.5" customHeight="1">
      <c r="B90" s="72">
        <v>39387</v>
      </c>
      <c r="C90" s="216"/>
      <c r="D90" s="171">
        <v>4.4</v>
      </c>
      <c r="E90" s="171">
        <v>4.5</v>
      </c>
      <c r="F90" s="171">
        <v>5</v>
      </c>
      <c r="G90" s="171">
        <v>5.1</v>
      </c>
      <c r="H90" s="171"/>
      <c r="I90" s="171">
        <v>4.1</v>
      </c>
      <c r="J90" s="171">
        <v>4.1</v>
      </c>
      <c r="K90" s="171">
        <v>4.4</v>
      </c>
      <c r="L90" s="171">
        <v>4.5</v>
      </c>
    </row>
    <row r="91" spans="2:12" s="128" customFormat="1" ht="19.5" customHeight="1">
      <c r="B91" s="92">
        <v>39417</v>
      </c>
      <c r="C91" s="92"/>
      <c r="D91" s="205">
        <v>6.5</v>
      </c>
      <c r="E91" s="127">
        <v>4.7</v>
      </c>
      <c r="F91" s="127">
        <v>5.3</v>
      </c>
      <c r="G91" s="127">
        <v>5.2</v>
      </c>
      <c r="H91" s="127"/>
      <c r="I91" s="127">
        <v>4.2</v>
      </c>
      <c r="J91" s="127">
        <v>4.2</v>
      </c>
      <c r="K91" s="127">
        <v>4.3</v>
      </c>
      <c r="L91" s="127">
        <v>4.5</v>
      </c>
    </row>
    <row r="92" spans="2:12" s="115" customFormat="1" ht="19.5" customHeight="1">
      <c r="B92" s="72">
        <v>39448</v>
      </c>
      <c r="C92" s="216" t="s">
        <v>68</v>
      </c>
      <c r="D92" s="171">
        <v>4.6256</v>
      </c>
      <c r="E92" s="171">
        <v>4.8694</v>
      </c>
      <c r="F92" s="171">
        <v>5.3089</v>
      </c>
      <c r="G92" s="171">
        <v>5.6068</v>
      </c>
      <c r="H92" s="171"/>
      <c r="I92" s="171">
        <v>4.0529</v>
      </c>
      <c r="J92" s="171">
        <v>4.1996</v>
      </c>
      <c r="K92" s="171">
        <v>4.3631</v>
      </c>
      <c r="L92" s="171">
        <v>4.4829</v>
      </c>
    </row>
    <row r="93" spans="2:12" s="115" customFormat="1" ht="19.5" customHeight="1">
      <c r="B93" s="72">
        <v>39479</v>
      </c>
      <c r="C93" s="216"/>
      <c r="D93" s="171">
        <v>4.5045</v>
      </c>
      <c r="E93" s="171">
        <v>4.6219</v>
      </c>
      <c r="F93" s="171">
        <v>5.1057</v>
      </c>
      <c r="G93" s="171">
        <v>5.1834</v>
      </c>
      <c r="H93" s="171"/>
      <c r="I93" s="171">
        <v>4.1599</v>
      </c>
      <c r="J93" s="171">
        <v>4.2172</v>
      </c>
      <c r="K93" s="171">
        <v>4.3639</v>
      </c>
      <c r="L93" s="171">
        <v>4.4836</v>
      </c>
    </row>
    <row r="94" spans="2:12" s="115" customFormat="1" ht="19.5" customHeight="1">
      <c r="B94" s="72">
        <v>39508</v>
      </c>
      <c r="C94" s="216"/>
      <c r="D94" s="171">
        <v>4.9346</v>
      </c>
      <c r="E94" s="171">
        <v>4.4675</v>
      </c>
      <c r="F94" s="171">
        <v>5.2277</v>
      </c>
      <c r="G94" s="171">
        <v>5.2073</v>
      </c>
      <c r="H94" s="171"/>
      <c r="I94" s="171">
        <v>4.1475</v>
      </c>
      <c r="J94" s="171">
        <v>4.1555</v>
      </c>
      <c r="K94" s="171">
        <v>4.2932</v>
      </c>
      <c r="L94" s="171">
        <v>4.4103</v>
      </c>
    </row>
    <row r="95" spans="2:12" s="115" customFormat="1" ht="19.5" customHeight="1">
      <c r="B95" s="72">
        <v>39539</v>
      </c>
      <c r="C95" s="216"/>
      <c r="D95" s="171">
        <v>4.5968</v>
      </c>
      <c r="E95" s="171">
        <v>5.2668</v>
      </c>
      <c r="F95" s="171">
        <v>5.208</v>
      </c>
      <c r="G95" s="171">
        <v>5.1168</v>
      </c>
      <c r="H95" s="171"/>
      <c r="I95" s="171">
        <v>3.8247</v>
      </c>
      <c r="J95" s="171">
        <v>4.0528</v>
      </c>
      <c r="K95" s="171">
        <v>4.2445</v>
      </c>
      <c r="L95" s="171">
        <v>4.3208</v>
      </c>
    </row>
    <row r="96" spans="2:12" s="115" customFormat="1" ht="19.5" customHeight="1">
      <c r="B96" s="72">
        <v>39569</v>
      </c>
      <c r="C96" s="216"/>
      <c r="D96" s="171">
        <v>4.5775</v>
      </c>
      <c r="E96" s="171">
        <v>4.6039</v>
      </c>
      <c r="F96" s="171">
        <v>5.0647</v>
      </c>
      <c r="G96" s="171">
        <v>4.839</v>
      </c>
      <c r="H96" s="171"/>
      <c r="I96" s="171">
        <v>4.0484</v>
      </c>
      <c r="J96" s="171">
        <v>3.9342</v>
      </c>
      <c r="K96" s="171">
        <v>4.2915</v>
      </c>
      <c r="L96" s="171">
        <v>4.3434</v>
      </c>
    </row>
    <row r="97" spans="2:12" s="115" customFormat="1" ht="19.5" customHeight="1">
      <c r="B97" s="72">
        <v>39600</v>
      </c>
      <c r="C97" s="216"/>
      <c r="D97" s="171">
        <v>4.2742</v>
      </c>
      <c r="E97" s="171">
        <v>4.5948</v>
      </c>
      <c r="F97" s="171">
        <v>5.0307</v>
      </c>
      <c r="G97" s="171">
        <v>5.1933</v>
      </c>
      <c r="H97" s="171"/>
      <c r="I97" s="171">
        <v>4.1342</v>
      </c>
      <c r="J97" s="171">
        <v>4.1744</v>
      </c>
      <c r="K97" s="171">
        <v>4.3037</v>
      </c>
      <c r="L97" s="171">
        <v>4.4599</v>
      </c>
    </row>
    <row r="98" spans="2:12" s="115" customFormat="1" ht="19.5" customHeight="1">
      <c r="B98" s="72">
        <v>39630</v>
      </c>
      <c r="C98" s="216"/>
      <c r="D98" s="171">
        <v>4.5012</v>
      </c>
      <c r="E98" s="171">
        <v>4.8866</v>
      </c>
      <c r="F98" s="171">
        <v>5.3945</v>
      </c>
      <c r="G98" s="171">
        <v>5.4947</v>
      </c>
      <c r="H98" s="171"/>
      <c r="I98" s="171">
        <v>4.085</v>
      </c>
      <c r="J98" s="171">
        <v>4.1933</v>
      </c>
      <c r="K98" s="171">
        <v>4.4131</v>
      </c>
      <c r="L98" s="171">
        <v>4.6804</v>
      </c>
    </row>
    <row r="99" spans="2:12" s="115" customFormat="1" ht="19.5" customHeight="1">
      <c r="B99" s="72">
        <v>39661</v>
      </c>
      <c r="C99" s="216"/>
      <c r="D99" s="171">
        <v>4.6455</v>
      </c>
      <c r="E99" s="171">
        <v>5.3424</v>
      </c>
      <c r="F99" s="171">
        <v>5.772</v>
      </c>
      <c r="G99" s="171">
        <v>6.0797</v>
      </c>
      <c r="H99" s="171"/>
      <c r="I99" s="171">
        <v>4.2707</v>
      </c>
      <c r="J99" s="171">
        <v>4.328</v>
      </c>
      <c r="K99" s="171">
        <v>4.56</v>
      </c>
      <c r="L99" s="171">
        <v>4.8888</v>
      </c>
    </row>
    <row r="100" spans="2:12" s="115" customFormat="1" ht="19.5" customHeight="1">
      <c r="B100" s="72">
        <v>39692</v>
      </c>
      <c r="C100" s="216"/>
      <c r="D100" s="171">
        <v>5.6766</v>
      </c>
      <c r="E100" s="171">
        <v>5.4377</v>
      </c>
      <c r="F100" s="171">
        <v>6.1334</v>
      </c>
      <c r="G100" s="171">
        <v>6.1729</v>
      </c>
      <c r="H100" s="171"/>
      <c r="I100" s="171">
        <v>4.0809</v>
      </c>
      <c r="J100" s="171">
        <v>4.3317</v>
      </c>
      <c r="K100" s="171">
        <v>4.5636</v>
      </c>
      <c r="L100" s="171">
        <v>4.9664</v>
      </c>
    </row>
    <row r="101" spans="2:12" s="115" customFormat="1" ht="19.5" customHeight="1">
      <c r="B101" s="72">
        <v>39722</v>
      </c>
      <c r="C101" s="216"/>
      <c r="D101" s="171">
        <v>4.7519</v>
      </c>
      <c r="E101" s="171">
        <v>5.9072</v>
      </c>
      <c r="F101" s="171">
        <v>6.08</v>
      </c>
      <c r="G101" s="171">
        <v>6.3777</v>
      </c>
      <c r="H101" s="171"/>
      <c r="I101" s="171">
        <v>4.2532</v>
      </c>
      <c r="J101" s="171">
        <v>4.2844</v>
      </c>
      <c r="K101" s="171">
        <v>4.6594</v>
      </c>
      <c r="L101" s="171">
        <v>5.125</v>
      </c>
    </row>
    <row r="102" spans="2:12" s="115" customFormat="1" ht="19.5" customHeight="1">
      <c r="B102" s="72">
        <v>39753</v>
      </c>
      <c r="C102" s="216"/>
      <c r="D102" s="171">
        <v>5.5541</v>
      </c>
      <c r="E102" s="171">
        <v>6.0027</v>
      </c>
      <c r="F102" s="171">
        <v>6.3413</v>
      </c>
      <c r="G102" s="171">
        <v>6.672</v>
      </c>
      <c r="H102" s="171"/>
      <c r="I102" s="171">
        <v>4.5427</v>
      </c>
      <c r="J102" s="171">
        <v>4.5655</v>
      </c>
      <c r="K102" s="171">
        <v>4.7337</v>
      </c>
      <c r="L102" s="171">
        <v>5.2031</v>
      </c>
    </row>
    <row r="103" spans="2:14" s="128" customFormat="1" ht="19.5" customHeight="1">
      <c r="B103" s="129">
        <v>39783</v>
      </c>
      <c r="C103" s="129"/>
      <c r="D103" s="183">
        <v>6.4977</v>
      </c>
      <c r="E103" s="183">
        <v>5.844</v>
      </c>
      <c r="F103" s="183">
        <v>6.4033</v>
      </c>
      <c r="G103" s="183">
        <v>6.6873</v>
      </c>
      <c r="I103" s="183">
        <v>4.6913</v>
      </c>
      <c r="J103" s="183">
        <v>4.6107</v>
      </c>
      <c r="K103" s="183">
        <v>4.9449</v>
      </c>
      <c r="L103" s="183">
        <v>5.2572</v>
      </c>
      <c r="M103" s="66"/>
      <c r="N103" s="130"/>
    </row>
    <row r="104" spans="2:14" s="115" customFormat="1" ht="19.5" customHeight="1">
      <c r="B104" s="209"/>
      <c r="C104" s="209"/>
      <c r="D104" s="212"/>
      <c r="E104" s="212"/>
      <c r="F104" s="212"/>
      <c r="G104" s="212"/>
      <c r="H104" s="212"/>
      <c r="I104" s="212"/>
      <c r="J104" s="212"/>
      <c r="K104" s="212"/>
      <c r="L104" s="212"/>
      <c r="M104" s="124"/>
      <c r="N104" s="25"/>
    </row>
    <row r="108" ht="17.25" customHeight="1"/>
    <row r="109" ht="17.25" customHeight="1"/>
    <row r="110" ht="12.75">
      <c r="B110" s="8" t="s">
        <v>69</v>
      </c>
    </row>
    <row r="113" spans="2:11" ht="19.5" customHeight="1">
      <c r="B113"/>
      <c r="C113"/>
      <c r="D113" s="172"/>
      <c r="E113" s="172"/>
      <c r="F113" s="172"/>
      <c r="G113" s="172"/>
      <c r="H113" s="172"/>
      <c r="I113" s="172"/>
      <c r="J113" s="172"/>
      <c r="K113" s="172"/>
    </row>
    <row r="114" spans="2:11" s="189" customFormat="1" ht="19.5" customHeight="1">
      <c r="B114" s="187"/>
      <c r="C114" s="187"/>
      <c r="D114" s="192" t="s">
        <v>62</v>
      </c>
      <c r="E114" s="194"/>
      <c r="F114" s="194"/>
      <c r="G114" s="194"/>
      <c r="H114" s="194"/>
      <c r="I114" s="194"/>
      <c r="J114" s="194"/>
      <c r="K114" s="194"/>
    </row>
    <row r="115" spans="2:11" ht="19.5" customHeight="1">
      <c r="B115"/>
      <c r="C115"/>
      <c r="D115" s="172"/>
      <c r="E115" s="172"/>
      <c r="F115" s="172"/>
      <c r="G115" s="172"/>
      <c r="H115" s="172"/>
      <c r="I115" s="172"/>
      <c r="J115" s="172"/>
      <c r="K115" s="172"/>
    </row>
    <row r="116" spans="2:11" ht="19.5" customHeight="1">
      <c r="B116"/>
      <c r="C116"/>
      <c r="D116" s="172"/>
      <c r="E116" s="172"/>
      <c r="F116" s="172"/>
      <c r="G116" s="172"/>
      <c r="H116" s="172"/>
      <c r="I116" s="172"/>
      <c r="J116" s="172"/>
      <c r="K116" s="172"/>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rowBreaks count="1" manualBreakCount="1">
    <brk id="79"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R44"/>
  <sheetViews>
    <sheetView showGridLines="0" showRowColHeaders="0" zoomScaleSheetLayoutView="100" workbookViewId="0" topLeftCell="A1">
      <selection activeCell="A1" sqref="A1"/>
    </sheetView>
  </sheetViews>
  <sheetFormatPr defaultColWidth="11.421875" defaultRowHeight="19.5" customHeight="1"/>
  <cols>
    <col min="1" max="1" width="2.421875" style="140" customWidth="1"/>
    <col min="2" max="2" width="27.00390625" style="158" customWidth="1"/>
    <col min="3" max="4" width="22.140625" style="158" customWidth="1"/>
    <col min="5" max="5" width="2.7109375" style="158" customWidth="1"/>
    <col min="6" max="6" width="15.7109375" style="158" customWidth="1"/>
    <col min="7" max="7" width="15.140625" style="158" customWidth="1"/>
    <col min="8" max="8" width="2.7109375" style="158" customWidth="1"/>
    <col min="9" max="9" width="19.8515625" style="158" customWidth="1"/>
    <col min="10" max="10" width="15.7109375" style="158" customWidth="1"/>
    <col min="11" max="11" width="2.7109375" style="158" customWidth="1"/>
    <col min="12" max="12" width="17.00390625" style="158" customWidth="1"/>
    <col min="13" max="13" width="15.7109375" style="158" customWidth="1"/>
    <col min="14" max="14" width="2.7109375" style="158" customWidth="1"/>
    <col min="15" max="15" width="15.7109375" style="158" customWidth="1"/>
    <col min="16" max="16" width="15.57421875" style="140" customWidth="1"/>
    <col min="17" max="16384" width="11.421875" style="140" customWidth="1"/>
  </cols>
  <sheetData>
    <row r="1" spans="2:15" s="134" customFormat="1" ht="19.5" customHeight="1">
      <c r="B1" s="132"/>
      <c r="C1" s="133"/>
      <c r="D1" s="133"/>
      <c r="E1" s="133"/>
      <c r="F1" s="133"/>
      <c r="G1" s="133"/>
      <c r="H1" s="133"/>
      <c r="I1" s="133"/>
      <c r="J1" s="133"/>
      <c r="M1" s="133"/>
      <c r="N1" s="132"/>
      <c r="O1" s="27"/>
    </row>
    <row r="2" spans="2:15" s="134" customFormat="1" ht="12.75">
      <c r="B2" s="132"/>
      <c r="C2" s="133"/>
      <c r="D2" s="133"/>
      <c r="E2" s="133"/>
      <c r="F2" s="133"/>
      <c r="G2" s="133"/>
      <c r="H2" s="133"/>
      <c r="I2" s="133"/>
      <c r="J2" s="133"/>
      <c r="K2" s="133"/>
      <c r="L2" s="135" t="s">
        <v>15</v>
      </c>
      <c r="M2" s="133"/>
      <c r="N2" s="132"/>
      <c r="O2" s="132"/>
    </row>
    <row r="3" spans="2:70" s="138" customFormat="1" ht="20.25" customHeight="1">
      <c r="B3" s="136"/>
      <c r="C3" s="137"/>
      <c r="D3" s="137"/>
      <c r="E3" s="137"/>
      <c r="F3" s="137"/>
      <c r="G3" s="137"/>
      <c r="H3" s="137"/>
      <c r="I3" s="137"/>
      <c r="L3" s="139"/>
      <c r="M3" s="137"/>
      <c r="N3" s="137"/>
      <c r="O3" s="137"/>
      <c r="P3" s="137"/>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row>
    <row r="4" spans="2:16" s="131" customFormat="1" ht="19.5" customHeight="1">
      <c r="B4" s="237" t="s">
        <v>14</v>
      </c>
      <c r="C4" s="239" t="s">
        <v>64</v>
      </c>
      <c r="D4" s="239"/>
      <c r="E4" s="133"/>
      <c r="F4" s="234" t="s">
        <v>33</v>
      </c>
      <c r="G4" s="234"/>
      <c r="H4" s="234"/>
      <c r="I4" s="234"/>
      <c r="J4" s="234"/>
      <c r="K4" s="133"/>
      <c r="L4" s="235" t="s">
        <v>34</v>
      </c>
      <c r="M4" s="235"/>
      <c r="N4" s="133"/>
      <c r="O4" s="232" t="s">
        <v>23</v>
      </c>
      <c r="P4" s="232"/>
    </row>
    <row r="5" spans="2:16" s="131" customFormat="1" ht="19.5" customHeight="1">
      <c r="B5" s="237"/>
      <c r="C5" s="227"/>
      <c r="D5" s="227"/>
      <c r="E5" s="133"/>
      <c r="F5" s="236" t="s">
        <v>30</v>
      </c>
      <c r="G5" s="236"/>
      <c r="H5" s="133"/>
      <c r="I5" s="236" t="s">
        <v>3</v>
      </c>
      <c r="J5" s="236"/>
      <c r="K5" s="133"/>
      <c r="L5" s="236"/>
      <c r="M5" s="236"/>
      <c r="N5" s="133"/>
      <c r="O5" s="233"/>
      <c r="P5" s="233"/>
    </row>
    <row r="6" spans="2:16" s="134" customFormat="1" ht="22.5" customHeight="1">
      <c r="B6" s="238"/>
      <c r="C6" s="141" t="s">
        <v>2</v>
      </c>
      <c r="D6" s="142" t="s">
        <v>1</v>
      </c>
      <c r="E6" s="142"/>
      <c r="F6" s="142" t="s">
        <v>2</v>
      </c>
      <c r="G6" s="142" t="s">
        <v>1</v>
      </c>
      <c r="H6" s="142"/>
      <c r="I6" s="142" t="s">
        <v>2</v>
      </c>
      <c r="J6" s="142" t="s">
        <v>1</v>
      </c>
      <c r="K6" s="142"/>
      <c r="L6" s="142" t="s">
        <v>2</v>
      </c>
      <c r="M6" s="142" t="s">
        <v>1</v>
      </c>
      <c r="N6" s="142"/>
      <c r="O6" s="142" t="s">
        <v>2</v>
      </c>
      <c r="P6" s="142" t="s">
        <v>1</v>
      </c>
    </row>
    <row r="7" spans="2:55" s="147" customFormat="1" ht="19.5" customHeight="1">
      <c r="B7" s="143" t="s">
        <v>46</v>
      </c>
      <c r="C7" s="144">
        <v>1818685.5678539998</v>
      </c>
      <c r="D7" s="144">
        <v>44510</v>
      </c>
      <c r="E7" s="144"/>
      <c r="F7" s="144">
        <v>222903.085173</v>
      </c>
      <c r="G7" s="144">
        <v>7874</v>
      </c>
      <c r="H7" s="144"/>
      <c r="I7" s="144">
        <v>39468.02652</v>
      </c>
      <c r="J7" s="144">
        <v>1206</v>
      </c>
      <c r="K7" s="144"/>
      <c r="L7" s="144">
        <v>244455.961978</v>
      </c>
      <c r="M7" s="144">
        <v>15412</v>
      </c>
      <c r="N7" s="145"/>
      <c r="O7" s="144">
        <f aca="true" t="shared" si="0" ref="O7:O23">+C7+F7+L7</f>
        <v>2286044.615005</v>
      </c>
      <c r="P7" s="144">
        <f aca="true" t="shared" si="1" ref="P7:P23">+D7+G7+M7</f>
        <v>67796</v>
      </c>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2:55" s="147" customFormat="1" ht="19.5" customHeight="1">
      <c r="B8" s="143" t="s">
        <v>45</v>
      </c>
      <c r="C8" s="144">
        <v>69.539654</v>
      </c>
      <c r="D8" s="144">
        <v>2</v>
      </c>
      <c r="E8" s="144"/>
      <c r="F8" s="144">
        <v>305.246152</v>
      </c>
      <c r="G8" s="144">
        <v>3</v>
      </c>
      <c r="H8" s="144"/>
      <c r="I8" s="144">
        <v>0</v>
      </c>
      <c r="J8" s="144">
        <v>0</v>
      </c>
      <c r="K8" s="144"/>
      <c r="L8" s="144">
        <v>356.639998</v>
      </c>
      <c r="M8" s="144">
        <v>28</v>
      </c>
      <c r="N8" s="145"/>
      <c r="O8" s="144">
        <f t="shared" si="0"/>
        <v>731.425804</v>
      </c>
      <c r="P8" s="144">
        <f t="shared" si="1"/>
        <v>33</v>
      </c>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row>
    <row r="9" spans="2:55" s="147" customFormat="1" ht="19.5" customHeight="1">
      <c r="B9" s="143" t="s">
        <v>47</v>
      </c>
      <c r="C9" s="144">
        <v>1760204.519949</v>
      </c>
      <c r="D9" s="144">
        <v>139341</v>
      </c>
      <c r="E9" s="144"/>
      <c r="F9" s="144">
        <v>275342.679288</v>
      </c>
      <c r="G9" s="144">
        <v>24213</v>
      </c>
      <c r="H9" s="144"/>
      <c r="I9" s="144">
        <v>0</v>
      </c>
      <c r="J9" s="144">
        <v>0</v>
      </c>
      <c r="K9" s="144"/>
      <c r="L9" s="144">
        <v>1432622.093787</v>
      </c>
      <c r="M9" s="144">
        <v>262361</v>
      </c>
      <c r="N9" s="145"/>
      <c r="O9" s="144">
        <f t="shared" si="0"/>
        <v>3468169.2930240002</v>
      </c>
      <c r="P9" s="144">
        <f t="shared" si="1"/>
        <v>425915</v>
      </c>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row>
    <row r="10" spans="2:55" s="147" customFormat="1" ht="19.5" customHeight="1">
      <c r="B10" s="143" t="s">
        <v>48</v>
      </c>
      <c r="C10" s="144">
        <v>610945.4414519999</v>
      </c>
      <c r="D10" s="144">
        <v>16299</v>
      </c>
      <c r="E10" s="144"/>
      <c r="F10" s="144">
        <v>1292.178795</v>
      </c>
      <c r="G10" s="144">
        <v>52</v>
      </c>
      <c r="H10" s="144"/>
      <c r="I10" s="144">
        <v>0</v>
      </c>
      <c r="J10" s="144">
        <v>0</v>
      </c>
      <c r="K10" s="144"/>
      <c r="L10" s="144">
        <v>17154.178097</v>
      </c>
      <c r="M10" s="144">
        <v>1070</v>
      </c>
      <c r="N10" s="145"/>
      <c r="O10" s="144">
        <f t="shared" si="0"/>
        <v>629391.7983439999</v>
      </c>
      <c r="P10" s="144">
        <f t="shared" si="1"/>
        <v>17421</v>
      </c>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row>
    <row r="11" spans="2:55" s="147" customFormat="1" ht="19.5" customHeight="1">
      <c r="B11" s="143" t="s">
        <v>49</v>
      </c>
      <c r="C11" s="144">
        <v>1501920.718534</v>
      </c>
      <c r="D11" s="144">
        <v>35636</v>
      </c>
      <c r="E11" s="144"/>
      <c r="F11" s="144">
        <v>45177.48483</v>
      </c>
      <c r="G11" s="144">
        <v>2196</v>
      </c>
      <c r="H11" s="144"/>
      <c r="I11" s="144">
        <v>0</v>
      </c>
      <c r="J11" s="144">
        <v>0</v>
      </c>
      <c r="K11" s="144"/>
      <c r="L11" s="144">
        <v>123436.263955</v>
      </c>
      <c r="M11" s="144">
        <v>6239</v>
      </c>
      <c r="N11" s="145"/>
      <c r="O11" s="144">
        <f t="shared" si="0"/>
        <v>1670534.467319</v>
      </c>
      <c r="P11" s="144">
        <f t="shared" si="1"/>
        <v>44071</v>
      </c>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row>
    <row r="12" spans="2:55" s="165" customFormat="1" ht="19.5" customHeight="1">
      <c r="B12" s="160" t="s">
        <v>50</v>
      </c>
      <c r="C12" s="144">
        <v>249049.794605</v>
      </c>
      <c r="D12" s="144">
        <v>8531</v>
      </c>
      <c r="E12" s="162"/>
      <c r="F12" s="144">
        <v>218574.732774</v>
      </c>
      <c r="G12" s="144">
        <v>6468</v>
      </c>
      <c r="H12" s="144"/>
      <c r="I12" s="144">
        <v>56210.536199</v>
      </c>
      <c r="J12" s="144">
        <v>1471</v>
      </c>
      <c r="K12" s="144"/>
      <c r="L12" s="144">
        <v>138709.398853</v>
      </c>
      <c r="M12" s="144">
        <v>4983</v>
      </c>
      <c r="N12" s="163"/>
      <c r="O12" s="144">
        <f>+C12+F12+L12</f>
        <v>606333.926232</v>
      </c>
      <c r="P12" s="144">
        <f>+D12+G12+M12</f>
        <v>19982</v>
      </c>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row>
    <row r="13" spans="2:55" s="165" customFormat="1" ht="19.5" customHeight="1">
      <c r="B13" s="160" t="s">
        <v>51</v>
      </c>
      <c r="C13" s="144">
        <v>103199.68316599999</v>
      </c>
      <c r="D13" s="144">
        <v>1460</v>
      </c>
      <c r="E13" s="162"/>
      <c r="F13" s="144">
        <v>70021.521952</v>
      </c>
      <c r="G13" s="144">
        <v>1276</v>
      </c>
      <c r="H13" s="144"/>
      <c r="I13" s="144">
        <v>387.982427</v>
      </c>
      <c r="J13" s="144">
        <v>30</v>
      </c>
      <c r="K13" s="144"/>
      <c r="L13" s="144">
        <v>13901.13012</v>
      </c>
      <c r="M13" s="144">
        <v>301</v>
      </c>
      <c r="N13" s="163"/>
      <c r="O13" s="144">
        <f t="shared" si="0"/>
        <v>187122.33523799997</v>
      </c>
      <c r="P13" s="144">
        <f t="shared" si="1"/>
        <v>3037</v>
      </c>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row>
    <row r="14" spans="2:55" s="165" customFormat="1" ht="19.5" customHeight="1">
      <c r="B14" s="160" t="s">
        <v>52</v>
      </c>
      <c r="C14" s="144">
        <v>3535973.0323980004</v>
      </c>
      <c r="D14" s="144">
        <v>95438</v>
      </c>
      <c r="E14" s="162"/>
      <c r="F14" s="144">
        <v>164094.246984</v>
      </c>
      <c r="G14" s="144">
        <v>9802</v>
      </c>
      <c r="H14" s="144"/>
      <c r="I14" s="144">
        <v>19024.826284</v>
      </c>
      <c r="J14" s="144">
        <v>1046</v>
      </c>
      <c r="K14" s="144"/>
      <c r="L14" s="144">
        <v>220222.417545</v>
      </c>
      <c r="M14" s="144">
        <v>15672</v>
      </c>
      <c r="N14" s="163"/>
      <c r="O14" s="144">
        <f t="shared" si="0"/>
        <v>3920289.6969270003</v>
      </c>
      <c r="P14" s="144">
        <f t="shared" si="1"/>
        <v>120912</v>
      </c>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row>
    <row r="15" spans="2:55" s="149" customFormat="1" ht="19.5" customHeight="1">
      <c r="B15" s="143" t="s">
        <v>65</v>
      </c>
      <c r="C15" s="144">
        <v>270603.707171</v>
      </c>
      <c r="D15" s="144">
        <v>5459</v>
      </c>
      <c r="E15" s="144"/>
      <c r="F15" s="144">
        <v>42723.226033</v>
      </c>
      <c r="G15" s="144">
        <v>1018</v>
      </c>
      <c r="H15" s="144"/>
      <c r="I15" s="144">
        <v>11269.973909</v>
      </c>
      <c r="J15" s="144">
        <v>255</v>
      </c>
      <c r="K15" s="144"/>
      <c r="L15" s="144">
        <v>79143.832788</v>
      </c>
      <c r="M15" s="144">
        <v>1937</v>
      </c>
      <c r="N15" s="145"/>
      <c r="O15" s="144">
        <f t="shared" si="0"/>
        <v>392470.765992</v>
      </c>
      <c r="P15" s="144">
        <f t="shared" si="1"/>
        <v>8414</v>
      </c>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row>
    <row r="16" spans="2:55" s="149" customFormat="1" ht="19.5" customHeight="1">
      <c r="B16" s="143" t="s">
        <v>72</v>
      </c>
      <c r="C16" s="144">
        <v>505.610142</v>
      </c>
      <c r="D16" s="144">
        <v>13</v>
      </c>
      <c r="E16" s="144"/>
      <c r="F16" s="144">
        <v>770.235973</v>
      </c>
      <c r="G16" s="144">
        <v>17</v>
      </c>
      <c r="H16" s="144">
        <v>0</v>
      </c>
      <c r="I16" s="144">
        <v>0</v>
      </c>
      <c r="J16" s="144">
        <v>0</v>
      </c>
      <c r="K16" s="144"/>
      <c r="L16" s="144">
        <v>0</v>
      </c>
      <c r="M16" s="144">
        <v>0</v>
      </c>
      <c r="N16" s="145"/>
      <c r="O16" s="144">
        <f t="shared" si="0"/>
        <v>1275.8461149999998</v>
      </c>
      <c r="P16" s="144">
        <f t="shared" si="1"/>
        <v>30</v>
      </c>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row>
    <row r="17" spans="2:55" s="149" customFormat="1" ht="19.5" customHeight="1">
      <c r="B17" s="143" t="s">
        <v>53</v>
      </c>
      <c r="C17" s="144">
        <v>113976.43714</v>
      </c>
      <c r="D17" s="144">
        <v>1550</v>
      </c>
      <c r="E17" s="144"/>
      <c r="F17" s="144">
        <v>67178.811259</v>
      </c>
      <c r="G17" s="144">
        <v>999</v>
      </c>
      <c r="H17" s="144"/>
      <c r="I17" s="144">
        <v>823.263606</v>
      </c>
      <c r="J17" s="144">
        <v>32</v>
      </c>
      <c r="K17" s="144"/>
      <c r="L17" s="144">
        <v>28218.734269</v>
      </c>
      <c r="M17" s="144">
        <v>520</v>
      </c>
      <c r="N17" s="145"/>
      <c r="O17" s="144">
        <f t="shared" si="0"/>
        <v>209373.98266799998</v>
      </c>
      <c r="P17" s="144">
        <f t="shared" si="1"/>
        <v>3069</v>
      </c>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row>
    <row r="18" spans="2:55" s="149" customFormat="1" ht="19.5" customHeight="1">
      <c r="B18" s="143" t="s">
        <v>54</v>
      </c>
      <c r="C18" s="144">
        <v>49085.381333</v>
      </c>
      <c r="D18" s="144">
        <v>10053</v>
      </c>
      <c r="E18" s="144"/>
      <c r="F18" s="144">
        <v>618.595111</v>
      </c>
      <c r="G18" s="144">
        <v>39</v>
      </c>
      <c r="H18" s="144"/>
      <c r="I18" s="144">
        <v>0</v>
      </c>
      <c r="J18" s="144">
        <v>0</v>
      </c>
      <c r="K18" s="144"/>
      <c r="L18" s="144">
        <v>120480.408252</v>
      </c>
      <c r="M18" s="144">
        <v>5977</v>
      </c>
      <c r="N18" s="150"/>
      <c r="O18" s="144">
        <f t="shared" si="0"/>
        <v>170184.384696</v>
      </c>
      <c r="P18" s="144">
        <f t="shared" si="1"/>
        <v>16069</v>
      </c>
      <c r="Q18" s="148"/>
      <c r="R18" s="151"/>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row>
    <row r="19" spans="2:55" s="149" customFormat="1" ht="19.5" customHeight="1">
      <c r="B19" s="143" t="s">
        <v>55</v>
      </c>
      <c r="C19" s="144">
        <v>8048.550251000001</v>
      </c>
      <c r="D19" s="144">
        <v>1368</v>
      </c>
      <c r="E19" s="144"/>
      <c r="F19" s="144">
        <v>8326.812248</v>
      </c>
      <c r="G19" s="144">
        <v>1534</v>
      </c>
      <c r="H19" s="144"/>
      <c r="I19" s="144">
        <v>1144.127211</v>
      </c>
      <c r="J19" s="144">
        <v>62</v>
      </c>
      <c r="L19" s="144">
        <v>51289.929244</v>
      </c>
      <c r="M19" s="144">
        <v>4019</v>
      </c>
      <c r="N19" s="145"/>
      <c r="O19" s="144">
        <f t="shared" si="0"/>
        <v>67665.291743</v>
      </c>
      <c r="P19" s="144">
        <f t="shared" si="1"/>
        <v>6921</v>
      </c>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row>
    <row r="20" spans="2:55" s="149" customFormat="1" ht="19.5" customHeight="1">
      <c r="B20" s="143" t="s">
        <v>58</v>
      </c>
      <c r="C20" s="144">
        <v>2189.4222769999997</v>
      </c>
      <c r="D20" s="144">
        <v>441</v>
      </c>
      <c r="E20" s="144"/>
      <c r="F20" s="144">
        <v>0</v>
      </c>
      <c r="G20" s="144"/>
      <c r="H20" s="144">
        <v>0</v>
      </c>
      <c r="I20" s="144">
        <v>0</v>
      </c>
      <c r="J20" s="144">
        <v>0</v>
      </c>
      <c r="K20" s="144"/>
      <c r="L20" s="144">
        <v>10498.09576</v>
      </c>
      <c r="M20" s="144">
        <v>575</v>
      </c>
      <c r="N20" s="144">
        <v>0</v>
      </c>
      <c r="O20" s="144">
        <f t="shared" si="0"/>
        <v>12687.518037</v>
      </c>
      <c r="P20" s="144">
        <f t="shared" si="1"/>
        <v>1016</v>
      </c>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row>
    <row r="21" spans="2:55" s="149" customFormat="1" ht="19.5" customHeight="1">
      <c r="B21" s="143" t="s">
        <v>56</v>
      </c>
      <c r="C21" s="144">
        <v>1218323.859417</v>
      </c>
      <c r="D21" s="144">
        <v>28767</v>
      </c>
      <c r="E21" s="144"/>
      <c r="F21" s="144">
        <v>56737.541733</v>
      </c>
      <c r="G21" s="144">
        <v>3041</v>
      </c>
      <c r="H21" s="144">
        <v>0</v>
      </c>
      <c r="I21" s="144">
        <v>1196.295136</v>
      </c>
      <c r="J21" s="144">
        <v>55</v>
      </c>
      <c r="K21" s="144"/>
      <c r="L21" s="144">
        <v>49720.373798</v>
      </c>
      <c r="M21" s="144">
        <v>4884</v>
      </c>
      <c r="N21" s="145"/>
      <c r="O21" s="144">
        <f t="shared" si="0"/>
        <v>1324781.774948</v>
      </c>
      <c r="P21" s="144">
        <f t="shared" si="1"/>
        <v>36692</v>
      </c>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row>
    <row r="22" spans="2:55" s="155" customFormat="1" ht="19.5" customHeight="1">
      <c r="B22" s="152" t="s">
        <v>57</v>
      </c>
      <c r="C22" s="178">
        <v>123079.903593</v>
      </c>
      <c r="D22" s="178">
        <v>27129</v>
      </c>
      <c r="E22" s="153"/>
      <c r="F22" s="178">
        <v>101091.186223</v>
      </c>
      <c r="G22" s="178">
        <v>10273</v>
      </c>
      <c r="H22" s="178"/>
      <c r="I22" s="178">
        <v>52740.347481</v>
      </c>
      <c r="J22" s="178">
        <v>5334</v>
      </c>
      <c r="K22" s="178"/>
      <c r="L22" s="178">
        <v>304788.074577</v>
      </c>
      <c r="M22" s="178">
        <v>29149</v>
      </c>
      <c r="N22" s="154"/>
      <c r="O22" s="144">
        <f t="shared" si="0"/>
        <v>528959.164393</v>
      </c>
      <c r="P22" s="144">
        <f t="shared" si="1"/>
        <v>66551</v>
      </c>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row>
    <row r="23" spans="1:55" s="156" customFormat="1" ht="19.5" customHeight="1">
      <c r="A23" s="204"/>
      <c r="B23" s="204"/>
      <c r="C23" s="202">
        <f>SUM(C7:C22)</f>
        <v>11365861.168936</v>
      </c>
      <c r="D23" s="202">
        <f>SUM(D7:D22)</f>
        <v>415997</v>
      </c>
      <c r="E23" s="202"/>
      <c r="F23" s="202">
        <f>SUM(F7:F22)</f>
        <v>1275157.5845279999</v>
      </c>
      <c r="G23" s="202">
        <f>SUM(G7:G22)</f>
        <v>68805</v>
      </c>
      <c r="H23" s="202"/>
      <c r="I23" s="202">
        <f>SUM(I7:I22)</f>
        <v>182265.37877299997</v>
      </c>
      <c r="J23" s="202">
        <f>SUM(J7:J22)</f>
        <v>9491</v>
      </c>
      <c r="K23" s="202"/>
      <c r="L23" s="203">
        <f>SUM(L7:L22)</f>
        <v>2834997.533021</v>
      </c>
      <c r="M23" s="203">
        <f>SUM(M7:M22)</f>
        <v>353127</v>
      </c>
      <c r="N23" s="202"/>
      <c r="O23" s="203">
        <f t="shared" si="0"/>
        <v>15476016.286484998</v>
      </c>
      <c r="P23" s="203">
        <f t="shared" si="1"/>
        <v>837929</v>
      </c>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row>
    <row r="24" spans="2:15" s="134" customFormat="1" ht="15" customHeight="1">
      <c r="B24" s="157"/>
      <c r="D24" s="132"/>
      <c r="E24" s="132"/>
      <c r="F24" s="132"/>
      <c r="G24" s="132"/>
      <c r="H24" s="132"/>
      <c r="I24" s="132"/>
      <c r="J24" s="132"/>
      <c r="K24" s="132"/>
      <c r="L24" s="132"/>
      <c r="M24" s="123"/>
      <c r="N24"/>
      <c r="O24" s="123"/>
    </row>
    <row r="25" spans="2:15" s="134" customFormat="1" ht="15" customHeight="1">
      <c r="B25" s="132"/>
      <c r="C25" s="132"/>
      <c r="D25" s="132"/>
      <c r="E25" s="132"/>
      <c r="F25" s="132"/>
      <c r="G25" s="132"/>
      <c r="H25" s="132"/>
      <c r="I25" s="132"/>
      <c r="J25" s="132"/>
      <c r="K25" s="132"/>
      <c r="L25" s="132"/>
      <c r="M25" s="123"/>
      <c r="N25"/>
      <c r="O25" s="123"/>
    </row>
    <row r="26" spans="2:15" s="134" customFormat="1" ht="15" customHeight="1">
      <c r="B26" s="157"/>
      <c r="C26" s="132"/>
      <c r="D26" s="132"/>
      <c r="E26" s="132"/>
      <c r="F26" s="132"/>
      <c r="G26" s="158"/>
      <c r="H26" s="132"/>
      <c r="I26" s="132"/>
      <c r="J26" s="132"/>
      <c r="K26" s="132"/>
      <c r="L26" s="132"/>
      <c r="M26" s="123"/>
      <c r="N26"/>
      <c r="O26" s="123"/>
    </row>
    <row r="27" spans="13:15" ht="19.5" customHeight="1">
      <c r="M27" s="123"/>
      <c r="N27"/>
      <c r="O27" s="123"/>
    </row>
    <row r="28" spans="13:15" ht="19.5" customHeight="1">
      <c r="M28" s="123"/>
      <c r="N28"/>
      <c r="O28" s="123"/>
    </row>
    <row r="30" spans="3:11" ht="19.5" customHeight="1">
      <c r="C30"/>
      <c r="D30"/>
      <c r="F30" s="123"/>
      <c r="G30" s="123"/>
      <c r="H30" s="123"/>
      <c r="I30" s="123"/>
      <c r="J30" s="123"/>
      <c r="K30" s="123"/>
    </row>
    <row r="31" spans="3:11" ht="19.5" customHeight="1">
      <c r="C31"/>
      <c r="D31"/>
      <c r="F31" s="123"/>
      <c r="G31" s="123"/>
      <c r="H31" s="123"/>
      <c r="I31" s="123"/>
      <c r="J31" s="123"/>
      <c r="K31" s="123"/>
    </row>
    <row r="32" spans="3:11" ht="19.5" customHeight="1">
      <c r="C32"/>
      <c r="D32"/>
      <c r="F32" s="123"/>
      <c r="G32" s="123"/>
      <c r="H32" s="123"/>
      <c r="I32" s="123"/>
      <c r="J32" s="123"/>
      <c r="K32" s="123"/>
    </row>
    <row r="33" spans="3:11" ht="19.5" customHeight="1">
      <c r="C33"/>
      <c r="D33"/>
      <c r="F33" s="123"/>
      <c r="G33" s="123"/>
      <c r="H33" s="123"/>
      <c r="I33" s="123"/>
      <c r="J33" s="123"/>
      <c r="K33" s="123"/>
    </row>
    <row r="34" spans="3:11" ht="19.5" customHeight="1">
      <c r="C34"/>
      <c r="D34"/>
      <c r="F34" s="123"/>
      <c r="G34" s="123"/>
      <c r="H34" s="123"/>
      <c r="I34" s="123"/>
      <c r="J34" s="123"/>
      <c r="K34" s="123"/>
    </row>
    <row r="35" spans="3:11" ht="19.5" customHeight="1">
      <c r="C35"/>
      <c r="D35"/>
      <c r="F35" s="123"/>
      <c r="G35" s="123"/>
      <c r="H35" s="123"/>
      <c r="I35" s="123"/>
      <c r="J35" s="123"/>
      <c r="K35" s="123"/>
    </row>
    <row r="36" spans="3:11" ht="19.5" customHeight="1">
      <c r="C36"/>
      <c r="D36"/>
      <c r="F36" s="123"/>
      <c r="G36" s="123"/>
      <c r="H36" s="123"/>
      <c r="I36" s="123"/>
      <c r="J36" s="123"/>
      <c r="K36" s="123"/>
    </row>
    <row r="37" spans="3:11" ht="19.5" customHeight="1">
      <c r="C37"/>
      <c r="D37"/>
      <c r="F37" s="123"/>
      <c r="G37" s="123"/>
      <c r="H37" s="123"/>
      <c r="I37" s="123"/>
      <c r="J37" s="123"/>
      <c r="K37" s="123"/>
    </row>
    <row r="38" spans="3:11" ht="19.5" customHeight="1">
      <c r="C38"/>
      <c r="D38"/>
      <c r="F38" s="123"/>
      <c r="G38" s="123"/>
      <c r="H38" s="123"/>
      <c r="I38" s="123"/>
      <c r="J38" s="123"/>
      <c r="K38" s="123"/>
    </row>
    <row r="39" spans="3:11" ht="19.5" customHeight="1">
      <c r="C39"/>
      <c r="D39"/>
      <c r="F39" s="123"/>
      <c r="G39" s="123"/>
      <c r="H39" s="123"/>
      <c r="I39" s="123"/>
      <c r="J39" s="123"/>
      <c r="K39" s="123"/>
    </row>
    <row r="40" spans="3:11" ht="17.25" customHeight="1">
      <c r="C40"/>
      <c r="D40"/>
      <c r="F40" s="123"/>
      <c r="G40" s="123"/>
      <c r="H40" s="123"/>
      <c r="I40" s="123"/>
      <c r="J40" s="123"/>
      <c r="K40" s="123"/>
    </row>
    <row r="41" spans="3:11" ht="42.75" customHeight="1">
      <c r="C41"/>
      <c r="D41"/>
      <c r="F41" s="123"/>
      <c r="G41" s="123"/>
      <c r="H41" s="123"/>
      <c r="I41" s="123"/>
      <c r="J41" s="123"/>
      <c r="K41" s="123"/>
    </row>
    <row r="42" spans="3:11" ht="19.5" customHeight="1">
      <c r="C42"/>
      <c r="D42"/>
      <c r="F42" s="123"/>
      <c r="G42" s="123"/>
      <c r="H42" s="123"/>
      <c r="I42" s="123"/>
      <c r="J42" s="123"/>
      <c r="K42" s="123"/>
    </row>
    <row r="43" spans="4:11" ht="19.5" customHeight="1">
      <c r="D43"/>
      <c r="F43" s="123"/>
      <c r="G43" s="123"/>
      <c r="H43" s="123"/>
      <c r="I43" s="123"/>
      <c r="J43" s="123"/>
      <c r="K43" s="123"/>
    </row>
    <row r="44" spans="4:11" ht="19.5" customHeight="1">
      <c r="D44"/>
      <c r="F44" s="123"/>
      <c r="G44" s="123"/>
      <c r="H44" s="123"/>
      <c r="I44" s="123"/>
      <c r="J44" s="123"/>
      <c r="K44" s="123"/>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X28"/>
  <sheetViews>
    <sheetView showGridLines="0" showRowColHeaders="0"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29.421875" style="28"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29" customWidth="1"/>
  </cols>
  <sheetData>
    <row r="1" spans="3:14" ht="19.5" customHeight="1">
      <c r="C1" s="25"/>
      <c r="D1" s="25"/>
      <c r="E1" s="25"/>
      <c r="F1" s="25"/>
      <c r="G1" s="25"/>
      <c r="H1" s="25"/>
      <c r="I1" s="25"/>
      <c r="J1" s="25"/>
      <c r="K1" s="25"/>
      <c r="N1" s="27"/>
    </row>
    <row r="2" spans="3:11" ht="12.75">
      <c r="C2" s="26"/>
      <c r="D2" s="26"/>
      <c r="E2" s="26"/>
      <c r="F2" s="26"/>
      <c r="G2" s="26"/>
      <c r="H2" s="26"/>
      <c r="I2" s="26"/>
      <c r="J2" s="26"/>
      <c r="K2" s="9" t="s">
        <v>15</v>
      </c>
    </row>
    <row r="3" spans="2:12" s="64" customFormat="1" ht="20.25" customHeight="1">
      <c r="B3" s="71"/>
      <c r="E3" s="65"/>
      <c r="F3" s="65"/>
      <c r="G3" s="65"/>
      <c r="H3" s="65"/>
      <c r="I3" s="65"/>
      <c r="J3" s="65"/>
      <c r="K3" s="35"/>
      <c r="L3" s="65"/>
    </row>
    <row r="4" spans="1:13" s="31" customFormat="1" ht="19.5" customHeight="1">
      <c r="A4" s="76"/>
      <c r="B4" s="229" t="s">
        <v>14</v>
      </c>
      <c r="C4" s="219" t="s">
        <v>4</v>
      </c>
      <c r="D4" s="219"/>
      <c r="E4" s="219"/>
      <c r="F4" s="219"/>
      <c r="G4" s="219"/>
      <c r="H4" s="219"/>
      <c r="I4" s="219"/>
      <c r="J4" s="219"/>
      <c r="L4" s="219" t="s">
        <v>5</v>
      </c>
      <c r="M4" s="219"/>
    </row>
    <row r="5" spans="2:13" s="31" customFormat="1" ht="19.5" customHeight="1">
      <c r="B5" s="224"/>
      <c r="C5" s="221" t="s">
        <v>30</v>
      </c>
      <c r="D5" s="221"/>
      <c r="E5" s="27"/>
      <c r="F5" s="221" t="s">
        <v>7</v>
      </c>
      <c r="G5" s="221"/>
      <c r="H5" s="27"/>
      <c r="I5" s="221" t="s">
        <v>8</v>
      </c>
      <c r="J5" s="221"/>
      <c r="L5" s="221"/>
      <c r="M5" s="221"/>
    </row>
    <row r="6" spans="2:13" s="75" customFormat="1" ht="22.5" customHeight="1">
      <c r="B6" s="225"/>
      <c r="C6" s="77" t="s">
        <v>2</v>
      </c>
      <c r="D6" s="77" t="s">
        <v>1</v>
      </c>
      <c r="F6" s="77" t="s">
        <v>2</v>
      </c>
      <c r="G6" s="77" t="s">
        <v>1</v>
      </c>
      <c r="H6" s="77"/>
      <c r="I6" s="77" t="s">
        <v>2</v>
      </c>
      <c r="J6" s="77" t="s">
        <v>1</v>
      </c>
      <c r="L6" s="179" t="s">
        <v>2</v>
      </c>
      <c r="M6" s="179" t="s">
        <v>1</v>
      </c>
    </row>
    <row r="7" spans="2:24" s="78" customFormat="1" ht="22.5" customHeight="1">
      <c r="B7" s="143" t="s">
        <v>46</v>
      </c>
      <c r="C7" s="144">
        <v>879.63272</v>
      </c>
      <c r="D7" s="144">
        <v>25</v>
      </c>
      <c r="E7" s="144"/>
      <c r="F7" s="144">
        <v>0</v>
      </c>
      <c r="G7" s="144">
        <v>0</v>
      </c>
      <c r="H7" s="144"/>
      <c r="I7" s="144">
        <v>0</v>
      </c>
      <c r="J7" s="144">
        <v>0</v>
      </c>
      <c r="K7" s="144"/>
      <c r="L7" s="144">
        <v>14.738184</v>
      </c>
      <c r="M7" s="144">
        <v>2</v>
      </c>
      <c r="N7" s="170"/>
      <c r="O7"/>
      <c r="P7" s="100"/>
      <c r="Q7" s="100"/>
      <c r="R7" s="100"/>
      <c r="S7" s="100"/>
      <c r="T7" s="100"/>
      <c r="U7" s="100"/>
      <c r="V7" s="100"/>
      <c r="W7" s="100"/>
      <c r="X7" s="100"/>
    </row>
    <row r="8" spans="2:24" s="78" customFormat="1" ht="22.5" customHeight="1">
      <c r="B8" s="143" t="s">
        <v>45</v>
      </c>
      <c r="C8" s="144">
        <v>0</v>
      </c>
      <c r="D8" s="144">
        <v>0</v>
      </c>
      <c r="E8" s="144"/>
      <c r="F8" s="144">
        <v>0</v>
      </c>
      <c r="G8" s="144">
        <v>0</v>
      </c>
      <c r="H8" s="144"/>
      <c r="I8" s="144">
        <v>0</v>
      </c>
      <c r="J8" s="144">
        <v>0</v>
      </c>
      <c r="K8" s="144"/>
      <c r="L8" s="144">
        <v>0</v>
      </c>
      <c r="M8" s="144">
        <v>0</v>
      </c>
      <c r="N8" s="170"/>
      <c r="O8"/>
      <c r="P8" s="63"/>
      <c r="Q8" s="63"/>
      <c r="R8" s="63"/>
      <c r="S8" s="63"/>
      <c r="T8" s="63"/>
      <c r="U8" s="63"/>
      <c r="V8" s="63"/>
      <c r="W8" s="63"/>
      <c r="X8" s="63"/>
    </row>
    <row r="9" spans="2:24" s="78" customFormat="1" ht="22.5" customHeight="1">
      <c r="B9" s="143" t="s">
        <v>47</v>
      </c>
      <c r="C9" s="144">
        <v>2585.922783</v>
      </c>
      <c r="D9" s="144">
        <v>233</v>
      </c>
      <c r="E9" s="144"/>
      <c r="F9" s="144">
        <v>0</v>
      </c>
      <c r="G9" s="144">
        <v>0</v>
      </c>
      <c r="H9" s="144"/>
      <c r="I9" s="144">
        <v>0</v>
      </c>
      <c r="J9" s="144">
        <v>0</v>
      </c>
      <c r="K9" s="144"/>
      <c r="L9" s="144">
        <v>2595.244582</v>
      </c>
      <c r="M9" s="144">
        <v>305</v>
      </c>
      <c r="N9" s="170"/>
      <c r="O9"/>
      <c r="P9" s="63"/>
      <c r="Q9" s="63"/>
      <c r="R9" s="63"/>
      <c r="S9" s="63"/>
      <c r="T9" s="63"/>
      <c r="U9" s="63"/>
      <c r="V9" s="63"/>
      <c r="W9" s="63"/>
      <c r="X9" s="63"/>
    </row>
    <row r="10" spans="2:24" s="78" customFormat="1" ht="22.5" customHeight="1">
      <c r="B10" s="143" t="s">
        <v>48</v>
      </c>
      <c r="C10" s="144">
        <v>0</v>
      </c>
      <c r="D10" s="144">
        <v>0</v>
      </c>
      <c r="E10" s="144"/>
      <c r="F10" s="144">
        <v>0</v>
      </c>
      <c r="G10" s="144">
        <v>0</v>
      </c>
      <c r="H10" s="144"/>
      <c r="I10" s="144">
        <v>0</v>
      </c>
      <c r="J10" s="144">
        <v>0</v>
      </c>
      <c r="K10" s="144"/>
      <c r="L10" s="144">
        <v>0</v>
      </c>
      <c r="M10" s="144">
        <v>0</v>
      </c>
      <c r="N10" s="170"/>
      <c r="O10"/>
      <c r="P10" s="63"/>
      <c r="Q10" s="63"/>
      <c r="R10" s="63"/>
      <c r="S10" s="63"/>
      <c r="T10" s="63"/>
      <c r="U10" s="63"/>
      <c r="V10" s="63"/>
      <c r="W10" s="63"/>
      <c r="X10" s="63"/>
    </row>
    <row r="11" spans="2:24" s="101" customFormat="1" ht="19.5" customHeight="1">
      <c r="B11" s="143" t="s">
        <v>49</v>
      </c>
      <c r="C11" s="144">
        <v>0</v>
      </c>
      <c r="D11" s="144">
        <v>0</v>
      </c>
      <c r="E11" s="144"/>
      <c r="F11" s="144">
        <v>0</v>
      </c>
      <c r="G11" s="144">
        <v>0</v>
      </c>
      <c r="H11" s="144"/>
      <c r="I11" s="144">
        <v>0</v>
      </c>
      <c r="J11" s="144">
        <v>0</v>
      </c>
      <c r="K11" s="144"/>
      <c r="L11" s="144">
        <v>0</v>
      </c>
      <c r="M11" s="144">
        <v>0</v>
      </c>
      <c r="N11" s="170"/>
      <c r="O11"/>
      <c r="P11" s="38"/>
      <c r="Q11" s="38"/>
      <c r="R11" s="38"/>
      <c r="S11" s="38"/>
      <c r="T11" s="38"/>
      <c r="U11" s="38"/>
      <c r="V11" s="38"/>
      <c r="W11" s="38"/>
      <c r="X11" s="38"/>
    </row>
    <row r="12" spans="1:24" s="102" customFormat="1" ht="19.5" customHeight="1">
      <c r="A12" s="218"/>
      <c r="B12" s="160" t="s">
        <v>50</v>
      </c>
      <c r="C12" s="162">
        <v>555.577034</v>
      </c>
      <c r="D12" s="162">
        <v>19</v>
      </c>
      <c r="E12" s="162"/>
      <c r="F12" s="162">
        <v>7868.738445</v>
      </c>
      <c r="G12" s="162">
        <v>198</v>
      </c>
      <c r="H12" s="144"/>
      <c r="I12" s="144">
        <v>0</v>
      </c>
      <c r="J12" s="144">
        <v>0</v>
      </c>
      <c r="K12" s="144"/>
      <c r="L12" s="144">
        <v>0</v>
      </c>
      <c r="M12" s="144">
        <v>0</v>
      </c>
      <c r="N12" s="170"/>
      <c r="O12"/>
      <c r="P12" s="39"/>
      <c r="Q12" s="39"/>
      <c r="R12" s="39"/>
      <c r="S12" s="39"/>
      <c r="T12" s="39"/>
      <c r="U12" s="39"/>
      <c r="V12" s="39"/>
      <c r="W12" s="39"/>
      <c r="X12" s="39"/>
    </row>
    <row r="13" spans="2:24" s="102" customFormat="1" ht="19.5" customHeight="1">
      <c r="B13" s="143" t="s">
        <v>51</v>
      </c>
      <c r="C13" s="144">
        <v>1387.065764</v>
      </c>
      <c r="D13" s="144">
        <v>16</v>
      </c>
      <c r="E13" s="162"/>
      <c r="F13" s="144">
        <v>0</v>
      </c>
      <c r="G13" s="144">
        <v>0</v>
      </c>
      <c r="H13" s="144"/>
      <c r="I13" s="144">
        <v>0</v>
      </c>
      <c r="J13" s="144">
        <v>0</v>
      </c>
      <c r="K13" s="144"/>
      <c r="L13" s="144">
        <v>0</v>
      </c>
      <c r="M13" s="144">
        <v>0</v>
      </c>
      <c r="N13" s="170"/>
      <c r="O13"/>
      <c r="P13" s="39"/>
      <c r="Q13" s="39"/>
      <c r="R13" s="39"/>
      <c r="S13" s="39"/>
      <c r="T13" s="39"/>
      <c r="U13" s="39"/>
      <c r="V13" s="39"/>
      <c r="W13" s="39"/>
      <c r="X13" s="39"/>
    </row>
    <row r="14" spans="2:24" s="102" customFormat="1" ht="19.5" customHeight="1">
      <c r="B14" s="143" t="s">
        <v>52</v>
      </c>
      <c r="C14" s="144">
        <v>0</v>
      </c>
      <c r="D14" s="144">
        <v>0</v>
      </c>
      <c r="E14" s="162"/>
      <c r="F14" s="144">
        <v>0</v>
      </c>
      <c r="G14" s="144">
        <v>0</v>
      </c>
      <c r="H14" s="144"/>
      <c r="I14" s="144">
        <v>0</v>
      </c>
      <c r="J14" s="144">
        <v>0</v>
      </c>
      <c r="K14" s="144"/>
      <c r="L14" s="144">
        <v>0</v>
      </c>
      <c r="M14" s="144">
        <v>0</v>
      </c>
      <c r="N14" s="170"/>
      <c r="O14"/>
      <c r="P14" s="39"/>
      <c r="Q14" s="39"/>
      <c r="R14" s="39"/>
      <c r="S14" s="39"/>
      <c r="T14" s="39"/>
      <c r="U14" s="39"/>
      <c r="V14" s="39"/>
      <c r="W14" s="39"/>
      <c r="X14" s="39"/>
    </row>
    <row r="15" spans="2:24" s="102" customFormat="1" ht="19.5" customHeight="1">
      <c r="B15" s="143" t="s">
        <v>65</v>
      </c>
      <c r="C15" s="144">
        <v>0</v>
      </c>
      <c r="D15" s="144">
        <v>0</v>
      </c>
      <c r="E15" s="144"/>
      <c r="F15" s="144">
        <v>0</v>
      </c>
      <c r="G15" s="144">
        <v>0</v>
      </c>
      <c r="H15" s="144"/>
      <c r="I15" s="144">
        <v>0</v>
      </c>
      <c r="J15" s="144">
        <v>0</v>
      </c>
      <c r="K15" s="144"/>
      <c r="L15" s="144">
        <v>0</v>
      </c>
      <c r="M15" s="144">
        <v>0</v>
      </c>
      <c r="N15" s="170"/>
      <c r="O15"/>
      <c r="P15" s="39"/>
      <c r="Q15" s="39"/>
      <c r="R15" s="39"/>
      <c r="S15" s="39"/>
      <c r="T15" s="39"/>
      <c r="U15" s="39"/>
      <c r="V15" s="39"/>
      <c r="W15" s="39"/>
      <c r="X15" s="39"/>
    </row>
    <row r="16" spans="2:24" s="102" customFormat="1" ht="19.5" customHeight="1">
      <c r="B16" s="143" t="s">
        <v>72</v>
      </c>
      <c r="C16" s="144">
        <v>0</v>
      </c>
      <c r="D16" s="144">
        <v>0</v>
      </c>
      <c r="E16" s="144"/>
      <c r="F16" s="144">
        <v>0</v>
      </c>
      <c r="G16" s="144">
        <v>0</v>
      </c>
      <c r="H16" s="144"/>
      <c r="I16" s="144">
        <v>0</v>
      </c>
      <c r="J16" s="144">
        <v>0</v>
      </c>
      <c r="K16" s="144"/>
      <c r="L16" s="144">
        <v>0</v>
      </c>
      <c r="M16" s="144">
        <v>0</v>
      </c>
      <c r="N16" s="170"/>
      <c r="O16"/>
      <c r="P16" s="39"/>
      <c r="Q16" s="39"/>
      <c r="R16" s="39"/>
      <c r="S16" s="39"/>
      <c r="T16" s="39"/>
      <c r="U16" s="39"/>
      <c r="V16" s="39"/>
      <c r="W16" s="39"/>
      <c r="X16" s="39"/>
    </row>
    <row r="17" spans="2:24" s="102" customFormat="1" ht="19.5" customHeight="1">
      <c r="B17" s="143" t="s">
        <v>53</v>
      </c>
      <c r="C17" s="144">
        <v>0</v>
      </c>
      <c r="D17" s="144">
        <v>0</v>
      </c>
      <c r="E17" s="144"/>
      <c r="F17" s="144">
        <v>0</v>
      </c>
      <c r="G17" s="144">
        <v>0</v>
      </c>
      <c r="H17" s="144"/>
      <c r="I17" s="144">
        <v>0</v>
      </c>
      <c r="J17" s="144">
        <v>0</v>
      </c>
      <c r="K17" s="144"/>
      <c r="L17" s="144">
        <v>0</v>
      </c>
      <c r="M17" s="144">
        <v>0</v>
      </c>
      <c r="N17" s="170"/>
      <c r="O17"/>
      <c r="P17" s="39"/>
      <c r="Q17" s="39"/>
      <c r="R17" s="39"/>
      <c r="S17" s="39"/>
      <c r="T17" s="39"/>
      <c r="U17" s="39"/>
      <c r="V17" s="39"/>
      <c r="W17" s="39"/>
      <c r="X17" s="39"/>
    </row>
    <row r="18" spans="2:24" s="102" customFormat="1" ht="19.5" customHeight="1">
      <c r="B18" s="143" t="s">
        <v>54</v>
      </c>
      <c r="C18" s="144">
        <v>0</v>
      </c>
      <c r="D18" s="144">
        <v>0</v>
      </c>
      <c r="E18" s="144"/>
      <c r="F18" s="144">
        <v>0</v>
      </c>
      <c r="G18" s="144">
        <v>0</v>
      </c>
      <c r="H18" s="144"/>
      <c r="I18" s="144">
        <v>0</v>
      </c>
      <c r="J18" s="144">
        <v>0</v>
      </c>
      <c r="K18" s="144"/>
      <c r="L18" s="144">
        <v>1722.592948</v>
      </c>
      <c r="M18" s="144">
        <v>58</v>
      </c>
      <c r="N18" s="170"/>
      <c r="O18"/>
      <c r="P18" s="39"/>
      <c r="Q18" s="39"/>
      <c r="R18" s="39"/>
      <c r="S18" s="39"/>
      <c r="T18" s="39"/>
      <c r="U18" s="39"/>
      <c r="V18" s="39"/>
      <c r="W18" s="39"/>
      <c r="X18" s="39"/>
    </row>
    <row r="19" spans="2:24" s="102" customFormat="1" ht="19.5" customHeight="1">
      <c r="B19" s="143" t="s">
        <v>55</v>
      </c>
      <c r="C19" s="144">
        <v>117.349706</v>
      </c>
      <c r="D19" s="144">
        <v>31</v>
      </c>
      <c r="E19" s="144"/>
      <c r="F19" s="144">
        <v>0</v>
      </c>
      <c r="G19" s="144">
        <v>0</v>
      </c>
      <c r="H19" s="144"/>
      <c r="I19" s="144">
        <v>0</v>
      </c>
      <c r="J19" s="144">
        <v>0</v>
      </c>
      <c r="K19" s="144"/>
      <c r="L19" s="144">
        <v>943.419151</v>
      </c>
      <c r="M19" s="144">
        <v>58</v>
      </c>
      <c r="N19" s="170"/>
      <c r="O19"/>
      <c r="P19" s="39"/>
      <c r="Q19" s="39"/>
      <c r="R19" s="39"/>
      <c r="S19" s="39"/>
      <c r="T19" s="39"/>
      <c r="U19" s="39"/>
      <c r="V19" s="39"/>
      <c r="W19" s="39"/>
      <c r="X19" s="39"/>
    </row>
    <row r="20" spans="2:24" s="102" customFormat="1" ht="19.5" customHeight="1">
      <c r="B20" s="143" t="s">
        <v>61</v>
      </c>
      <c r="C20" s="144">
        <v>0</v>
      </c>
      <c r="D20" s="144">
        <v>0</v>
      </c>
      <c r="E20" s="144"/>
      <c r="F20" s="144">
        <v>0</v>
      </c>
      <c r="G20" s="144">
        <v>0</v>
      </c>
      <c r="H20" s="144"/>
      <c r="I20" s="144">
        <v>0</v>
      </c>
      <c r="J20" s="144">
        <v>0</v>
      </c>
      <c r="K20" s="144"/>
      <c r="L20" s="144">
        <v>154.634112</v>
      </c>
      <c r="M20" s="144">
        <v>9</v>
      </c>
      <c r="N20" s="170"/>
      <c r="O20"/>
      <c r="P20" s="39"/>
      <c r="Q20" s="39"/>
      <c r="R20" s="39"/>
      <c r="S20" s="39"/>
      <c r="T20" s="39"/>
      <c r="U20" s="39"/>
      <c r="V20" s="39"/>
      <c r="W20" s="39"/>
      <c r="X20" s="39"/>
    </row>
    <row r="21" spans="2:24" s="102" customFormat="1" ht="21.75" customHeight="1">
      <c r="B21" s="143" t="s">
        <v>56</v>
      </c>
      <c r="C21" s="144">
        <v>358.686328</v>
      </c>
      <c r="D21" s="144">
        <v>13</v>
      </c>
      <c r="E21" s="144"/>
      <c r="F21" s="144">
        <v>0</v>
      </c>
      <c r="G21" s="144">
        <v>0</v>
      </c>
      <c r="H21" s="144"/>
      <c r="I21" s="144">
        <v>0</v>
      </c>
      <c r="J21" s="144">
        <v>0</v>
      </c>
      <c r="K21" s="144"/>
      <c r="L21" s="144">
        <v>23.434573</v>
      </c>
      <c r="M21" s="144">
        <v>1</v>
      </c>
      <c r="N21" s="170"/>
      <c r="O21"/>
      <c r="P21" s="39"/>
      <c r="Q21" s="39"/>
      <c r="R21" s="39"/>
      <c r="S21" s="39"/>
      <c r="T21" s="39"/>
      <c r="U21" s="39"/>
      <c r="V21" s="39"/>
      <c r="W21" s="39"/>
      <c r="X21" s="39"/>
    </row>
    <row r="22" spans="2:24" s="103" customFormat="1" ht="20.25" customHeight="1">
      <c r="B22" s="152" t="s">
        <v>57</v>
      </c>
      <c r="C22" s="178">
        <v>1042.673674</v>
      </c>
      <c r="D22" s="178">
        <v>107</v>
      </c>
      <c r="E22" s="178"/>
      <c r="F22" s="178">
        <v>0</v>
      </c>
      <c r="G22" s="178">
        <v>0</v>
      </c>
      <c r="H22" s="178"/>
      <c r="I22" s="178">
        <v>0</v>
      </c>
      <c r="J22" s="178">
        <v>0</v>
      </c>
      <c r="K22" s="178"/>
      <c r="L22" s="178">
        <v>1738.769828</v>
      </c>
      <c r="M22" s="178">
        <v>94</v>
      </c>
      <c r="N22" s="170"/>
      <c r="O22"/>
      <c r="P22" s="80"/>
      <c r="Q22" s="80"/>
      <c r="R22" s="80"/>
      <c r="S22" s="80"/>
      <c r="T22" s="80"/>
      <c r="U22" s="80"/>
      <c r="V22" s="80"/>
      <c r="W22" s="80"/>
      <c r="X22" s="80"/>
    </row>
    <row r="23" spans="3:13" s="104" customFormat="1" ht="19.5" customHeight="1">
      <c r="C23" s="180">
        <f>SUM(C7:C22)</f>
        <v>6926.908009</v>
      </c>
      <c r="D23" s="180">
        <f>SUM(D7:D22)</f>
        <v>444</v>
      </c>
      <c r="E23" s="182"/>
      <c r="F23" s="180">
        <f>SUM(F7:F22)</f>
        <v>7868.738445</v>
      </c>
      <c r="G23" s="181">
        <f>SUM(G7:G22)</f>
        <v>198</v>
      </c>
      <c r="H23" s="182"/>
      <c r="I23" s="180">
        <v>0</v>
      </c>
      <c r="J23" s="181">
        <v>0</v>
      </c>
      <c r="K23" s="182"/>
      <c r="L23" s="180">
        <f>SUM(L7:L22)</f>
        <v>7192.833377999999</v>
      </c>
      <c r="M23" s="180">
        <f>SUM(M7:M22)</f>
        <v>527</v>
      </c>
    </row>
    <row r="24" spans="2:18" ht="19.5" customHeight="1">
      <c r="B24" s="7"/>
      <c r="J24"/>
      <c r="K24" s="123"/>
      <c r="L24" s="161"/>
      <c r="M24" s="161"/>
      <c r="N24" s="161"/>
      <c r="O24" s="161"/>
      <c r="P24" s="161"/>
      <c r="Q24" s="161"/>
      <c r="R24" s="161"/>
    </row>
    <row r="25" spans="2:18" ht="19.5" customHeight="1">
      <c r="B25" s="7"/>
      <c r="J25"/>
      <c r="K25" s="123"/>
      <c r="L25" s="161"/>
      <c r="M25" s="161"/>
      <c r="N25" s="161"/>
      <c r="O25" s="161"/>
      <c r="P25" s="161"/>
      <c r="Q25" s="161"/>
      <c r="R25" s="161"/>
    </row>
    <row r="26" spans="10:18" ht="19.5" customHeight="1">
      <c r="J26"/>
      <c r="K26"/>
      <c r="L26" s="161"/>
      <c r="M26" s="161"/>
      <c r="N26" s="161"/>
      <c r="O26" s="161"/>
      <c r="P26" s="161"/>
      <c r="Q26" s="161"/>
      <c r="R26" s="161"/>
    </row>
    <row r="27" spans="10:18" ht="19.5" customHeight="1">
      <c r="J27"/>
      <c r="K27" s="123"/>
      <c r="L27" s="161"/>
      <c r="M27" s="161"/>
      <c r="N27" s="161"/>
      <c r="O27" s="161"/>
      <c r="P27" s="161"/>
      <c r="Q27" s="123"/>
      <c r="R27" s="161"/>
    </row>
    <row r="28" spans="10:18" ht="19.5" customHeight="1">
      <c r="J28"/>
      <c r="K28"/>
      <c r="L28" s="161"/>
      <c r="M28" s="161"/>
      <c r="N28" s="161"/>
      <c r="O28" s="161"/>
      <c r="P28" s="161"/>
      <c r="Q28" s="161"/>
      <c r="R28" s="161"/>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42" t="s">
        <v>71</v>
      </c>
      <c r="C5" s="243"/>
      <c r="D5" s="243"/>
      <c r="E5" s="243"/>
      <c r="F5" s="243"/>
      <c r="G5" s="243"/>
      <c r="H5" s="243"/>
      <c r="I5" s="243"/>
    </row>
    <row r="6" spans="2:9" ht="54.75" customHeight="1">
      <c r="B6" s="240" t="s">
        <v>36</v>
      </c>
      <c r="C6" s="241"/>
      <c r="D6" s="241"/>
      <c r="E6" s="241"/>
      <c r="F6" s="241"/>
      <c r="G6" s="241"/>
      <c r="H6" s="241"/>
      <c r="I6" s="241"/>
    </row>
    <row r="7" spans="2:9" ht="87" customHeight="1">
      <c r="B7" s="240" t="s">
        <v>37</v>
      </c>
      <c r="C7" s="241"/>
      <c r="D7" s="241"/>
      <c r="E7" s="241"/>
      <c r="F7" s="241"/>
      <c r="G7" s="241"/>
      <c r="H7" s="241"/>
      <c r="I7" s="241"/>
    </row>
    <row r="8" spans="2:9" ht="37.5" customHeight="1">
      <c r="B8" s="240" t="s">
        <v>38</v>
      </c>
      <c r="C8" s="240"/>
      <c r="D8" s="240"/>
      <c r="E8" s="240"/>
      <c r="F8" s="240"/>
      <c r="G8" s="240"/>
      <c r="H8" s="240"/>
      <c r="I8" s="240"/>
    </row>
    <row r="9" spans="2:9" ht="35.25" customHeight="1">
      <c r="B9" s="240" t="s">
        <v>39</v>
      </c>
      <c r="C9" s="240"/>
      <c r="D9" s="240"/>
      <c r="E9" s="240"/>
      <c r="F9" s="240"/>
      <c r="G9" s="240"/>
      <c r="H9" s="240"/>
      <c r="I9" s="240"/>
    </row>
    <row r="10" spans="2:9" ht="42" customHeight="1">
      <c r="B10" s="240" t="s">
        <v>40</v>
      </c>
      <c r="C10" s="241"/>
      <c r="D10" s="241"/>
      <c r="E10" s="241"/>
      <c r="F10" s="241"/>
      <c r="G10" s="241"/>
      <c r="H10" s="241"/>
      <c r="I10" s="241"/>
    </row>
    <row r="11" spans="2:9" s="21" customFormat="1" ht="78.75" customHeight="1">
      <c r="B11" s="240" t="s">
        <v>41</v>
      </c>
      <c r="C11" s="241"/>
      <c r="D11" s="241"/>
      <c r="E11" s="241"/>
      <c r="F11" s="241"/>
      <c r="G11" s="241"/>
      <c r="H11" s="241"/>
      <c r="I11" s="241"/>
    </row>
    <row r="12" spans="2:9" ht="98.25" customHeight="1">
      <c r="B12" s="240" t="s">
        <v>42</v>
      </c>
      <c r="C12" s="241"/>
      <c r="D12" s="241"/>
      <c r="E12" s="241"/>
      <c r="F12" s="241"/>
      <c r="G12" s="241"/>
      <c r="H12" s="241"/>
      <c r="I12" s="241"/>
    </row>
    <row r="13" spans="2:9" ht="12.75">
      <c r="B13" s="67"/>
      <c r="C13" s="67"/>
      <c r="D13" s="67"/>
      <c r="E13" s="67"/>
      <c r="F13" s="67"/>
      <c r="G13" s="67"/>
      <c r="H13" s="67"/>
      <c r="I13" s="67"/>
    </row>
    <row r="14" spans="2:9" ht="39" customHeight="1">
      <c r="B14" s="242" t="s">
        <v>43</v>
      </c>
      <c r="C14" s="243"/>
      <c r="D14" s="243"/>
      <c r="E14" s="243"/>
      <c r="F14" s="243"/>
      <c r="G14" s="243"/>
      <c r="H14" s="243"/>
      <c r="I14" s="243"/>
    </row>
    <row r="15" spans="2:9" ht="6" customHeight="1">
      <c r="B15" s="67"/>
      <c r="C15" s="67"/>
      <c r="D15" s="67"/>
      <c r="E15" s="67"/>
      <c r="F15" s="67"/>
      <c r="G15" s="67"/>
      <c r="H15" s="67"/>
      <c r="I15" s="67"/>
    </row>
    <row r="16" spans="2:9" ht="27.75" customHeight="1">
      <c r="B16" s="242" t="s">
        <v>44</v>
      </c>
      <c r="C16" s="243"/>
      <c r="D16" s="243"/>
      <c r="E16" s="243"/>
      <c r="F16" s="243"/>
      <c r="G16" s="243"/>
      <c r="H16" s="243"/>
      <c r="I16" s="243"/>
    </row>
    <row r="17" spans="2:9" ht="12.75">
      <c r="B17" s="67"/>
      <c r="C17" s="67"/>
      <c r="D17" s="67"/>
      <c r="E17" s="67"/>
      <c r="F17" s="67"/>
      <c r="G17" s="67"/>
      <c r="H17" s="67"/>
      <c r="I17" s="67"/>
    </row>
    <row r="18" spans="2:9" ht="12.75">
      <c r="B18" s="67"/>
      <c r="C18" s="67"/>
      <c r="D18" s="67"/>
      <c r="E18" s="67"/>
      <c r="F18" s="67"/>
      <c r="G18" s="67"/>
      <c r="H18" s="67"/>
      <c r="I18" s="67"/>
    </row>
    <row r="19" spans="2:9" ht="12.75">
      <c r="B19" s="67"/>
      <c r="C19" s="67"/>
      <c r="D19" s="67"/>
      <c r="E19" s="67"/>
      <c r="F19" s="67"/>
      <c r="G19" s="67"/>
      <c r="H19" s="67"/>
      <c r="I19" s="67"/>
    </row>
    <row r="20" spans="2:9" ht="12.75">
      <c r="B20" s="67"/>
      <c r="C20" s="67"/>
      <c r="D20" s="67"/>
      <c r="E20" s="67"/>
      <c r="F20" s="67"/>
      <c r="G20" s="67"/>
      <c r="H20" s="67"/>
      <c r="I20" s="67"/>
    </row>
    <row r="21" spans="2:9" ht="12.75">
      <c r="B21" s="67"/>
      <c r="C21" s="67"/>
      <c r="D21" s="67"/>
      <c r="E21" s="67"/>
      <c r="F21" s="67"/>
      <c r="G21" s="67"/>
      <c r="H21" s="67"/>
      <c r="I21" s="67"/>
    </row>
    <row r="22" spans="2:9" ht="12.75">
      <c r="B22" s="67"/>
      <c r="C22" s="67"/>
      <c r="D22" s="67"/>
      <c r="E22" s="67"/>
      <c r="F22" s="67"/>
      <c r="G22" s="67"/>
      <c r="H22" s="67"/>
      <c r="I22" s="67"/>
    </row>
    <row r="23" spans="2:9" ht="12.75">
      <c r="B23" s="67"/>
      <c r="C23" s="67"/>
      <c r="D23" s="67"/>
      <c r="E23" s="67"/>
      <c r="F23" s="67"/>
      <c r="G23" s="67"/>
      <c r="H23" s="67"/>
      <c r="I23" s="67"/>
    </row>
    <row r="24" spans="2:9" ht="12.75">
      <c r="B24" s="67"/>
      <c r="C24" s="67"/>
      <c r="D24" s="67"/>
      <c r="E24" s="67"/>
      <c r="F24" s="67"/>
      <c r="G24" s="67"/>
      <c r="H24" s="67"/>
      <c r="I24" s="67"/>
    </row>
    <row r="25" spans="2:9" ht="12.75">
      <c r="B25" s="67"/>
      <c r="C25" s="67"/>
      <c r="D25" s="67"/>
      <c r="E25" s="67"/>
      <c r="F25" s="67"/>
      <c r="G25" s="67"/>
      <c r="H25" s="67"/>
      <c r="I25" s="67"/>
    </row>
    <row r="26" spans="2:9" ht="12.75">
      <c r="B26" s="67"/>
      <c r="C26" s="67"/>
      <c r="D26" s="67"/>
      <c r="E26" s="67"/>
      <c r="F26" s="67"/>
      <c r="G26" s="67"/>
      <c r="H26" s="67"/>
      <c r="I26" s="67"/>
    </row>
    <row r="27" spans="2:9" ht="12.75">
      <c r="B27" s="67"/>
      <c r="C27" s="67"/>
      <c r="D27" s="67"/>
      <c r="E27" s="67"/>
      <c r="F27" s="67"/>
      <c r="G27" s="67"/>
      <c r="H27" s="67"/>
      <c r="I27" s="67"/>
    </row>
    <row r="28" spans="2:9" ht="12.75">
      <c r="B28" s="67"/>
      <c r="C28" s="67"/>
      <c r="D28" s="67"/>
      <c r="E28" s="67"/>
      <c r="F28" s="67"/>
      <c r="G28" s="67"/>
      <c r="H28" s="67"/>
      <c r="I28" s="67"/>
    </row>
    <row r="29" spans="2:9" ht="12.75">
      <c r="B29" s="67"/>
      <c r="C29" s="67"/>
      <c r="D29" s="67"/>
      <c r="E29" s="67"/>
      <c r="F29" s="67"/>
      <c r="G29" s="67"/>
      <c r="H29" s="67"/>
      <c r="I29" s="67"/>
    </row>
    <row r="30" spans="2:9" ht="12.75">
      <c r="B30" s="67"/>
      <c r="C30" s="67"/>
      <c r="D30" s="67"/>
      <c r="E30" s="67"/>
      <c r="F30" s="67"/>
      <c r="G30" s="67"/>
      <c r="H30" s="67"/>
      <c r="I30" s="67"/>
    </row>
    <row r="31" spans="2:9" ht="12.75">
      <c r="B31" s="67"/>
      <c r="C31" s="67"/>
      <c r="D31" s="67"/>
      <c r="E31" s="67"/>
      <c r="F31" s="67"/>
      <c r="G31" s="67"/>
      <c r="H31" s="67"/>
      <c r="I31" s="67"/>
    </row>
    <row r="32" spans="2:9" ht="12.75">
      <c r="B32" s="67"/>
      <c r="C32" s="67"/>
      <c r="D32" s="67"/>
      <c r="E32" s="67"/>
      <c r="F32" s="67"/>
      <c r="G32" s="67"/>
      <c r="H32" s="67"/>
      <c r="I32" s="67"/>
    </row>
    <row r="33" spans="2:9" ht="12.75">
      <c r="B33" s="67"/>
      <c r="C33" s="67"/>
      <c r="D33" s="67"/>
      <c r="E33" s="67"/>
      <c r="F33" s="67"/>
      <c r="G33" s="67"/>
      <c r="H33" s="67"/>
      <c r="I33" s="67"/>
    </row>
    <row r="34" spans="2:9" ht="12.75">
      <c r="B34" s="67"/>
      <c r="C34" s="67"/>
      <c r="D34" s="67"/>
      <c r="E34" s="67"/>
      <c r="F34" s="67"/>
      <c r="G34" s="67"/>
      <c r="H34" s="67"/>
      <c r="I34" s="67"/>
    </row>
    <row r="35" spans="2:9" ht="12.75">
      <c r="B35" s="67"/>
      <c r="C35" s="67"/>
      <c r="D35" s="67"/>
      <c r="E35" s="67"/>
      <c r="F35" s="67"/>
      <c r="G35" s="67"/>
      <c r="H35" s="67"/>
      <c r="I35" s="67"/>
    </row>
    <row r="36" spans="2:9" ht="12.75">
      <c r="B36" s="67"/>
      <c r="C36" s="67"/>
      <c r="D36" s="67"/>
      <c r="E36" s="67"/>
      <c r="F36" s="67"/>
      <c r="G36" s="67"/>
      <c r="H36" s="67"/>
      <c r="I36" s="67"/>
    </row>
    <row r="37" spans="2:9" ht="12.75">
      <c r="B37" s="67"/>
      <c r="C37" s="67"/>
      <c r="D37" s="67"/>
      <c r="E37" s="67"/>
      <c r="F37" s="67"/>
      <c r="G37" s="67"/>
      <c r="H37" s="67"/>
      <c r="I37" s="67"/>
    </row>
    <row r="38" spans="2:9" ht="12.75">
      <c r="B38" s="67"/>
      <c r="C38" s="67"/>
      <c r="D38" s="67"/>
      <c r="E38" s="67"/>
      <c r="F38" s="67"/>
      <c r="G38" s="67"/>
      <c r="H38" s="67"/>
      <c r="I38" s="67"/>
    </row>
    <row r="39" spans="2:9" ht="12.75">
      <c r="B39" s="67"/>
      <c r="C39" s="67"/>
      <c r="D39" s="67"/>
      <c r="E39" s="67"/>
      <c r="F39" s="67"/>
      <c r="G39" s="67"/>
      <c r="H39" s="67"/>
      <c r="I39" s="67"/>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Diciembre 2008</dc:title>
  <dc:subject/>
  <dc:creator>SBIF</dc:creator>
  <cp:keywords/>
  <dc:description/>
  <cp:lastModifiedBy>Administrador</cp:lastModifiedBy>
  <cp:lastPrinted>2009-04-01T13:35:29Z</cp:lastPrinted>
  <dcterms:created xsi:type="dcterms:W3CDTF">2004-12-17T17:12:20Z</dcterms:created>
  <dcterms:modified xsi:type="dcterms:W3CDTF">2009-04-01T13:41:11Z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