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305" windowWidth="15330" windowHeight="4260" tabRatio="630" activeTab="0"/>
  </bookViews>
  <sheets>
    <sheet name="INDICE" sheetId="1" r:id="rId1"/>
    <sheet name="STOCK (S)" sheetId="2" r:id="rId2"/>
    <sheet name="FLUJO (S)" sheetId="3" r:id="rId3"/>
    <sheet name="TASAS (S)" sheetId="4" r:id="rId4"/>
    <sheet name="STOCK (I.F.)" sheetId="5" r:id="rId5"/>
    <sheet name="FLUJO (I.F.)" sheetId="6" r:id="rId6"/>
    <sheet name="GLOSARIO" sheetId="7" r:id="rId7"/>
  </sheets>
  <definedNames>
    <definedName name="_xlnm.Print_Area" localSheetId="5">'FLUJO (I.F.)'!$B$1:$L$25</definedName>
    <definedName name="_xlnm.Print_Area" localSheetId="2">'FLUJO (S)'!$B$1:$N$76</definedName>
    <definedName name="_xlnm.Print_Area" localSheetId="6">'GLOSARIO'!$A$1:$I$20</definedName>
    <definedName name="_xlnm.Print_Area" localSheetId="0">'INDICE'!$A$2:$B$27</definedName>
    <definedName name="_xlnm.Print_Area" localSheetId="4">'STOCK (I.F.)'!$B$1:$P$30</definedName>
    <definedName name="_xlnm.Print_Area" localSheetId="1">'STOCK (S)'!$B$1:$Q$77</definedName>
    <definedName name="_xlnm.Print_Area" localSheetId="3">'TASAS (S)'!$B$1:$L$76</definedName>
    <definedName name="Glosario">'GLOSARIO'!$D$2</definedName>
  </definedNames>
  <calcPr fullCalcOnLoad="1"/>
</workbook>
</file>

<file path=xl/sharedStrings.xml><?xml version="1.0" encoding="utf-8"?>
<sst xmlns="http://schemas.openxmlformats.org/spreadsheetml/2006/main" count="163" uniqueCount="72">
  <si>
    <t xml:space="preserve"> </t>
  </si>
  <si>
    <t>N° operaciones</t>
  </si>
  <si>
    <t>Monto $MM</t>
  </si>
  <si>
    <t>Administrados por la institución</t>
  </si>
  <si>
    <t>MUTUOS HIPOTECARIOS ENDOSABLES</t>
  </si>
  <si>
    <t>LETRAS DE CRÉDITO</t>
  </si>
  <si>
    <t>PERÍODO</t>
  </si>
  <si>
    <t>Cedidos por la institución</t>
  </si>
  <si>
    <t>Adquiridos por la institución</t>
  </si>
  <si>
    <t>Distribución de plazos originales en años</t>
  </si>
  <si>
    <t>1 A 8</t>
  </si>
  <si>
    <t>8 A 12</t>
  </si>
  <si>
    <t>12 A 20</t>
  </si>
  <si>
    <t>Más de  20</t>
  </si>
  <si>
    <t>BANCO</t>
  </si>
  <si>
    <t>Regresar al índice</t>
  </si>
  <si>
    <t>ÍNDICE</t>
  </si>
  <si>
    <t>FINANCIAMIENTO DE VIVIENDAS</t>
  </si>
  <si>
    <t>(Número y monto de operaciones en stock al final de cada mes)</t>
  </si>
  <si>
    <t>FLUJO DE OPERACIONES</t>
  </si>
  <si>
    <t>STOCK TOTAL DE OPERACIONES</t>
  </si>
  <si>
    <t xml:space="preserve">Información desplegada para Mutuos Hipotecarios y Letras de Crédito </t>
  </si>
  <si>
    <t>TASAS ANUALES</t>
  </si>
  <si>
    <t>TOTAL (4)</t>
  </si>
  <si>
    <t>(Número y monto de operaciones cursadas en el mes)</t>
  </si>
  <si>
    <t>(Tasas de interés anuales para operaciones cursadas en el mes)</t>
  </si>
  <si>
    <t>*Use los títulos subrayados para acceder directamente a la información en referencia.</t>
  </si>
  <si>
    <t>LETRAS DE CRÉDITO (2)</t>
  </si>
  <si>
    <t>Glosario</t>
  </si>
  <si>
    <t>Glosario de Términos utilizados</t>
  </si>
  <si>
    <t>Regresar al Indice</t>
  </si>
  <si>
    <t>Otorgados por la Institución</t>
  </si>
  <si>
    <t>Glosario en Sitio web SBIF en Internet</t>
  </si>
  <si>
    <t>GLOSARIO</t>
  </si>
  <si>
    <r>
      <t xml:space="preserve">MUTUOS HIPOTECARIOS ENDOSABLES </t>
    </r>
    <r>
      <rPr>
        <b/>
        <sz val="10"/>
        <color indexed="23"/>
        <rFont val="Verdana"/>
        <family val="2"/>
      </rPr>
      <t>(3)</t>
    </r>
  </si>
  <si>
    <r>
      <t xml:space="preserve">LETRAS DE CRÉDITO </t>
    </r>
    <r>
      <rPr>
        <b/>
        <sz val="10"/>
        <color indexed="23"/>
        <rFont val="Verdana"/>
        <family val="2"/>
      </rPr>
      <t>(3)</t>
    </r>
  </si>
  <si>
    <t xml:space="preserve">           </t>
  </si>
  <si>
    <r>
      <t>Mutuo Hipotecario Endosable</t>
    </r>
    <r>
      <rPr>
        <sz val="10"/>
        <color indexed="23"/>
        <rFont val="Verdana"/>
        <family val="2"/>
      </rPr>
      <t xml:space="preserve">: mutuos hipotecarios que, de acuerdo a la legislación vigente, pueden ser cedidos o endosados desde aquella institución financiera que otorgó el financiamiento en primera instancia, a otra institución financiera. </t>
    </r>
  </si>
  <si>
    <r>
      <t>Mutuo Hipotecario Endosables Administrados</t>
    </r>
    <r>
      <rPr>
        <sz val="10"/>
        <color indexed="23"/>
        <rFont val="Verdana"/>
        <family val="2"/>
      </rPr>
      <t>: mutuos hipotecarios endosables administrados por una institución financiera sin formar parte, contablemente, de su cartera hipotecaria. Esto último puede ocurrir por que tales mutuos fueron cedidos o endosadas a otra institución y se mantuvo su administración. También puede ocurrir que la institución financiera brinde el servicio de administración para mutuos otorgados por otra institución.</t>
    </r>
  </si>
  <si>
    <r>
      <t>Mutuos Hipotecarios Endosables Cedidos</t>
    </r>
    <r>
      <rPr>
        <sz val="10"/>
        <color indexed="23"/>
        <rFont val="Verdana"/>
        <family val="2"/>
      </rPr>
      <t>: créditos que han sido endosados desde una institución financiera a otra institución</t>
    </r>
  </si>
  <si>
    <r>
      <t>Mutuos Hipotecarios Endosables Adquiridos</t>
    </r>
    <r>
      <rPr>
        <sz val="10"/>
        <color indexed="23"/>
        <rFont val="Verdana"/>
        <family val="2"/>
      </rPr>
      <t>: créditos que una institución financiera ha adquirido vía endoso desde otra institución</t>
    </r>
  </si>
  <si>
    <r>
      <t>Mutuos Hipotecarios Endosables Otorgados</t>
    </r>
    <r>
      <rPr>
        <sz val="10"/>
        <color indexed="23"/>
        <rFont val="Verdana"/>
        <family val="2"/>
      </rPr>
      <t xml:space="preserve">: financiamientos  hipotecarios otorgados directamente por la institución financiera a sus clientes. </t>
    </r>
  </si>
  <si>
    <r>
      <t>Préstamos hipotecarios</t>
    </r>
    <r>
      <rPr>
        <sz val="10"/>
        <color indexed="23"/>
        <rFont val="Verdana"/>
        <family val="2"/>
      </rPr>
      <t>: mutuos hipotecarios para los cuales, de acuerdo a la legislación vigente, no existe posibilidad de endoso.  En razón de lo anterior,  lógicamente,  no son aplicables las distinciones utilizadas para mutuos hipotecarios endosables. En otras palabras, la totalidad de este tipo de préstamos corresponden a financimaintos hipotecarios directos otorgados por la institución a sus clientes.</t>
    </r>
  </si>
  <si>
    <r>
      <t>Letras Hipotecarias</t>
    </r>
    <r>
      <rPr>
        <sz val="10"/>
        <color indexed="23"/>
        <rFont val="Verdana"/>
        <family val="2"/>
      </rPr>
      <t>: instrumentos financieros emitidos por los bancos y sociedades financieras para financiar la construcción de viviendas y otras actividades productivas. Tales instrumentos son vendidos, con la garantía de la entidad emisora, en el mercado de valores. El comprador del instrumento es quien financia la operación y la entidad emisora actúa como intermediario de los fondos prestados al demandante final de recursos (cliente). Se reajustan según la U.F.  y pueden ser prepagados a la tasa de emisión por el banco emisor. Pagan cupones iguales trimestrales.</t>
    </r>
  </si>
  <si>
    <r>
      <t>Stock</t>
    </r>
    <r>
      <rPr>
        <sz val="10"/>
        <color indexed="23"/>
        <rFont val="Verdana"/>
        <family val="2"/>
      </rPr>
      <t>: operaciones acumuladas en un período determinado, netas de operaciones extinguidas vía prepagos de  clientes, términos de plazos y castigos.</t>
    </r>
  </si>
  <si>
    <r>
      <t>Flujo</t>
    </r>
    <r>
      <rPr>
        <sz val="10"/>
        <color indexed="23"/>
        <rFont val="Verdana"/>
        <family val="2"/>
      </rPr>
      <t>: se refiere a las operaciones cursadas por la institución en un período determinado.</t>
    </r>
  </si>
  <si>
    <t>9    Internacional</t>
  </si>
  <si>
    <t>1    De Chile</t>
  </si>
  <si>
    <t>12   Del Estado de Chile</t>
  </si>
  <si>
    <t>14   Scotiabank Sud Americano</t>
  </si>
  <si>
    <t>16   De Credito e Inversiones</t>
  </si>
  <si>
    <t>27   Corpbanca</t>
  </si>
  <si>
    <t>28   Bice</t>
  </si>
  <si>
    <t>33   Citibank N.A.</t>
  </si>
  <si>
    <t>37   Santander-Chile</t>
  </si>
  <si>
    <t>39   BankBoston, N.A.</t>
  </si>
  <si>
    <t>46   ABN AMRO Bank (Chile)</t>
  </si>
  <si>
    <t>49   Security</t>
  </si>
  <si>
    <t>51   Falabella</t>
  </si>
  <si>
    <t>53   Banco Ripley</t>
  </si>
  <si>
    <t>504  BBVA</t>
  </si>
  <si>
    <t>507  Del Desarrollo</t>
  </si>
  <si>
    <t xml:space="preserve">PRÉSTAMOS HIPOTECARIOS (2) </t>
  </si>
  <si>
    <t>57 París</t>
  </si>
  <si>
    <t>57   París</t>
  </si>
  <si>
    <t>Más de 20</t>
  </si>
  <si>
    <t>-</t>
  </si>
  <si>
    <t>Financiamiento de Viviendas a Nivel de Sistema Financiero: 2000 a 2006</t>
  </si>
  <si>
    <t>Información actualizada a mayo de 2006</t>
  </si>
  <si>
    <t>Financiamiento de Viviendas por Institución: Marzo 2006</t>
  </si>
  <si>
    <t>Información actualizada a Mayo de 2006</t>
  </si>
  <si>
    <t>Act.: 29/06/2006</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</si>
</sst>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_-;\-* #,##0.0_-;_-* &quot;-&quot;??_-;_-@_-"/>
    <numFmt numFmtId="165" formatCode="_-* #,##0_-;\-* #,##0_-;_-* &quot;-&quot;??_-;_-@_-"/>
    <numFmt numFmtId="166" formatCode="[$-340A]dddd\,\ dd&quot; de &quot;mmmm&quot; de &quot;yyyy"/>
    <numFmt numFmtId="167" formatCode="&quot;Sí&quot;;&quot;Sí&quot;;&quot;No&quot;"/>
    <numFmt numFmtId="168" formatCode="&quot;Verdadero&quot;;&quot;Verdadero&quot;;&quot;Falso&quot;"/>
    <numFmt numFmtId="169" formatCode="&quot;Activado&quot;;&quot;Activado&quot;;&quot;Desactivado&quot;"/>
    <numFmt numFmtId="170" formatCode="[$€-2]\ #,##0.00_);[Red]\([$€-2]\ #,##0.00\)"/>
    <numFmt numFmtId="171" formatCode="#,##0.0"/>
    <numFmt numFmtId="172" formatCode="0.000"/>
    <numFmt numFmtId="173" formatCode="0.0"/>
  </numFmts>
  <fonts count="29">
    <font>
      <sz val="10"/>
      <name val="Arial"/>
      <family val="0"/>
    </font>
    <font>
      <sz val="8"/>
      <name val="Arial"/>
      <family val="0"/>
    </font>
    <font>
      <u val="single"/>
      <sz val="10"/>
      <color indexed="12"/>
      <name val="Arial"/>
      <family val="0"/>
    </font>
    <font>
      <u val="single"/>
      <sz val="10"/>
      <color indexed="36"/>
      <name val="Arial"/>
      <family val="0"/>
    </font>
    <font>
      <b/>
      <sz val="12"/>
      <color indexed="21"/>
      <name val="Verdana"/>
      <family val="2"/>
    </font>
    <font>
      <u val="single"/>
      <sz val="10"/>
      <color indexed="21"/>
      <name val="Verdana"/>
      <family val="2"/>
    </font>
    <font>
      <sz val="10"/>
      <color indexed="21"/>
      <name val="Verdana"/>
      <family val="2"/>
    </font>
    <font>
      <b/>
      <sz val="10"/>
      <color indexed="21"/>
      <name val="Verdana"/>
      <family val="2"/>
    </font>
    <font>
      <b/>
      <sz val="10"/>
      <color indexed="23"/>
      <name val="Verdana"/>
      <family val="2"/>
    </font>
    <font>
      <b/>
      <sz val="10"/>
      <color indexed="9"/>
      <name val="Verdana"/>
      <family val="2"/>
    </font>
    <font>
      <b/>
      <u val="single"/>
      <sz val="10"/>
      <color indexed="21"/>
      <name val="Verdana"/>
      <family val="2"/>
    </font>
    <font>
      <sz val="10"/>
      <color indexed="23"/>
      <name val="Verdana"/>
      <family val="2"/>
    </font>
    <font>
      <sz val="10"/>
      <color indexed="9"/>
      <name val="Verdana"/>
      <family val="2"/>
    </font>
    <font>
      <b/>
      <u val="single"/>
      <sz val="9"/>
      <color indexed="21"/>
      <name val="Verdana"/>
      <family val="2"/>
    </font>
    <font>
      <sz val="10"/>
      <name val="Verdana"/>
      <family val="2"/>
    </font>
    <font>
      <sz val="10"/>
      <color indexed="17"/>
      <name val="Verdana"/>
      <family val="2"/>
    </font>
    <font>
      <b/>
      <sz val="10"/>
      <color indexed="17"/>
      <name val="Verdana"/>
      <family val="2"/>
    </font>
    <font>
      <b/>
      <sz val="10"/>
      <color indexed="55"/>
      <name val="Verdana"/>
      <family val="2"/>
    </font>
    <font>
      <u val="single"/>
      <sz val="10"/>
      <color indexed="23"/>
      <name val="Verdana"/>
      <family val="2"/>
    </font>
    <font>
      <b/>
      <sz val="9"/>
      <color indexed="23"/>
      <name val="Verdana"/>
      <family val="2"/>
    </font>
    <font>
      <sz val="9"/>
      <color indexed="23"/>
      <name val="Verdana"/>
      <family val="2"/>
    </font>
    <font>
      <b/>
      <sz val="9"/>
      <color indexed="21"/>
      <name val="Verdana"/>
      <family val="2"/>
    </font>
    <font>
      <sz val="9"/>
      <color indexed="23"/>
      <name val="Arial"/>
      <family val="0"/>
    </font>
    <font>
      <sz val="10"/>
      <color indexed="10"/>
      <name val="Verdana"/>
      <family val="2"/>
    </font>
    <font>
      <sz val="12"/>
      <color indexed="10"/>
      <name val="Verdana"/>
      <family val="2"/>
    </font>
    <font>
      <sz val="12"/>
      <color indexed="17"/>
      <name val="Verdana"/>
      <family val="2"/>
    </font>
    <font>
      <sz val="11"/>
      <color indexed="10"/>
      <name val="Verdana"/>
      <family val="2"/>
    </font>
    <font>
      <sz val="12"/>
      <color indexed="10"/>
      <name val="Arial"/>
      <family val="0"/>
    </font>
    <font>
      <sz val="10"/>
      <color indexed="23"/>
      <name val="Arial"/>
      <family val="0"/>
    </font>
  </fonts>
  <fills count="4">
    <fill>
      <patternFill/>
    </fill>
    <fill>
      <patternFill patternType="gray125"/>
    </fill>
    <fill>
      <patternFill patternType="solid">
        <fgColor indexed="21"/>
        <bgColor indexed="64"/>
      </patternFill>
    </fill>
    <fill>
      <patternFill patternType="solid">
        <fgColor indexed="9"/>
        <bgColor indexed="64"/>
      </patternFill>
    </fill>
  </fills>
  <borders count="18">
    <border>
      <left/>
      <right/>
      <top/>
      <bottom/>
      <diagonal/>
    </border>
    <border>
      <left style="thin">
        <color indexed="21"/>
      </left>
      <right style="thin">
        <color indexed="21"/>
      </right>
      <top style="thin">
        <color indexed="21"/>
      </top>
      <bottom>
        <color indexed="63"/>
      </bottom>
    </border>
    <border>
      <left>
        <color indexed="63"/>
      </left>
      <right>
        <color indexed="63"/>
      </right>
      <top>
        <color indexed="63"/>
      </top>
      <bottom style="thin"/>
    </border>
    <border>
      <left>
        <color indexed="63"/>
      </left>
      <right>
        <color indexed="63"/>
      </right>
      <top style="hair">
        <color indexed="55"/>
      </top>
      <bottom style="hair">
        <color indexed="55"/>
      </bottom>
    </border>
    <border>
      <left>
        <color indexed="63"/>
      </left>
      <right>
        <color indexed="63"/>
      </right>
      <top style="hair">
        <color indexed="55"/>
      </top>
      <bottom style="hair">
        <color indexed="23"/>
      </bottom>
    </border>
    <border>
      <left>
        <color indexed="63"/>
      </left>
      <right>
        <color indexed="63"/>
      </right>
      <top>
        <color indexed="63"/>
      </top>
      <bottom style="hair">
        <color indexed="23"/>
      </bottom>
    </border>
    <border>
      <left>
        <color indexed="63"/>
      </left>
      <right>
        <color indexed="63"/>
      </right>
      <top>
        <color indexed="63"/>
      </top>
      <bottom style="hair">
        <color indexed="55"/>
      </bottom>
    </border>
    <border>
      <left>
        <color indexed="63"/>
      </left>
      <right>
        <color indexed="63"/>
      </right>
      <top style="hair">
        <color indexed="23"/>
      </top>
      <bottom style="hair">
        <color indexed="23"/>
      </bottom>
    </border>
    <border>
      <left>
        <color indexed="63"/>
      </left>
      <right>
        <color indexed="63"/>
      </right>
      <top style="hair"/>
      <bottom style="hair"/>
    </border>
    <border>
      <left>
        <color indexed="63"/>
      </left>
      <right>
        <color indexed="63"/>
      </right>
      <top style="thin"/>
      <bottom>
        <color indexed="63"/>
      </bottom>
    </border>
    <border>
      <left>
        <color indexed="63"/>
      </left>
      <right>
        <color indexed="63"/>
      </right>
      <top style="hair">
        <color indexed="23"/>
      </top>
      <bottom style="thin"/>
    </border>
    <border>
      <left>
        <color indexed="63"/>
      </left>
      <right>
        <color indexed="63"/>
      </right>
      <top style="hair">
        <color indexed="55"/>
      </top>
      <bottom style="thin"/>
    </border>
    <border>
      <left>
        <color indexed="63"/>
      </left>
      <right>
        <color indexed="63"/>
      </right>
      <top style="hair">
        <color indexed="55"/>
      </top>
      <bottom>
        <color indexed="63"/>
      </bottom>
    </border>
    <border>
      <left>
        <color indexed="63"/>
      </left>
      <right>
        <color indexed="63"/>
      </right>
      <top style="hair"/>
      <bottom style="thin"/>
    </border>
    <border>
      <left>
        <color indexed="63"/>
      </left>
      <right>
        <color indexed="63"/>
      </right>
      <top style="hair"/>
      <bottom>
        <color indexed="63"/>
      </bottom>
    </border>
    <border>
      <left>
        <color indexed="63"/>
      </left>
      <right>
        <color indexed="63"/>
      </right>
      <top style="thin"/>
      <bottom style="thin"/>
    </border>
    <border>
      <left>
        <color indexed="63"/>
      </left>
      <right>
        <color indexed="63"/>
      </right>
      <top style="thin">
        <color indexed="55"/>
      </top>
      <bottom style="thin"/>
    </border>
    <border>
      <left>
        <color indexed="63"/>
      </left>
      <right>
        <color indexed="63"/>
      </right>
      <top>
        <color indexed="63"/>
      </top>
      <bottom style="thin">
        <color indexed="55"/>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02">
    <xf numFmtId="0" fontId="0" fillId="0" borderId="0" xfId="0" applyAlignment="1">
      <alignment/>
    </xf>
    <xf numFmtId="0" fontId="5" fillId="0" borderId="0" xfId="15" applyFont="1" applyBorder="1" applyAlignment="1">
      <alignment horizontal="left" vertical="center"/>
    </xf>
    <xf numFmtId="0" fontId="6" fillId="0" borderId="0" xfId="0" applyFont="1" applyAlignme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10" fillId="0" borderId="0" xfId="0" applyFont="1" applyBorder="1" applyAlignment="1">
      <alignment horizontal="left" vertical="center"/>
    </xf>
    <xf numFmtId="0" fontId="5" fillId="0" borderId="0" xfId="0" applyFont="1" applyAlignment="1">
      <alignment vertical="center"/>
    </xf>
    <xf numFmtId="0" fontId="8" fillId="0" borderId="0" xfId="0" applyFont="1" applyBorder="1" applyAlignment="1">
      <alignment horizontal="left" vertical="center"/>
    </xf>
    <xf numFmtId="0" fontId="6" fillId="0" borderId="0" xfId="0" applyFont="1" applyBorder="1" applyAlignment="1">
      <alignment horizontal="left" vertical="center"/>
    </xf>
    <xf numFmtId="0" fontId="10" fillId="0" borderId="0" xfId="15" applyFont="1" applyBorder="1" applyAlignment="1">
      <alignment horizontal="left" vertical="center"/>
    </xf>
    <xf numFmtId="0" fontId="9" fillId="2" borderId="0" xfId="0" applyFont="1" applyFill="1" applyBorder="1" applyAlignment="1">
      <alignment horizontal="left" vertical="center"/>
    </xf>
    <xf numFmtId="0" fontId="7" fillId="0" borderId="0" xfId="0" applyFont="1" applyBorder="1" applyAlignment="1">
      <alignment horizontal="left" vertical="center"/>
    </xf>
    <xf numFmtId="0" fontId="6" fillId="0" borderId="0" xfId="0" applyFont="1" applyAlignment="1">
      <alignment horizontal="left" vertical="center"/>
    </xf>
    <xf numFmtId="0" fontId="9" fillId="2" borderId="1" xfId="0" applyFont="1" applyFill="1" applyBorder="1" applyAlignment="1">
      <alignment horizontal="left" vertical="center"/>
    </xf>
    <xf numFmtId="0" fontId="8" fillId="0" borderId="0" xfId="0" applyFont="1" applyAlignment="1">
      <alignment horizontal="left" vertical="center"/>
    </xf>
    <xf numFmtId="0" fontId="11" fillId="0" borderId="0" xfId="0" applyFont="1" applyAlignment="1">
      <alignment horizontal="center" vertical="center"/>
    </xf>
    <xf numFmtId="0" fontId="4" fillId="3" borderId="0" xfId="0" applyFont="1" applyFill="1" applyBorder="1" applyAlignment="1">
      <alignment horizontal="left" vertical="center"/>
    </xf>
    <xf numFmtId="0" fontId="12" fillId="3" borderId="0" xfId="0" applyFont="1" applyFill="1" applyAlignment="1">
      <alignment vertical="center"/>
    </xf>
    <xf numFmtId="0" fontId="12" fillId="3" borderId="0" xfId="0" applyFont="1" applyFill="1" applyAlignment="1">
      <alignment horizontal="right" vertical="center"/>
    </xf>
    <xf numFmtId="0" fontId="12" fillId="3" borderId="0" xfId="0" applyFont="1" applyFill="1" applyAlignment="1">
      <alignment horizontal="left" vertical="center"/>
    </xf>
    <xf numFmtId="0" fontId="13" fillId="3" borderId="0" xfId="15" applyFont="1" applyFill="1" applyAlignment="1">
      <alignment horizontal="right" vertical="center"/>
    </xf>
    <xf numFmtId="0" fontId="12" fillId="3" borderId="0" xfId="0" applyFont="1" applyFill="1" applyAlignment="1">
      <alignment horizontal="justify" vertical="center"/>
    </xf>
    <xf numFmtId="0" fontId="14" fillId="3" borderId="0" xfId="0" applyFont="1" applyFill="1" applyAlignment="1">
      <alignment vertical="center"/>
    </xf>
    <xf numFmtId="0" fontId="7" fillId="3" borderId="0" xfId="0" applyFont="1" applyFill="1" applyBorder="1" applyAlignment="1">
      <alignment horizontal="left" vertical="center"/>
    </xf>
    <xf numFmtId="0" fontId="10" fillId="3" borderId="0" xfId="15" applyFont="1" applyFill="1" applyAlignment="1">
      <alignment horizontal="right"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7" fillId="0" borderId="0" xfId="0" applyFont="1" applyFill="1" applyBorder="1" applyAlignment="1">
      <alignment horizontal="center" vertical="center"/>
    </xf>
    <xf numFmtId="0" fontId="15" fillId="0" borderId="0" xfId="0" applyFont="1" applyBorder="1" applyAlignment="1">
      <alignment horizontal="right" vertical="center"/>
    </xf>
    <xf numFmtId="0" fontId="15" fillId="0" borderId="0" xfId="0" applyFont="1" applyBorder="1" applyAlignment="1">
      <alignment vertical="center"/>
    </xf>
    <xf numFmtId="0" fontId="16" fillId="0" borderId="0" xfId="0" applyFont="1" applyBorder="1" applyAlignment="1">
      <alignment horizontal="right" vertical="center"/>
    </xf>
    <xf numFmtId="0" fontId="7"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horizontal="right" vertical="center"/>
    </xf>
    <xf numFmtId="0" fontId="11" fillId="0" borderId="0" xfId="0" applyFont="1" applyBorder="1" applyAlignment="1">
      <alignment horizontal="left" vertical="center"/>
    </xf>
    <xf numFmtId="0" fontId="16" fillId="0" borderId="2" xfId="0" applyFont="1" applyBorder="1" applyAlignment="1">
      <alignment horizontal="right" vertical="center"/>
    </xf>
    <xf numFmtId="3" fontId="11" fillId="0" borderId="3" xfId="0" applyNumberFormat="1" applyFont="1" applyBorder="1" applyAlignment="1">
      <alignment horizontal="right" vertical="center"/>
    </xf>
    <xf numFmtId="3" fontId="8" fillId="0" borderId="3" xfId="0" applyNumberFormat="1" applyFont="1" applyBorder="1" applyAlignment="1">
      <alignment horizontal="right" vertical="center"/>
    </xf>
    <xf numFmtId="0" fontId="8" fillId="0" borderId="0" xfId="0" applyFont="1" applyBorder="1" applyAlignment="1">
      <alignment vertical="center"/>
    </xf>
    <xf numFmtId="0" fontId="11" fillId="0" borderId="0" xfId="0" applyFont="1" applyBorder="1" applyAlignment="1">
      <alignment vertical="center"/>
    </xf>
    <xf numFmtId="3" fontId="11" fillId="0" borderId="4" xfId="0" applyNumberFormat="1" applyFont="1" applyBorder="1" applyAlignment="1">
      <alignment horizontal="right" vertical="center"/>
    </xf>
    <xf numFmtId="3" fontId="8" fillId="0" borderId="4" xfId="0" applyNumberFormat="1" applyFont="1" applyBorder="1" applyAlignment="1">
      <alignment horizontal="right" vertical="center"/>
    </xf>
    <xf numFmtId="3" fontId="11" fillId="0" borderId="5" xfId="0" applyNumberFormat="1" applyFont="1" applyBorder="1" applyAlignment="1">
      <alignment horizontal="right" vertical="center"/>
    </xf>
    <xf numFmtId="3" fontId="11" fillId="0" borderId="0" xfId="0" applyNumberFormat="1" applyFont="1" applyBorder="1" applyAlignment="1">
      <alignment horizontal="center" vertical="center"/>
    </xf>
    <xf numFmtId="0" fontId="7" fillId="0" borderId="2" xfId="0" applyFont="1" applyBorder="1" applyAlignment="1">
      <alignment horizontal="right" vertical="center"/>
    </xf>
    <xf numFmtId="0" fontId="7" fillId="0" borderId="0" xfId="0" applyFont="1" applyBorder="1" applyAlignment="1">
      <alignment horizontal="right" vertical="center"/>
    </xf>
    <xf numFmtId="0" fontId="17" fillId="0" borderId="0" xfId="0" applyFont="1" applyBorder="1" applyAlignment="1">
      <alignment horizontal="left" vertical="center"/>
    </xf>
    <xf numFmtId="3" fontId="11" fillId="0" borderId="3" xfId="0" applyNumberFormat="1" applyFont="1" applyBorder="1" applyAlignment="1">
      <alignment horizontal="center" vertical="center"/>
    </xf>
    <xf numFmtId="3" fontId="11" fillId="0" borderId="6" xfId="0" applyNumberFormat="1" applyFont="1" applyBorder="1" applyAlignment="1">
      <alignment horizontal="right" vertical="center"/>
    </xf>
    <xf numFmtId="3" fontId="11" fillId="0" borderId="6" xfId="0" applyNumberFormat="1" applyFont="1" applyBorder="1" applyAlignment="1">
      <alignment horizontal="center" vertical="center"/>
    </xf>
    <xf numFmtId="0" fontId="8" fillId="0" borderId="2" xfId="0" applyFont="1" applyFill="1" applyBorder="1" applyAlignment="1">
      <alignment horizontal="center" vertical="center"/>
    </xf>
    <xf numFmtId="0" fontId="7" fillId="0" borderId="2" xfId="0" applyFont="1" applyFill="1" applyBorder="1" applyAlignment="1">
      <alignment vertical="center"/>
    </xf>
    <xf numFmtId="3" fontId="8" fillId="0" borderId="6" xfId="0" applyNumberFormat="1" applyFont="1" applyBorder="1" applyAlignment="1">
      <alignment horizontal="right" vertical="center"/>
    </xf>
    <xf numFmtId="0" fontId="6" fillId="0" borderId="2" xfId="0" applyFont="1" applyBorder="1" applyAlignment="1">
      <alignment horizontal="left" vertical="center"/>
    </xf>
    <xf numFmtId="0" fontId="6" fillId="0" borderId="2" xfId="0" applyFont="1" applyBorder="1" applyAlignment="1">
      <alignment vertical="center"/>
    </xf>
    <xf numFmtId="0" fontId="6" fillId="0" borderId="2" xfId="0" applyFont="1" applyBorder="1" applyAlignment="1">
      <alignment horizontal="right" vertical="center"/>
    </xf>
    <xf numFmtId="0" fontId="7" fillId="0" borderId="0" xfId="0" applyFont="1" applyBorder="1" applyAlignment="1">
      <alignment horizontal="justify" vertical="justify"/>
    </xf>
    <xf numFmtId="0" fontId="7" fillId="0" borderId="0" xfId="0" applyFont="1" applyBorder="1" applyAlignment="1">
      <alignment horizontal="left" vertical="justify"/>
    </xf>
    <xf numFmtId="0" fontId="18" fillId="0" borderId="0" xfId="0" applyFont="1" applyBorder="1" applyAlignment="1">
      <alignment horizontal="left" vertical="center"/>
    </xf>
    <xf numFmtId="0" fontId="15" fillId="0" borderId="0" xfId="0" applyFont="1" applyBorder="1" applyAlignment="1">
      <alignment horizontal="left" vertical="center"/>
    </xf>
    <xf numFmtId="17" fontId="8" fillId="0" borderId="6" xfId="0" applyNumberFormat="1" applyFont="1" applyBorder="1" applyAlignment="1">
      <alignment horizontal="left" vertical="center"/>
    </xf>
    <xf numFmtId="17" fontId="8" fillId="0" borderId="3" xfId="0" applyNumberFormat="1" applyFont="1" applyBorder="1" applyAlignment="1">
      <alignment horizontal="left" vertical="center"/>
    </xf>
    <xf numFmtId="17" fontId="8" fillId="0" borderId="4" xfId="0" applyNumberFormat="1" applyFont="1" applyBorder="1" applyAlignment="1">
      <alignment horizontal="left" vertical="center"/>
    </xf>
    <xf numFmtId="17" fontId="7" fillId="0" borderId="2" xfId="0" applyNumberFormat="1" applyFont="1" applyBorder="1" applyAlignment="1">
      <alignment horizontal="left" vertical="center"/>
    </xf>
    <xf numFmtId="0" fontId="11" fillId="0" borderId="0" xfId="0" applyFont="1" applyBorder="1" applyAlignment="1">
      <alignment horizontal="center" vertical="center"/>
    </xf>
    <xf numFmtId="0" fontId="14" fillId="0" borderId="0" xfId="0" applyFont="1" applyAlignment="1">
      <alignment/>
    </xf>
    <xf numFmtId="0" fontId="8" fillId="0" borderId="0" xfId="0" applyFont="1" applyFill="1" applyBorder="1" applyAlignment="1">
      <alignment vertical="center"/>
    </xf>
    <xf numFmtId="0" fontId="15" fillId="0" borderId="2" xfId="0" applyFont="1" applyBorder="1" applyAlignment="1">
      <alignment vertical="center"/>
    </xf>
    <xf numFmtId="0" fontId="15" fillId="0" borderId="2" xfId="0" applyFont="1" applyBorder="1" applyAlignment="1">
      <alignment horizontal="right" vertical="center"/>
    </xf>
    <xf numFmtId="171" fontId="7" fillId="0" borderId="2" xfId="0" applyNumberFormat="1" applyFont="1" applyBorder="1" applyAlignment="1">
      <alignment horizontal="center" vertical="center"/>
    </xf>
    <xf numFmtId="0" fontId="11" fillId="3" borderId="0" xfId="0" applyFont="1" applyFill="1" applyAlignment="1">
      <alignment vertical="center"/>
    </xf>
    <xf numFmtId="171" fontId="11" fillId="0" borderId="6" xfId="0" applyNumberFormat="1" applyFont="1" applyBorder="1" applyAlignment="1">
      <alignment horizontal="center" vertical="center"/>
    </xf>
    <xf numFmtId="171" fontId="11" fillId="0" borderId="3" xfId="0" applyNumberFormat="1" applyFont="1" applyBorder="1" applyAlignment="1">
      <alignment horizontal="center" vertical="center"/>
    </xf>
    <xf numFmtId="171" fontId="11" fillId="0" borderId="4" xfId="0" applyNumberFormat="1" applyFont="1" applyBorder="1" applyAlignment="1">
      <alignment horizontal="center" vertical="center"/>
    </xf>
    <xf numFmtId="0" fontId="15" fillId="0" borderId="2" xfId="0" applyFont="1" applyBorder="1" applyAlignment="1">
      <alignment horizontal="left" vertical="center"/>
    </xf>
    <xf numFmtId="17" fontId="8" fillId="0" borderId="7" xfId="0" applyNumberFormat="1" applyFont="1" applyBorder="1" applyAlignment="1">
      <alignment horizontal="left" vertical="center"/>
    </xf>
    <xf numFmtId="171" fontId="11" fillId="0" borderId="7" xfId="0" applyNumberFormat="1" applyFont="1" applyBorder="1" applyAlignment="1">
      <alignment horizontal="center"/>
    </xf>
    <xf numFmtId="171" fontId="11" fillId="0" borderId="7" xfId="0" applyNumberFormat="1" applyFont="1" applyBorder="1" applyAlignment="1">
      <alignment horizontal="center" vertical="center"/>
    </xf>
    <xf numFmtId="0" fontId="7" fillId="0" borderId="0" xfId="0" applyFont="1" applyFill="1" applyBorder="1" applyAlignment="1">
      <alignment horizontal="right" vertical="center"/>
    </xf>
    <xf numFmtId="0" fontId="6" fillId="0" borderId="0" xfId="0" applyFont="1" applyFill="1" applyBorder="1" applyAlignment="1">
      <alignment vertical="center"/>
    </xf>
    <xf numFmtId="0" fontId="17" fillId="0" borderId="0" xfId="0" applyFont="1" applyBorder="1" applyAlignment="1">
      <alignment horizontal="right" vertical="center"/>
    </xf>
    <xf numFmtId="0" fontId="10" fillId="0" borderId="0" xfId="15" applyFont="1" applyBorder="1" applyAlignment="1">
      <alignment horizontal="right" vertical="center"/>
    </xf>
    <xf numFmtId="0" fontId="11" fillId="0" borderId="8" xfId="0" applyFont="1" applyBorder="1" applyAlignment="1">
      <alignment/>
    </xf>
    <xf numFmtId="0" fontId="7" fillId="0" borderId="9" xfId="0" applyFont="1" applyFill="1" applyBorder="1" applyAlignment="1">
      <alignment vertical="center"/>
    </xf>
    <xf numFmtId="0" fontId="11" fillId="0" borderId="0" xfId="0" applyFont="1" applyFill="1" applyBorder="1" applyAlignment="1">
      <alignment horizontal="right" vertical="center"/>
    </xf>
    <xf numFmtId="0" fontId="6" fillId="0" borderId="0" xfId="0" applyFont="1" applyFill="1" applyBorder="1" applyAlignment="1">
      <alignment horizontal="right" vertical="center"/>
    </xf>
    <xf numFmtId="0" fontId="17" fillId="0" borderId="0" xfId="0" applyFont="1" applyFill="1" applyBorder="1" applyAlignment="1">
      <alignment horizontal="left" vertical="center"/>
    </xf>
    <xf numFmtId="0" fontId="8" fillId="0" borderId="8" xfId="0" applyFont="1" applyFill="1" applyBorder="1" applyAlignment="1">
      <alignment vertical="center"/>
    </xf>
    <xf numFmtId="3" fontId="6" fillId="0" borderId="0" xfId="0" applyNumberFormat="1" applyFont="1" applyFill="1" applyBorder="1" applyAlignment="1">
      <alignment horizontal="right" vertical="center"/>
    </xf>
    <xf numFmtId="17" fontId="8" fillId="0" borderId="2" xfId="0" applyNumberFormat="1" applyFont="1" applyBorder="1" applyAlignment="1">
      <alignment horizontal="left" vertical="center"/>
    </xf>
    <xf numFmtId="0" fontId="11" fillId="0" borderId="2" xfId="0" applyFont="1" applyBorder="1" applyAlignment="1">
      <alignment vertical="center"/>
    </xf>
    <xf numFmtId="3" fontId="11" fillId="0" borderId="10" xfId="0" applyNumberFormat="1" applyFont="1" applyBorder="1" applyAlignment="1">
      <alignment horizontal="right"/>
    </xf>
    <xf numFmtId="3" fontId="11" fillId="0" borderId="10" xfId="0" applyNumberFormat="1" applyFont="1" applyBorder="1" applyAlignment="1">
      <alignment horizontal="right" vertical="center"/>
    </xf>
    <xf numFmtId="17" fontId="8" fillId="0" borderId="11" xfId="0" applyNumberFormat="1" applyFont="1" applyBorder="1" applyAlignment="1">
      <alignment horizontal="left" vertical="center"/>
    </xf>
    <xf numFmtId="3" fontId="11" fillId="0" borderId="11" xfId="0" applyNumberFormat="1" applyFont="1" applyBorder="1" applyAlignment="1">
      <alignment horizontal="right" vertical="center"/>
    </xf>
    <xf numFmtId="3" fontId="8" fillId="0" borderId="11" xfId="0" applyNumberFormat="1" applyFont="1" applyBorder="1" applyAlignment="1">
      <alignment horizontal="right" vertical="center"/>
    </xf>
    <xf numFmtId="3" fontId="11" fillId="0" borderId="12" xfId="0" applyNumberFormat="1" applyFont="1" applyBorder="1" applyAlignment="1">
      <alignment horizontal="right" vertical="center"/>
    </xf>
    <xf numFmtId="3" fontId="8" fillId="0" borderId="12" xfId="0" applyNumberFormat="1" applyFont="1" applyBorder="1" applyAlignment="1">
      <alignment horizontal="right" vertical="center"/>
    </xf>
    <xf numFmtId="3" fontId="11" fillId="0" borderId="0" xfId="0" applyNumberFormat="1" applyFont="1" applyBorder="1" applyAlignment="1">
      <alignment horizontal="right" vertical="center"/>
    </xf>
    <xf numFmtId="3" fontId="11" fillId="0" borderId="2" xfId="0" applyNumberFormat="1" applyFont="1" applyBorder="1" applyAlignment="1">
      <alignment horizontal="right" vertical="center"/>
    </xf>
    <xf numFmtId="165" fontId="15" fillId="0" borderId="0" xfId="17" applyNumberFormat="1" applyFont="1" applyBorder="1" applyAlignment="1">
      <alignment horizontal="right" vertical="center"/>
    </xf>
    <xf numFmtId="3" fontId="15" fillId="0" borderId="0" xfId="0" applyNumberFormat="1" applyFont="1" applyBorder="1" applyAlignment="1">
      <alignment horizontal="right" vertical="center"/>
    </xf>
    <xf numFmtId="3" fontId="11" fillId="0" borderId="10" xfId="0" applyNumberFormat="1" applyFont="1" applyBorder="1" applyAlignment="1">
      <alignment/>
    </xf>
    <xf numFmtId="17" fontId="8" fillId="0" borderId="10" xfId="0" applyNumberFormat="1" applyFont="1" applyBorder="1" applyAlignment="1">
      <alignment horizontal="left" vertical="center"/>
    </xf>
    <xf numFmtId="171" fontId="11" fillId="0" borderId="11" xfId="0" applyNumberFormat="1" applyFont="1" applyBorder="1" applyAlignment="1">
      <alignment horizontal="center" vertical="center"/>
    </xf>
    <xf numFmtId="171" fontId="11" fillId="0" borderId="2" xfId="0" applyNumberFormat="1" applyFont="1" applyBorder="1" applyAlignment="1">
      <alignment horizontal="center"/>
    </xf>
    <xf numFmtId="3" fontId="8" fillId="0" borderId="0" xfId="0" applyNumberFormat="1" applyFont="1" applyBorder="1" applyAlignment="1">
      <alignment vertical="center"/>
    </xf>
    <xf numFmtId="3" fontId="11" fillId="0" borderId="0" xfId="0" applyNumberFormat="1" applyFont="1" applyBorder="1" applyAlignment="1">
      <alignment vertical="center"/>
    </xf>
    <xf numFmtId="3" fontId="11" fillId="0" borderId="2" xfId="0" applyNumberFormat="1" applyFont="1" applyBorder="1" applyAlignment="1">
      <alignment vertical="center"/>
    </xf>
    <xf numFmtId="3" fontId="15" fillId="0" borderId="0" xfId="0" applyNumberFormat="1" applyFont="1" applyBorder="1" applyAlignment="1">
      <alignment vertical="center"/>
    </xf>
    <xf numFmtId="3" fontId="7" fillId="0" borderId="0" xfId="0" applyNumberFormat="1" applyFont="1" applyBorder="1" applyAlignment="1">
      <alignment vertical="center"/>
    </xf>
    <xf numFmtId="3" fontId="7" fillId="0" borderId="2" xfId="0" applyNumberFormat="1" applyFont="1" applyBorder="1" applyAlignment="1">
      <alignment horizontal="right" vertical="center"/>
    </xf>
    <xf numFmtId="0" fontId="19" fillId="0" borderId="8" xfId="0" applyFont="1" applyFill="1" applyBorder="1" applyAlignment="1">
      <alignment vertical="center"/>
    </xf>
    <xf numFmtId="0" fontId="20" fillId="0" borderId="8" xfId="0" applyFont="1" applyBorder="1" applyAlignment="1">
      <alignment/>
    </xf>
    <xf numFmtId="165" fontId="20" fillId="0" borderId="8" xfId="17" applyNumberFormat="1" applyFont="1" applyBorder="1" applyAlignment="1">
      <alignment/>
    </xf>
    <xf numFmtId="165" fontId="20" fillId="0" borderId="8" xfId="17" applyNumberFormat="1" applyFont="1" applyFill="1" applyBorder="1" applyAlignment="1">
      <alignment/>
    </xf>
    <xf numFmtId="3" fontId="19" fillId="0" borderId="8" xfId="0" applyNumberFormat="1" applyFont="1" applyFill="1" applyBorder="1" applyAlignment="1">
      <alignment horizontal="right" vertical="center"/>
    </xf>
    <xf numFmtId="0" fontId="20" fillId="0" borderId="8" xfId="0" applyFont="1" applyFill="1" applyBorder="1" applyAlignment="1">
      <alignment vertical="center"/>
    </xf>
    <xf numFmtId="0" fontId="11" fillId="0" borderId="13" xfId="0" applyFont="1" applyBorder="1" applyAlignment="1">
      <alignment/>
    </xf>
    <xf numFmtId="0" fontId="8" fillId="0" borderId="14" xfId="0" applyFont="1" applyFill="1" applyBorder="1" applyAlignment="1">
      <alignment vertical="center"/>
    </xf>
    <xf numFmtId="0" fontId="20" fillId="0" borderId="14" xfId="0" applyFont="1" applyBorder="1" applyAlignment="1">
      <alignment/>
    </xf>
    <xf numFmtId="165" fontId="20" fillId="0" borderId="14" xfId="17" applyNumberFormat="1" applyFont="1" applyFill="1" applyBorder="1" applyAlignment="1">
      <alignment/>
    </xf>
    <xf numFmtId="3" fontId="19" fillId="0" borderId="14" xfId="0" applyNumberFormat="1" applyFont="1" applyFill="1" applyBorder="1" applyAlignment="1">
      <alignment horizontal="right" vertical="center"/>
    </xf>
    <xf numFmtId="0" fontId="19" fillId="0" borderId="14" xfId="0" applyFont="1" applyFill="1" applyBorder="1" applyAlignment="1">
      <alignment vertical="center"/>
    </xf>
    <xf numFmtId="0" fontId="21" fillId="0" borderId="15" xfId="0" applyFont="1" applyFill="1" applyBorder="1" applyAlignment="1">
      <alignment/>
    </xf>
    <xf numFmtId="3" fontId="21" fillId="0" borderId="15" xfId="0" applyNumberFormat="1" applyFont="1" applyFill="1" applyBorder="1" applyAlignment="1">
      <alignment horizontal="right" vertical="justify"/>
    </xf>
    <xf numFmtId="0" fontId="21" fillId="0" borderId="15" xfId="0" applyFont="1" applyFill="1" applyBorder="1" applyAlignment="1">
      <alignment horizontal="right" vertical="center"/>
    </xf>
    <xf numFmtId="0" fontId="21" fillId="0" borderId="15" xfId="0" applyFont="1" applyFill="1" applyBorder="1" applyAlignment="1">
      <alignment vertical="center"/>
    </xf>
    <xf numFmtId="165" fontId="22" fillId="0" borderId="8" xfId="17" applyNumberFormat="1" applyFont="1" applyBorder="1" applyAlignment="1">
      <alignment/>
    </xf>
    <xf numFmtId="0" fontId="8" fillId="0" borderId="8" xfId="0" applyFont="1" applyBorder="1" applyAlignment="1">
      <alignment vertical="center"/>
    </xf>
    <xf numFmtId="0" fontId="11" fillId="0" borderId="8" xfId="0" applyFont="1" applyBorder="1" applyAlignment="1">
      <alignment vertical="center"/>
    </xf>
    <xf numFmtId="0" fontId="11" fillId="0" borderId="13" xfId="0" applyFont="1" applyBorder="1" applyAlignment="1">
      <alignment vertical="center"/>
    </xf>
    <xf numFmtId="0" fontId="7" fillId="0" borderId="15" xfId="0" applyFont="1" applyBorder="1" applyAlignment="1">
      <alignment horizontal="left" vertical="center"/>
    </xf>
    <xf numFmtId="165" fontId="7" fillId="0" borderId="15" xfId="0" applyNumberFormat="1" applyFont="1" applyBorder="1" applyAlignment="1">
      <alignment horizontal="right" vertical="center"/>
    </xf>
    <xf numFmtId="0" fontId="7" fillId="0" borderId="15" xfId="0" applyFont="1" applyBorder="1" applyAlignment="1">
      <alignment vertical="center"/>
    </xf>
    <xf numFmtId="14" fontId="8" fillId="0" borderId="0" xfId="0" applyNumberFormat="1" applyFont="1" applyBorder="1" applyAlignment="1">
      <alignment vertical="center"/>
    </xf>
    <xf numFmtId="14" fontId="11" fillId="0" borderId="0" xfId="0" applyNumberFormat="1" applyFont="1" applyBorder="1" applyAlignment="1">
      <alignment vertical="center"/>
    </xf>
    <xf numFmtId="14" fontId="11" fillId="0" borderId="2" xfId="0" applyNumberFormat="1" applyFont="1" applyBorder="1" applyAlignment="1">
      <alignment vertical="center"/>
    </xf>
    <xf numFmtId="14" fontId="15" fillId="0" borderId="0" xfId="0" applyNumberFormat="1" applyFont="1" applyBorder="1" applyAlignment="1">
      <alignment vertical="center"/>
    </xf>
    <xf numFmtId="14" fontId="7" fillId="0" borderId="0" xfId="0" applyNumberFormat="1" applyFont="1" applyBorder="1" applyAlignment="1">
      <alignment vertical="center"/>
    </xf>
    <xf numFmtId="0" fontId="19" fillId="0" borderId="0" xfId="0" applyFont="1" applyFill="1" applyBorder="1" applyAlignment="1">
      <alignment vertical="center"/>
    </xf>
    <xf numFmtId="0" fontId="20" fillId="0" borderId="0" xfId="0" applyFont="1" applyFill="1" applyBorder="1" applyAlignment="1">
      <alignment vertical="center"/>
    </xf>
    <xf numFmtId="0" fontId="21" fillId="0" borderId="0" xfId="0" applyFont="1" applyFill="1" applyBorder="1" applyAlignment="1">
      <alignment vertical="center"/>
    </xf>
    <xf numFmtId="0" fontId="8" fillId="0" borderId="0" xfId="0" applyFont="1" applyFill="1" applyBorder="1" applyAlignment="1">
      <alignment horizontal="center" vertical="center"/>
    </xf>
    <xf numFmtId="3" fontId="11" fillId="0" borderId="12" xfId="0" applyNumberFormat="1" applyFont="1" applyBorder="1" applyAlignment="1">
      <alignment horizontal="center" vertical="center"/>
    </xf>
    <xf numFmtId="0" fontId="11" fillId="0" borderId="0" xfId="0" applyFont="1" applyBorder="1" applyAlignment="1">
      <alignment horizontal="right" vertical="center"/>
    </xf>
    <xf numFmtId="17" fontId="8" fillId="0" borderId="0" xfId="0" applyNumberFormat="1" applyFont="1" applyBorder="1" applyAlignment="1">
      <alignment horizontal="left" vertical="center"/>
    </xf>
    <xf numFmtId="0" fontId="23" fillId="0" borderId="0" xfId="0" applyFont="1" applyBorder="1" applyAlignment="1">
      <alignment horizontal="right" vertical="center"/>
    </xf>
    <xf numFmtId="0" fontId="23" fillId="0" borderId="0" xfId="0" applyFont="1" applyBorder="1" applyAlignment="1">
      <alignment horizontal="left" vertical="center"/>
    </xf>
    <xf numFmtId="0" fontId="7" fillId="0" borderId="0" xfId="0" applyFont="1" applyBorder="1" applyAlignment="1">
      <alignment vertical="center"/>
    </xf>
    <xf numFmtId="0" fontId="24" fillId="0" borderId="0" xfId="0" applyFont="1" applyBorder="1" applyAlignment="1">
      <alignment vertical="center"/>
    </xf>
    <xf numFmtId="0" fontId="25" fillId="0" borderId="0" xfId="0" applyFont="1" applyBorder="1" applyAlignment="1">
      <alignment vertical="center"/>
    </xf>
    <xf numFmtId="165" fontId="6" fillId="0" borderId="0" xfId="0" applyNumberFormat="1" applyFont="1" applyFill="1" applyBorder="1" applyAlignment="1">
      <alignment horizontal="right" vertical="center"/>
    </xf>
    <xf numFmtId="0" fontId="26" fillId="0" borderId="0" xfId="0" applyFont="1" applyBorder="1" applyAlignment="1">
      <alignment horizontal="left" vertical="center"/>
    </xf>
    <xf numFmtId="165" fontId="11" fillId="0" borderId="8" xfId="17" applyNumberFormat="1" applyFont="1" applyBorder="1" applyAlignment="1">
      <alignment horizontal="right"/>
    </xf>
    <xf numFmtId="0" fontId="27" fillId="0" borderId="0" xfId="0" applyFont="1" applyAlignment="1">
      <alignment horizontal="center" vertical="center"/>
    </xf>
    <xf numFmtId="0" fontId="25" fillId="0" borderId="0" xfId="0" applyFont="1" applyBorder="1" applyAlignment="1">
      <alignment horizontal="right" vertical="center"/>
    </xf>
    <xf numFmtId="0" fontId="8" fillId="0" borderId="2" xfId="0" applyFont="1" applyFill="1" applyBorder="1" applyAlignment="1">
      <alignment horizontal="right" vertical="center"/>
    </xf>
    <xf numFmtId="0" fontId="8" fillId="0" borderId="16" xfId="0" applyFont="1" applyFill="1" applyBorder="1" applyAlignment="1">
      <alignment horizontal="right" vertical="center"/>
    </xf>
    <xf numFmtId="0" fontId="23" fillId="0" borderId="0" xfId="0" applyFont="1" applyBorder="1" applyAlignment="1">
      <alignment vertical="center"/>
    </xf>
    <xf numFmtId="3" fontId="20" fillId="0" borderId="0" xfId="0" applyNumberFormat="1" applyFont="1" applyFill="1" applyBorder="1" applyAlignment="1">
      <alignment vertical="center"/>
    </xf>
    <xf numFmtId="3" fontId="11" fillId="0" borderId="5" xfId="0" applyNumberFormat="1" applyFont="1" applyFill="1" applyBorder="1" applyAlignment="1">
      <alignment horizontal="right" vertical="center"/>
    </xf>
    <xf numFmtId="3" fontId="11" fillId="0" borderId="3" xfId="0" applyNumberFormat="1" applyFont="1" applyFill="1" applyBorder="1" applyAlignment="1">
      <alignment horizontal="right" vertical="center"/>
    </xf>
    <xf numFmtId="3" fontId="7" fillId="0" borderId="2" xfId="0" applyNumberFormat="1" applyFont="1" applyFill="1" applyBorder="1" applyAlignment="1">
      <alignment horizontal="right" vertical="center"/>
    </xf>
    <xf numFmtId="17" fontId="7" fillId="0" borderId="0" xfId="0" applyNumberFormat="1" applyFont="1" applyBorder="1" applyAlignment="1">
      <alignment vertical="center"/>
    </xf>
    <xf numFmtId="0" fontId="15" fillId="0" borderId="2" xfId="0" applyFont="1" applyFill="1" applyBorder="1" applyAlignment="1">
      <alignment horizontal="right" vertical="center"/>
    </xf>
    <xf numFmtId="0" fontId="11" fillId="0" borderId="2" xfId="0" applyFont="1" applyFill="1" applyBorder="1" applyAlignment="1">
      <alignment horizontal="right" vertical="center"/>
    </xf>
    <xf numFmtId="0" fontId="23" fillId="0" borderId="0" xfId="0" applyFont="1" applyFill="1" applyBorder="1" applyAlignment="1">
      <alignment horizontal="right" vertical="center"/>
    </xf>
    <xf numFmtId="0" fontId="15" fillId="0" borderId="0" xfId="0" applyFont="1" applyFill="1" applyBorder="1" applyAlignment="1">
      <alignment horizontal="right" vertical="center"/>
    </xf>
    <xf numFmtId="0" fontId="11" fillId="0" borderId="16" xfId="0" applyFont="1" applyFill="1" applyBorder="1" applyAlignment="1">
      <alignment horizontal="right" vertical="center"/>
    </xf>
    <xf numFmtId="0" fontId="23" fillId="0" borderId="0" xfId="0" applyFont="1" applyFill="1" applyBorder="1" applyAlignment="1">
      <alignment horizontal="left" vertical="center"/>
    </xf>
    <xf numFmtId="17" fontId="8" fillId="0" borderId="5" xfId="0" applyNumberFormat="1" applyFont="1" applyBorder="1" applyAlignment="1">
      <alignment horizontal="left" vertical="center"/>
    </xf>
    <xf numFmtId="3" fontId="0" fillId="0" borderId="0" xfId="0" applyNumberFormat="1" applyAlignment="1">
      <alignment/>
    </xf>
    <xf numFmtId="0" fontId="7" fillId="0" borderId="2" xfId="0" applyFont="1" applyFill="1" applyBorder="1" applyAlignment="1">
      <alignment horizontal="right" vertical="center"/>
    </xf>
    <xf numFmtId="171" fontId="7" fillId="0" borderId="0" xfId="0" applyNumberFormat="1" applyFont="1" applyBorder="1" applyAlignment="1">
      <alignment horizontal="center" vertical="center"/>
    </xf>
    <xf numFmtId="171" fontId="11" fillId="0" borderId="5" xfId="0" applyNumberFormat="1" applyFont="1" applyBorder="1" applyAlignment="1">
      <alignment horizontal="center"/>
    </xf>
    <xf numFmtId="17" fontId="7" fillId="0" borderId="2" xfId="0" applyNumberFormat="1" applyFont="1" applyBorder="1" applyAlignment="1">
      <alignment vertical="center"/>
    </xf>
    <xf numFmtId="171" fontId="11" fillId="0" borderId="10" xfId="0" applyNumberFormat="1" applyFont="1" applyBorder="1" applyAlignment="1">
      <alignment horizontal="center"/>
    </xf>
    <xf numFmtId="0" fontId="7" fillId="0" borderId="2" xfId="0" applyFont="1" applyBorder="1" applyAlignment="1">
      <alignment vertical="center"/>
    </xf>
    <xf numFmtId="17" fontId="7" fillId="0" borderId="10" xfId="0" applyNumberFormat="1" applyFont="1" applyBorder="1" applyAlignment="1">
      <alignment horizontal="left" vertical="center"/>
    </xf>
    <xf numFmtId="0" fontId="7" fillId="0" borderId="2" xfId="0" applyFont="1" applyBorder="1" applyAlignment="1">
      <alignment horizontal="center" vertical="center"/>
    </xf>
    <xf numFmtId="171" fontId="7" fillId="0" borderId="2" xfId="0" applyNumberFormat="1" applyFont="1" applyBorder="1" applyAlignment="1">
      <alignment horizontal="center"/>
    </xf>
    <xf numFmtId="3" fontId="7" fillId="0" borderId="2" xfId="0" applyNumberFormat="1" applyFont="1" applyFill="1" applyBorder="1" applyAlignment="1">
      <alignment wrapText="1"/>
    </xf>
    <xf numFmtId="3" fontId="7" fillId="0" borderId="2" xfId="0" applyNumberFormat="1" applyFont="1" applyFill="1" applyBorder="1" applyAlignment="1">
      <alignment/>
    </xf>
    <xf numFmtId="0" fontId="7" fillId="0" borderId="2" xfId="0" applyFont="1" applyFill="1" applyBorder="1" applyAlignment="1">
      <alignment/>
    </xf>
    <xf numFmtId="3" fontId="28" fillId="0" borderId="0" xfId="0" applyNumberFormat="1" applyFont="1" applyAlignment="1">
      <alignment wrapText="1"/>
    </xf>
    <xf numFmtId="3" fontId="28" fillId="0" borderId="0" xfId="0" applyNumberFormat="1" applyFont="1" applyAlignment="1">
      <alignment horizontal="right" wrapText="1"/>
    </xf>
    <xf numFmtId="0" fontId="7" fillId="0" borderId="9" xfId="0" applyFont="1" applyFill="1" applyBorder="1" applyAlignment="1">
      <alignment horizontal="center" vertical="center"/>
    </xf>
    <xf numFmtId="0" fontId="0" fillId="0" borderId="9" xfId="0" applyBorder="1" applyAlignment="1">
      <alignment horizontal="center" vertical="center"/>
    </xf>
    <xf numFmtId="0" fontId="7" fillId="0" borderId="17" xfId="0" applyFont="1" applyFill="1" applyBorder="1" applyAlignment="1">
      <alignment horizontal="center" vertical="center"/>
    </xf>
    <xf numFmtId="0" fontId="0" fillId="0" borderId="17" xfId="0"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2" xfId="0" applyFont="1" applyFill="1" applyBorder="1" applyAlignment="1">
      <alignment horizontal="left" vertical="center"/>
    </xf>
    <xf numFmtId="0" fontId="7" fillId="0" borderId="9" xfId="0" applyFont="1" applyFill="1" applyBorder="1" applyAlignment="1">
      <alignment horizontal="left" vertical="center"/>
    </xf>
    <xf numFmtId="0" fontId="7" fillId="0" borderId="0" xfId="0" applyFont="1" applyAlignment="1">
      <alignment horizontal="center" vertical="center"/>
    </xf>
    <xf numFmtId="0" fontId="7" fillId="0" borderId="0" xfId="0" applyFont="1" applyFill="1" applyBorder="1" applyAlignment="1">
      <alignment horizontal="right" vertical="center"/>
    </xf>
    <xf numFmtId="0" fontId="7" fillId="0" borderId="17" xfId="0" applyFont="1" applyFill="1" applyBorder="1" applyAlignment="1">
      <alignment horizontal="right" vertical="center"/>
    </xf>
    <xf numFmtId="0" fontId="8" fillId="3" borderId="0" xfId="0" applyFont="1" applyFill="1" applyAlignment="1">
      <alignment horizontal="justify" vertical="center" wrapText="1"/>
    </xf>
    <xf numFmtId="0" fontId="11" fillId="3" borderId="0" xfId="0" applyFont="1" applyFill="1" applyAlignment="1">
      <alignment horizontal="justify" vertical="center" wrapText="1"/>
    </xf>
    <xf numFmtId="0" fontId="8" fillId="3" borderId="0" xfId="0" applyFont="1" applyFill="1" applyAlignment="1">
      <alignment horizontal="left" vertical="center" wrapText="1"/>
    </xf>
    <xf numFmtId="0" fontId="11" fillId="3" borderId="0" xfId="0" applyFont="1" applyFill="1" applyAlignment="1">
      <alignment horizontal="left"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114300</xdr:rowOff>
    </xdr:from>
    <xdr:to>
      <xdr:col>1</xdr:col>
      <xdr:colOff>1114425</xdr:colOff>
      <xdr:row>3</xdr:row>
      <xdr:rowOff>66675</xdr:rowOff>
    </xdr:to>
    <xdr:pic>
      <xdr:nvPicPr>
        <xdr:cNvPr id="1" name="Picture 8"/>
        <xdr:cNvPicPr preferRelativeResize="1">
          <a:picLocks noChangeAspect="1"/>
        </xdr:cNvPicPr>
      </xdr:nvPicPr>
      <xdr:blipFill>
        <a:blip r:embed="rId1"/>
        <a:stretch>
          <a:fillRect/>
        </a:stretch>
      </xdr:blipFill>
      <xdr:spPr>
        <a:xfrm>
          <a:off x="342900" y="114300"/>
          <a:ext cx="1066800"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3</xdr:row>
      <xdr:rowOff>0</xdr:rowOff>
    </xdr:from>
    <xdr:ext cx="104775" cy="209550"/>
    <xdr:sp>
      <xdr:nvSpPr>
        <xdr:cNvPr id="1" name="TextBox 3"/>
        <xdr:cNvSpPr txBox="1">
          <a:spLocks noChangeArrowheads="1"/>
        </xdr:cNvSpPr>
      </xdr:nvSpPr>
      <xdr:spPr>
        <a:xfrm>
          <a:off x="4848225" y="742950"/>
          <a:ext cx="104775"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16</xdr:col>
      <xdr:colOff>0</xdr:colOff>
      <xdr:row>6</xdr:row>
      <xdr:rowOff>104775</xdr:rowOff>
    </xdr:from>
    <xdr:ext cx="104775" cy="228600"/>
    <xdr:sp>
      <xdr:nvSpPr>
        <xdr:cNvPr id="2" name="TextBox 21"/>
        <xdr:cNvSpPr txBox="1">
          <a:spLocks noChangeArrowheads="1"/>
        </xdr:cNvSpPr>
      </xdr:nvSpPr>
      <xdr:spPr>
        <a:xfrm>
          <a:off x="11811000" y="1628775"/>
          <a:ext cx="10477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11</xdr:col>
      <xdr:colOff>704850</xdr:colOff>
      <xdr:row>1</xdr:row>
      <xdr:rowOff>57150</xdr:rowOff>
    </xdr:from>
    <xdr:to>
      <xdr:col>11</xdr:col>
      <xdr:colOff>942975</xdr:colOff>
      <xdr:row>2</xdr:row>
      <xdr:rowOff>9525</xdr:rowOff>
    </xdr:to>
    <xdr:pic>
      <xdr:nvPicPr>
        <xdr:cNvPr id="3" name="Picture 24">
          <a:hlinkClick r:id="rId3"/>
        </xdr:cNvPr>
        <xdr:cNvPicPr preferRelativeResize="1">
          <a:picLocks noChangeAspect="1"/>
        </xdr:cNvPicPr>
      </xdr:nvPicPr>
      <xdr:blipFill>
        <a:blip r:embed="rId1"/>
        <a:stretch>
          <a:fillRect/>
        </a:stretch>
      </xdr:blipFill>
      <xdr:spPr>
        <a:xfrm>
          <a:off x="9096375" y="304800"/>
          <a:ext cx="238125" cy="200025"/>
        </a:xfrm>
        <a:prstGeom prst="rect">
          <a:avLst/>
        </a:prstGeom>
        <a:noFill/>
        <a:ln w="9525" cmpd="sng">
          <a:noFill/>
        </a:ln>
      </xdr:spPr>
    </xdr:pic>
    <xdr:clientData/>
  </xdr:twoCellAnchor>
  <xdr:oneCellAnchor>
    <xdr:from>
      <xdr:col>6</xdr:col>
      <xdr:colOff>0</xdr:colOff>
      <xdr:row>3</xdr:row>
      <xdr:rowOff>0</xdr:rowOff>
    </xdr:from>
    <xdr:ext cx="104775" cy="209550"/>
    <xdr:sp>
      <xdr:nvSpPr>
        <xdr:cNvPr id="4" name="TextBox 25"/>
        <xdr:cNvSpPr txBox="1">
          <a:spLocks noChangeArrowheads="1"/>
        </xdr:cNvSpPr>
      </xdr:nvSpPr>
      <xdr:spPr>
        <a:xfrm>
          <a:off x="4848225" y="742950"/>
          <a:ext cx="104775"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104775" cy="209550"/>
    <xdr:sp>
      <xdr:nvSpPr>
        <xdr:cNvPr id="5" name="TextBox 26"/>
        <xdr:cNvSpPr txBox="1">
          <a:spLocks noChangeArrowheads="1"/>
        </xdr:cNvSpPr>
      </xdr:nvSpPr>
      <xdr:spPr>
        <a:xfrm>
          <a:off x="4848225" y="742950"/>
          <a:ext cx="104775"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85725</xdr:colOff>
      <xdr:row>72</xdr:row>
      <xdr:rowOff>171450</xdr:rowOff>
    </xdr:from>
    <xdr:ext cx="8181975" cy="1619250"/>
    <xdr:sp>
      <xdr:nvSpPr>
        <xdr:cNvPr id="6" name="TextBox 27"/>
        <xdr:cNvSpPr txBox="1">
          <a:spLocks noChangeArrowheads="1"/>
        </xdr:cNvSpPr>
      </xdr:nvSpPr>
      <xdr:spPr>
        <a:xfrm>
          <a:off x="85725" y="18078450"/>
          <a:ext cx="8181975" cy="1619250"/>
        </a:xfrm>
        <a:prstGeom prst="rect">
          <a:avLst/>
        </a:prstGeom>
        <a:noFill/>
        <a:ln w="9525" cmpd="sng">
          <a:noFill/>
        </a:ln>
      </xdr:spPr>
      <xdr:txBody>
        <a:bodyPr vertOverflow="clip" wrap="square"/>
        <a:p>
          <a:pPr algn="l">
            <a:defRPr/>
          </a:pPr>
          <a:r>
            <a:rPr lang="en-US" cap="none" sz="1000" b="0" i="0" u="none" baseline="0">
              <a:solidFill>
                <a:srgbClr val="808080"/>
              </a:solidFill>
            </a:rPr>
            <a:t>Notas:
(1) Se informan sólo operaciones y montos de créditos vigentes.
(2) Mutuos Hipotecarios No Endosables. Información basada en datos entregados por las instituciones financieras.  No existen antecedentes asociados al número de créditos cursados bajo esta modalidad.
(3) Información basada en datos entregados por las instituciones financieras.  
(4) Los datos provenientes de los Sistemas Contables y de Productos SBIF utilizados en este reporte pueden presentar diferencias.  </a:t>
          </a:r>
        </a:p>
      </xdr:txBody>
    </xdr:sp>
    <xdr:clientData/>
  </xdr:oneCellAnchor>
  <xdr:twoCellAnchor editAs="oneCell">
    <xdr:from>
      <xdr:col>1</xdr:col>
      <xdr:colOff>57150</xdr:colOff>
      <xdr:row>0</xdr:row>
      <xdr:rowOff>95250</xdr:rowOff>
    </xdr:from>
    <xdr:to>
      <xdr:col>2</xdr:col>
      <xdr:colOff>323850</xdr:colOff>
      <xdr:row>2</xdr:row>
      <xdr:rowOff>95250</xdr:rowOff>
    </xdr:to>
    <xdr:pic>
      <xdr:nvPicPr>
        <xdr:cNvPr id="7" name="Picture 30"/>
        <xdr:cNvPicPr preferRelativeResize="1">
          <a:picLocks noChangeAspect="1"/>
        </xdr:cNvPicPr>
      </xdr:nvPicPr>
      <xdr:blipFill>
        <a:blip r:embed="rId4"/>
        <a:stretch>
          <a:fillRect/>
        </a:stretch>
      </xdr:blipFill>
      <xdr:spPr>
        <a:xfrm>
          <a:off x="152400" y="95250"/>
          <a:ext cx="1057275" cy="495300"/>
        </a:xfrm>
        <a:prstGeom prst="rect">
          <a:avLst/>
        </a:prstGeom>
        <a:noFill/>
        <a:ln w="9525" cmpd="sng">
          <a:noFill/>
        </a:ln>
      </xdr:spPr>
    </xdr:pic>
    <xdr:clientData/>
  </xdr:twoCellAnchor>
  <xdr:oneCellAnchor>
    <xdr:from>
      <xdr:col>2</xdr:col>
      <xdr:colOff>381000</xdr:colOff>
      <xdr:row>0</xdr:row>
      <xdr:rowOff>95250</xdr:rowOff>
    </xdr:from>
    <xdr:ext cx="6400800" cy="342900"/>
    <xdr:sp>
      <xdr:nvSpPr>
        <xdr:cNvPr id="8" name="TextBox 31"/>
        <xdr:cNvSpPr txBox="1">
          <a:spLocks noChangeArrowheads="1"/>
        </xdr:cNvSpPr>
      </xdr:nvSpPr>
      <xdr:spPr>
        <a:xfrm>
          <a:off x="1266825" y="95250"/>
          <a:ext cx="6400800" cy="342900"/>
        </a:xfrm>
        <a:prstGeom prst="rect">
          <a:avLst/>
        </a:prstGeom>
        <a:noFill/>
        <a:ln w="9525" cmpd="sng">
          <a:noFill/>
        </a:ln>
      </xdr:spPr>
      <xdr:txBody>
        <a:bodyPr vertOverflow="clip" wrap="square"/>
        <a:p>
          <a:pPr algn="ctr">
            <a:defRPr/>
          </a:pPr>
          <a:r>
            <a:rPr lang="en-US" cap="none" sz="1000" b="1" i="0" u="none" baseline="0">
              <a:solidFill>
                <a:srgbClr val="008080"/>
              </a:solidFill>
              <a:latin typeface="Verdana"/>
              <a:ea typeface="Verdana"/>
              <a:cs typeface="Verdana"/>
            </a:rPr>
            <a:t>CRÉDITOS PARA VIVIENDA DEL SISTEMA BANCARIO (1): 2000 - 2006</a:t>
          </a:r>
          <a:r>
            <a:rPr lang="en-US" cap="none" sz="1000" b="0" i="0" u="none" baseline="0">
              <a:solidFill>
                <a:srgbClr val="008080"/>
              </a:solidFill>
              <a:latin typeface="Verdana"/>
              <a:ea typeface="Verdana"/>
              <a:cs typeface="Verdana"/>
            </a:rPr>
            <a:t>
</a:t>
          </a:r>
          <a:r>
            <a:rPr lang="en-US" cap="none" sz="1000" b="0" i="0" u="none" baseline="0">
              <a:solidFill>
                <a:srgbClr val="808080"/>
              </a:solidFill>
              <a:latin typeface="Verdana"/>
              <a:ea typeface="Verdana"/>
              <a:cs typeface="Verdana"/>
            </a:rPr>
            <a:t>(Stock de operaciones desagregadas en número y monto en millones de pesos de cada período)</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219075</xdr:colOff>
      <xdr:row>3</xdr:row>
      <xdr:rowOff>0</xdr:rowOff>
    </xdr:from>
    <xdr:ext cx="104775" cy="209550"/>
    <xdr:sp>
      <xdr:nvSpPr>
        <xdr:cNvPr id="1" name="TextBox 3"/>
        <xdr:cNvSpPr txBox="1">
          <a:spLocks noChangeArrowheads="1"/>
        </xdr:cNvSpPr>
      </xdr:nvSpPr>
      <xdr:spPr>
        <a:xfrm>
          <a:off x="1143000" y="742950"/>
          <a:ext cx="104775"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14</xdr:col>
      <xdr:colOff>0</xdr:colOff>
      <xdr:row>6</xdr:row>
      <xdr:rowOff>104775</xdr:rowOff>
    </xdr:from>
    <xdr:ext cx="104775" cy="228600"/>
    <xdr:sp>
      <xdr:nvSpPr>
        <xdr:cNvPr id="2" name="TextBox 10"/>
        <xdr:cNvSpPr txBox="1">
          <a:spLocks noChangeArrowheads="1"/>
        </xdr:cNvSpPr>
      </xdr:nvSpPr>
      <xdr:spPr>
        <a:xfrm>
          <a:off x="9696450" y="1628775"/>
          <a:ext cx="10477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11</xdr:col>
      <xdr:colOff>628650</xdr:colOff>
      <xdr:row>1</xdr:row>
      <xdr:rowOff>57150</xdr:rowOff>
    </xdr:from>
    <xdr:to>
      <xdr:col>11</xdr:col>
      <xdr:colOff>866775</xdr:colOff>
      <xdr:row>2</xdr:row>
      <xdr:rowOff>9525</xdr:rowOff>
    </xdr:to>
    <xdr:pic>
      <xdr:nvPicPr>
        <xdr:cNvPr id="3" name="Picture 13">
          <a:hlinkClick r:id="rId3"/>
        </xdr:cNvPr>
        <xdr:cNvPicPr preferRelativeResize="1">
          <a:picLocks noChangeAspect="1"/>
        </xdr:cNvPicPr>
      </xdr:nvPicPr>
      <xdr:blipFill>
        <a:blip r:embed="rId1"/>
        <a:stretch>
          <a:fillRect/>
        </a:stretch>
      </xdr:blipFill>
      <xdr:spPr>
        <a:xfrm>
          <a:off x="8162925" y="304800"/>
          <a:ext cx="238125" cy="200025"/>
        </a:xfrm>
        <a:prstGeom prst="rect">
          <a:avLst/>
        </a:prstGeom>
        <a:noFill/>
        <a:ln w="9525" cmpd="sng">
          <a:noFill/>
        </a:ln>
      </xdr:spPr>
    </xdr:pic>
    <xdr:clientData/>
  </xdr:twoCellAnchor>
  <xdr:oneCellAnchor>
    <xdr:from>
      <xdr:col>1</xdr:col>
      <xdr:colOff>295275</xdr:colOff>
      <xdr:row>57</xdr:row>
      <xdr:rowOff>66675</xdr:rowOff>
    </xdr:from>
    <xdr:ext cx="95250" cy="219075"/>
    <xdr:sp>
      <xdr:nvSpPr>
        <xdr:cNvPr id="4" name="TextBox 14"/>
        <xdr:cNvSpPr txBox="1">
          <a:spLocks noChangeArrowheads="1"/>
        </xdr:cNvSpPr>
      </xdr:nvSpPr>
      <xdr:spPr>
        <a:xfrm>
          <a:off x="428625" y="14220825"/>
          <a:ext cx="95250"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28575</xdr:colOff>
      <xdr:row>73</xdr:row>
      <xdr:rowOff>28575</xdr:rowOff>
    </xdr:from>
    <xdr:ext cx="7620000" cy="571500"/>
    <xdr:sp>
      <xdr:nvSpPr>
        <xdr:cNvPr id="5" name="TextBox 15"/>
        <xdr:cNvSpPr txBox="1">
          <a:spLocks noChangeArrowheads="1"/>
        </xdr:cNvSpPr>
      </xdr:nvSpPr>
      <xdr:spPr>
        <a:xfrm>
          <a:off x="161925" y="18145125"/>
          <a:ext cx="7620000" cy="571500"/>
        </a:xfrm>
        <a:prstGeom prst="rect">
          <a:avLst/>
        </a:prstGeom>
        <a:noFill/>
        <a:ln w="9525" cmpd="sng">
          <a:noFill/>
        </a:ln>
      </xdr:spPr>
      <xdr:txBody>
        <a:bodyPr vertOverflow="clip" wrap="square"/>
        <a:p>
          <a:pPr algn="l">
            <a:defRPr/>
          </a:pPr>
          <a:r>
            <a:rPr lang="en-US" cap="none" sz="1000" b="0" i="0" u="none" baseline="0">
              <a:solidFill>
                <a:srgbClr val="808080"/>
              </a:solidFill>
            </a:rPr>
            <a:t>Nota:
(1) Información basada en datos entregados por las instituciones financieras. En dicho sistema no existen antecedentes asociados a los créditos cursados bajo la modalidad préstamos hipotecarios (Mutuos Hipotecarios No Endosables) .</a:t>
          </a:r>
        </a:p>
      </xdr:txBody>
    </xdr:sp>
    <xdr:clientData/>
  </xdr:oneCellAnchor>
  <xdr:twoCellAnchor editAs="oneCell">
    <xdr:from>
      <xdr:col>0</xdr:col>
      <xdr:colOff>133350</xdr:colOff>
      <xdr:row>0</xdr:row>
      <xdr:rowOff>66675</xdr:rowOff>
    </xdr:from>
    <xdr:to>
      <xdr:col>2</xdr:col>
      <xdr:colOff>276225</xdr:colOff>
      <xdr:row>2</xdr:row>
      <xdr:rowOff>66675</xdr:rowOff>
    </xdr:to>
    <xdr:pic>
      <xdr:nvPicPr>
        <xdr:cNvPr id="6" name="Picture 16"/>
        <xdr:cNvPicPr preferRelativeResize="1">
          <a:picLocks noChangeAspect="1"/>
        </xdr:cNvPicPr>
      </xdr:nvPicPr>
      <xdr:blipFill>
        <a:blip r:embed="rId4"/>
        <a:stretch>
          <a:fillRect/>
        </a:stretch>
      </xdr:blipFill>
      <xdr:spPr>
        <a:xfrm>
          <a:off x="133350" y="66675"/>
          <a:ext cx="1066800" cy="495300"/>
        </a:xfrm>
        <a:prstGeom prst="rect">
          <a:avLst/>
        </a:prstGeom>
        <a:noFill/>
        <a:ln w="9525" cmpd="sng">
          <a:noFill/>
        </a:ln>
      </xdr:spPr>
    </xdr:pic>
    <xdr:clientData/>
  </xdr:twoCellAnchor>
  <xdr:oneCellAnchor>
    <xdr:from>
      <xdr:col>2</xdr:col>
      <xdr:colOff>466725</xdr:colOff>
      <xdr:row>0</xdr:row>
      <xdr:rowOff>104775</xdr:rowOff>
    </xdr:from>
    <xdr:ext cx="5486400" cy="552450"/>
    <xdr:sp>
      <xdr:nvSpPr>
        <xdr:cNvPr id="7" name="TextBox 17"/>
        <xdr:cNvSpPr txBox="1">
          <a:spLocks noChangeArrowheads="1"/>
        </xdr:cNvSpPr>
      </xdr:nvSpPr>
      <xdr:spPr>
        <a:xfrm>
          <a:off x="1390650" y="104775"/>
          <a:ext cx="5486400" cy="552450"/>
        </a:xfrm>
        <a:prstGeom prst="rect">
          <a:avLst/>
        </a:prstGeom>
        <a:noFill/>
        <a:ln w="9525" cmpd="sng">
          <a:noFill/>
        </a:ln>
      </xdr:spPr>
      <xdr:txBody>
        <a:bodyPr vertOverflow="clip" wrap="square">
          <a:spAutoFit/>
        </a:bodyPr>
        <a:p>
          <a:pPr algn="l">
            <a:defRPr/>
          </a:pPr>
          <a:r>
            <a:rPr lang="en-US" cap="none" sz="1000" b="1" i="0" u="none" baseline="0">
              <a:solidFill>
                <a:srgbClr val="008080"/>
              </a:solidFill>
              <a:latin typeface="Verdana"/>
              <a:ea typeface="Verdana"/>
              <a:cs typeface="Verdana"/>
            </a:rPr>
            <a:t>CRÉDITOS PARA VIVIENDA DEL SISTEMA BANCARIO (1): 2000 - 2006</a:t>
          </a:r>
          <a:r>
            <a:rPr lang="en-US" cap="none" sz="1000" b="0" i="0" u="none" baseline="0">
              <a:latin typeface="Verdana"/>
              <a:ea typeface="Verdana"/>
              <a:cs typeface="Verdana"/>
            </a:rPr>
            <a:t>
</a:t>
          </a:r>
          <a:r>
            <a:rPr lang="en-US" cap="none" sz="1000" b="0" i="0" u="none" baseline="0">
              <a:solidFill>
                <a:srgbClr val="808080"/>
              </a:solidFill>
              <a:latin typeface="Verdana"/>
              <a:ea typeface="Verdana"/>
              <a:cs typeface="Verdana"/>
            </a:rPr>
            <a:t> (Flujo de operaciones desagregadas en número y monto en millones de pesos de cada período)</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6</xdr:row>
      <xdr:rowOff>0</xdr:rowOff>
    </xdr:from>
    <xdr:ext cx="104775" cy="219075"/>
    <xdr:sp>
      <xdr:nvSpPr>
        <xdr:cNvPr id="1" name="TextBox 3"/>
        <xdr:cNvSpPr txBox="1">
          <a:spLocks noChangeArrowheads="1"/>
        </xdr:cNvSpPr>
      </xdr:nvSpPr>
      <xdr:spPr>
        <a:xfrm>
          <a:off x="104775" y="1733550"/>
          <a:ext cx="104775"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6</xdr:row>
      <xdr:rowOff>104775</xdr:rowOff>
    </xdr:from>
    <xdr:ext cx="104775" cy="219075"/>
    <xdr:sp>
      <xdr:nvSpPr>
        <xdr:cNvPr id="2" name="TextBox 10"/>
        <xdr:cNvSpPr txBox="1">
          <a:spLocks noChangeArrowheads="1"/>
        </xdr:cNvSpPr>
      </xdr:nvSpPr>
      <xdr:spPr>
        <a:xfrm>
          <a:off x="6619875" y="1838325"/>
          <a:ext cx="104775"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6</xdr:row>
      <xdr:rowOff>0</xdr:rowOff>
    </xdr:from>
    <xdr:ext cx="104775" cy="219075"/>
    <xdr:sp>
      <xdr:nvSpPr>
        <xdr:cNvPr id="3" name="TextBox 13"/>
        <xdr:cNvSpPr txBox="1">
          <a:spLocks noChangeArrowheads="1"/>
        </xdr:cNvSpPr>
      </xdr:nvSpPr>
      <xdr:spPr>
        <a:xfrm>
          <a:off x="104775" y="1733550"/>
          <a:ext cx="104775"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219075</xdr:colOff>
      <xdr:row>3</xdr:row>
      <xdr:rowOff>0</xdr:rowOff>
    </xdr:from>
    <xdr:ext cx="104775" cy="209550"/>
    <xdr:sp>
      <xdr:nvSpPr>
        <xdr:cNvPr id="4" name="TextBox 15"/>
        <xdr:cNvSpPr txBox="1">
          <a:spLocks noChangeArrowheads="1"/>
        </xdr:cNvSpPr>
      </xdr:nvSpPr>
      <xdr:spPr>
        <a:xfrm>
          <a:off x="1209675" y="904875"/>
          <a:ext cx="104775"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3</xdr:row>
      <xdr:rowOff>0</xdr:rowOff>
    </xdr:from>
    <xdr:ext cx="104775" cy="209550"/>
    <xdr:sp>
      <xdr:nvSpPr>
        <xdr:cNvPr id="5" name="TextBox 16"/>
        <xdr:cNvSpPr txBox="1">
          <a:spLocks noChangeArrowheads="1"/>
        </xdr:cNvSpPr>
      </xdr:nvSpPr>
      <xdr:spPr>
        <a:xfrm>
          <a:off x="5791200" y="904875"/>
          <a:ext cx="104775"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9</xdr:col>
      <xdr:colOff>819150</xdr:colOff>
      <xdr:row>0</xdr:row>
      <xdr:rowOff>161925</xdr:rowOff>
    </xdr:from>
    <xdr:to>
      <xdr:col>9</xdr:col>
      <xdr:colOff>1057275</xdr:colOff>
      <xdr:row>0</xdr:row>
      <xdr:rowOff>361950</xdr:rowOff>
    </xdr:to>
    <xdr:pic>
      <xdr:nvPicPr>
        <xdr:cNvPr id="6" name="Picture 17">
          <a:hlinkClick r:id="rId3"/>
        </xdr:cNvPr>
        <xdr:cNvPicPr preferRelativeResize="1">
          <a:picLocks noChangeAspect="1"/>
        </xdr:cNvPicPr>
      </xdr:nvPicPr>
      <xdr:blipFill>
        <a:blip r:embed="rId1"/>
        <a:stretch>
          <a:fillRect/>
        </a:stretch>
      </xdr:blipFill>
      <xdr:spPr>
        <a:xfrm>
          <a:off x="8486775" y="161925"/>
          <a:ext cx="238125" cy="200025"/>
        </a:xfrm>
        <a:prstGeom prst="rect">
          <a:avLst/>
        </a:prstGeom>
        <a:noFill/>
        <a:ln w="9525" cmpd="sng">
          <a:noFill/>
        </a:ln>
      </xdr:spPr>
    </xdr:pic>
    <xdr:clientData/>
  </xdr:twoCellAnchor>
  <xdr:oneCellAnchor>
    <xdr:from>
      <xdr:col>1</xdr:col>
      <xdr:colOff>9525</xdr:colOff>
      <xdr:row>72</xdr:row>
      <xdr:rowOff>171450</xdr:rowOff>
    </xdr:from>
    <xdr:ext cx="8534400" cy="885825"/>
    <xdr:sp>
      <xdr:nvSpPr>
        <xdr:cNvPr id="7" name="TextBox 18"/>
        <xdr:cNvSpPr txBox="1">
          <a:spLocks noChangeArrowheads="1"/>
        </xdr:cNvSpPr>
      </xdr:nvSpPr>
      <xdr:spPr>
        <a:xfrm>
          <a:off x="114300" y="18164175"/>
          <a:ext cx="8534400" cy="885825"/>
        </a:xfrm>
        <a:prstGeom prst="rect">
          <a:avLst/>
        </a:prstGeom>
        <a:noFill/>
        <a:ln w="9525" cmpd="sng">
          <a:noFill/>
        </a:ln>
      </xdr:spPr>
      <xdr:txBody>
        <a:bodyPr vertOverflow="clip" wrap="square"/>
        <a:p>
          <a:pPr algn="l">
            <a:defRPr/>
          </a:pPr>
          <a:r>
            <a:rPr lang="en-US" cap="none" sz="1000" b="0" i="0" u="none" baseline="0">
              <a:solidFill>
                <a:srgbClr val="808080"/>
              </a:solidFill>
            </a:rPr>
            <a:t>Nota:
(1) Información de Flujos de Operaciones disponible únicamente en el Sistema de Productos-SBIF, basado en información entregada por las instituciones financieras. En dicho sistema no existen antecedentes asociados a los créditos cursados bajo la modalidad préstamos hipotecarios (Mutuos Hipotecarios No Endosables) .
(2) No incluye Comisiones.</a:t>
          </a:r>
        </a:p>
      </xdr:txBody>
    </xdr:sp>
    <xdr:clientData/>
  </xdr:oneCellAnchor>
  <xdr:twoCellAnchor editAs="oneCell">
    <xdr:from>
      <xdr:col>1</xdr:col>
      <xdr:colOff>28575</xdr:colOff>
      <xdr:row>0</xdr:row>
      <xdr:rowOff>180975</xdr:rowOff>
    </xdr:from>
    <xdr:to>
      <xdr:col>2</xdr:col>
      <xdr:colOff>209550</xdr:colOff>
      <xdr:row>2</xdr:row>
      <xdr:rowOff>19050</xdr:rowOff>
    </xdr:to>
    <xdr:pic>
      <xdr:nvPicPr>
        <xdr:cNvPr id="8" name="Picture 20"/>
        <xdr:cNvPicPr preferRelativeResize="1">
          <a:picLocks noChangeAspect="1"/>
        </xdr:cNvPicPr>
      </xdr:nvPicPr>
      <xdr:blipFill>
        <a:blip r:embed="rId4"/>
        <a:stretch>
          <a:fillRect/>
        </a:stretch>
      </xdr:blipFill>
      <xdr:spPr>
        <a:xfrm>
          <a:off x="133350" y="180975"/>
          <a:ext cx="1066800" cy="495300"/>
        </a:xfrm>
        <a:prstGeom prst="rect">
          <a:avLst/>
        </a:prstGeom>
        <a:noFill/>
        <a:ln w="9525" cmpd="sng">
          <a:noFill/>
        </a:ln>
      </xdr:spPr>
    </xdr:pic>
    <xdr:clientData/>
  </xdr:twoCellAnchor>
  <xdr:oneCellAnchor>
    <xdr:from>
      <xdr:col>3</xdr:col>
      <xdr:colOff>600075</xdr:colOff>
      <xdr:row>0</xdr:row>
      <xdr:rowOff>180975</xdr:rowOff>
    </xdr:from>
    <xdr:ext cx="5133975" cy="371475"/>
    <xdr:sp>
      <xdr:nvSpPr>
        <xdr:cNvPr id="9" name="TextBox 21"/>
        <xdr:cNvSpPr txBox="1">
          <a:spLocks noChangeArrowheads="1"/>
        </xdr:cNvSpPr>
      </xdr:nvSpPr>
      <xdr:spPr>
        <a:xfrm>
          <a:off x="2533650" y="180975"/>
          <a:ext cx="5133975" cy="371475"/>
        </a:xfrm>
        <a:prstGeom prst="rect">
          <a:avLst/>
        </a:prstGeom>
        <a:noFill/>
        <a:ln w="9525" cmpd="sng">
          <a:noFill/>
        </a:ln>
      </xdr:spPr>
      <xdr:txBody>
        <a:bodyPr vertOverflow="clip" wrap="square">
          <a:spAutoFit/>
        </a:bodyPr>
        <a:p>
          <a:pPr algn="l">
            <a:defRPr/>
          </a:pPr>
          <a:r>
            <a:rPr lang="en-US" cap="none" sz="1000" b="1" i="0" u="none" baseline="0">
              <a:solidFill>
                <a:srgbClr val="008080"/>
              </a:solidFill>
              <a:latin typeface="Verdana"/>
              <a:ea typeface="Verdana"/>
              <a:cs typeface="Verdana"/>
            </a:rPr>
            <a:t>CRÉDITOS PARA VIVIENDA DEL SISTEMA BANCARIO (1): 2000 - 2006</a:t>
          </a:r>
          <a:r>
            <a:rPr lang="en-US" cap="none" sz="1000" b="0" i="0" u="none" baseline="0">
              <a:solidFill>
                <a:srgbClr val="808080"/>
              </a:solidFill>
              <a:latin typeface="Verdana"/>
              <a:ea typeface="Verdana"/>
              <a:cs typeface="Verdana"/>
            </a:rPr>
            <a:t>
(Tasas de Interés anual promedio, desagregadas por plazos originales de las operaciones)</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219075</xdr:colOff>
      <xdr:row>3</xdr:row>
      <xdr:rowOff>0</xdr:rowOff>
    </xdr:from>
    <xdr:ext cx="95250" cy="190500"/>
    <xdr:sp>
      <xdr:nvSpPr>
        <xdr:cNvPr id="1" name="TextBox 3"/>
        <xdr:cNvSpPr txBox="1">
          <a:spLocks noChangeArrowheads="1"/>
        </xdr:cNvSpPr>
      </xdr:nvSpPr>
      <xdr:spPr>
        <a:xfrm>
          <a:off x="5257800" y="666750"/>
          <a:ext cx="9525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15</xdr:col>
      <xdr:colOff>0</xdr:colOff>
      <xdr:row>10</xdr:row>
      <xdr:rowOff>114300</xdr:rowOff>
    </xdr:from>
    <xdr:ext cx="104775" cy="200025"/>
    <xdr:sp>
      <xdr:nvSpPr>
        <xdr:cNvPr id="2" name="TextBox 10"/>
        <xdr:cNvSpPr txBox="1">
          <a:spLocks noChangeArrowheads="1"/>
        </xdr:cNvSpPr>
      </xdr:nvSpPr>
      <xdr:spPr>
        <a:xfrm>
          <a:off x="13239750" y="25527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219075</xdr:colOff>
      <xdr:row>3</xdr:row>
      <xdr:rowOff>0</xdr:rowOff>
    </xdr:from>
    <xdr:ext cx="95250" cy="190500"/>
    <xdr:sp>
      <xdr:nvSpPr>
        <xdr:cNvPr id="3" name="TextBox 13"/>
        <xdr:cNvSpPr txBox="1">
          <a:spLocks noChangeArrowheads="1"/>
        </xdr:cNvSpPr>
      </xdr:nvSpPr>
      <xdr:spPr>
        <a:xfrm>
          <a:off x="5257800" y="666750"/>
          <a:ext cx="9525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9</xdr:col>
      <xdr:colOff>762000</xdr:colOff>
      <xdr:row>1</xdr:row>
      <xdr:rowOff>0</xdr:rowOff>
    </xdr:from>
    <xdr:to>
      <xdr:col>9</xdr:col>
      <xdr:colOff>1000125</xdr:colOff>
      <xdr:row>2</xdr:row>
      <xdr:rowOff>38100</xdr:rowOff>
    </xdr:to>
    <xdr:pic>
      <xdr:nvPicPr>
        <xdr:cNvPr id="4" name="Picture 14">
          <a:hlinkClick r:id="rId3"/>
        </xdr:cNvPr>
        <xdr:cNvPicPr preferRelativeResize="1">
          <a:picLocks noChangeAspect="1"/>
        </xdr:cNvPicPr>
      </xdr:nvPicPr>
      <xdr:blipFill>
        <a:blip r:embed="rId1"/>
        <a:stretch>
          <a:fillRect/>
        </a:stretch>
      </xdr:blipFill>
      <xdr:spPr>
        <a:xfrm>
          <a:off x="9363075" y="247650"/>
          <a:ext cx="238125" cy="200025"/>
        </a:xfrm>
        <a:prstGeom prst="rect">
          <a:avLst/>
        </a:prstGeom>
        <a:noFill/>
        <a:ln w="9525" cmpd="sng">
          <a:noFill/>
        </a:ln>
      </xdr:spPr>
    </xdr:pic>
    <xdr:clientData/>
  </xdr:twoCellAnchor>
  <xdr:oneCellAnchor>
    <xdr:from>
      <xdr:col>0</xdr:col>
      <xdr:colOff>0</xdr:colOff>
      <xdr:row>25</xdr:row>
      <xdr:rowOff>28575</xdr:rowOff>
    </xdr:from>
    <xdr:ext cx="10401300" cy="1123950"/>
    <xdr:sp>
      <xdr:nvSpPr>
        <xdr:cNvPr id="5" name="TextBox 15"/>
        <xdr:cNvSpPr txBox="1">
          <a:spLocks noChangeArrowheads="1"/>
        </xdr:cNvSpPr>
      </xdr:nvSpPr>
      <xdr:spPr>
        <a:xfrm>
          <a:off x="0" y="6124575"/>
          <a:ext cx="10401300" cy="1123950"/>
        </a:xfrm>
        <a:prstGeom prst="rect">
          <a:avLst/>
        </a:prstGeom>
        <a:noFill/>
        <a:ln w="9525" cmpd="sng">
          <a:noFill/>
        </a:ln>
      </xdr:spPr>
      <xdr:txBody>
        <a:bodyPr vertOverflow="clip" wrap="square"/>
        <a:p>
          <a:pPr algn="l">
            <a:defRPr/>
          </a:pPr>
          <a:r>
            <a:rPr lang="en-US" cap="none" sz="1000" b="0" i="0" u="none" baseline="0">
              <a:solidFill>
                <a:srgbClr val="808080"/>
              </a:solidFill>
              <a:latin typeface="Verdana"/>
              <a:ea typeface="Verdana"/>
              <a:cs typeface="Verdana"/>
            </a:rPr>
            <a:t>Notas:
(1) Se informan sólo operaciones y montos de créditos vigentes.
(2) Mutuos Hipotecarios No Endosables. Información basada en datos entregados por las instituciones financieras. 
(3) Información extraída del Sistema de Productos-SBIF, basado en información entregada por las instituciones financieras.
(4) Informaciones provenientes de los Sistemas Contables y de Productos SBIF pueden presentar diferencias. La suma  entregada es sólo referencial, e incluye operaciones que ya no forman parte del activo de la institución (MHE Administrados por la institución).</a:t>
          </a:r>
          <a:r>
            <a:rPr lang="en-US" cap="none" sz="1000" b="0" i="0" u="none" baseline="0">
              <a:latin typeface="Arial"/>
              <a:ea typeface="Arial"/>
              <a:cs typeface="Arial"/>
            </a:rPr>
            <a:t>
</a:t>
          </a:r>
        </a:p>
      </xdr:txBody>
    </xdr:sp>
    <xdr:clientData/>
  </xdr:oneCellAnchor>
  <xdr:twoCellAnchor editAs="oneCell">
    <xdr:from>
      <xdr:col>1</xdr:col>
      <xdr:colOff>28575</xdr:colOff>
      <xdr:row>0</xdr:row>
      <xdr:rowOff>85725</xdr:rowOff>
    </xdr:from>
    <xdr:to>
      <xdr:col>1</xdr:col>
      <xdr:colOff>1114425</xdr:colOff>
      <xdr:row>2</xdr:row>
      <xdr:rowOff>180975</xdr:rowOff>
    </xdr:to>
    <xdr:pic>
      <xdr:nvPicPr>
        <xdr:cNvPr id="6" name="Picture 16"/>
        <xdr:cNvPicPr preferRelativeResize="1">
          <a:picLocks noChangeAspect="1"/>
        </xdr:cNvPicPr>
      </xdr:nvPicPr>
      <xdr:blipFill>
        <a:blip r:embed="rId4"/>
        <a:stretch>
          <a:fillRect/>
        </a:stretch>
      </xdr:blipFill>
      <xdr:spPr>
        <a:xfrm>
          <a:off x="190500" y="85725"/>
          <a:ext cx="1085850" cy="504825"/>
        </a:xfrm>
        <a:prstGeom prst="rect">
          <a:avLst/>
        </a:prstGeom>
        <a:noFill/>
        <a:ln w="9525" cmpd="sng">
          <a:noFill/>
        </a:ln>
      </xdr:spPr>
    </xdr:pic>
    <xdr:clientData/>
  </xdr:twoCellAnchor>
  <xdr:oneCellAnchor>
    <xdr:from>
      <xdr:col>2</xdr:col>
      <xdr:colOff>1438275</xdr:colOff>
      <xdr:row>0</xdr:row>
      <xdr:rowOff>142875</xdr:rowOff>
    </xdr:from>
    <xdr:ext cx="4810125" cy="371475"/>
    <xdr:sp>
      <xdr:nvSpPr>
        <xdr:cNvPr id="7" name="TextBox 17"/>
        <xdr:cNvSpPr txBox="1">
          <a:spLocks noChangeArrowheads="1"/>
        </xdr:cNvSpPr>
      </xdr:nvSpPr>
      <xdr:spPr>
        <a:xfrm>
          <a:off x="3343275" y="142875"/>
          <a:ext cx="4810125" cy="371475"/>
        </a:xfrm>
        <a:prstGeom prst="rect">
          <a:avLst/>
        </a:prstGeom>
        <a:noFill/>
        <a:ln w="9525" cmpd="sng">
          <a:noFill/>
        </a:ln>
      </xdr:spPr>
      <xdr:txBody>
        <a:bodyPr vertOverflow="clip" wrap="square">
          <a:spAutoFit/>
        </a:bodyPr>
        <a:p>
          <a:pPr algn="ctr">
            <a:defRPr/>
          </a:pPr>
          <a:r>
            <a:rPr lang="en-US" cap="none" sz="1000" b="1" i="0" u="none" baseline="0">
              <a:solidFill>
                <a:srgbClr val="008080"/>
              </a:solidFill>
              <a:latin typeface="Verdana"/>
              <a:ea typeface="Verdana"/>
              <a:cs typeface="Verdana"/>
            </a:rPr>
            <a:t>CRÉDITOS PARA VIVIENDA DEL SISTEMA BANCARIO (1): MARZO 2006</a:t>
          </a:r>
          <a:r>
            <a:rPr lang="en-US" cap="none" sz="1000" b="0" i="0" u="none" baseline="0">
              <a:latin typeface="Verdana"/>
              <a:ea typeface="Verdana"/>
              <a:cs typeface="Verdana"/>
            </a:rPr>
            <a:t>
</a:t>
          </a:r>
          <a:r>
            <a:rPr lang="en-US" cap="none" sz="1000" b="0" i="0" u="none" baseline="0">
              <a:solidFill>
                <a:srgbClr val="808080"/>
              </a:solidFill>
              <a:latin typeface="Verdana"/>
              <a:ea typeface="Verdana"/>
              <a:cs typeface="Verdana"/>
            </a:rPr>
            <a:t>(Stock de operaciones por institución desagregadas en número y monto en millones)</a:t>
          </a:r>
        </a:p>
      </xdr:txBody>
    </xdr:sp>
    <xdr:clientData/>
  </xdr:oneCellAnchor>
  <xdr:oneCellAnchor>
    <xdr:from>
      <xdr:col>5</xdr:col>
      <xdr:colOff>219075</xdr:colOff>
      <xdr:row>3</xdr:row>
      <xdr:rowOff>0</xdr:rowOff>
    </xdr:from>
    <xdr:ext cx="95250" cy="190500"/>
    <xdr:sp>
      <xdr:nvSpPr>
        <xdr:cNvPr id="8" name="TextBox 27"/>
        <xdr:cNvSpPr txBox="1">
          <a:spLocks noChangeArrowheads="1"/>
        </xdr:cNvSpPr>
      </xdr:nvSpPr>
      <xdr:spPr>
        <a:xfrm>
          <a:off x="5257800" y="666750"/>
          <a:ext cx="9525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15</xdr:col>
      <xdr:colOff>0</xdr:colOff>
      <xdr:row>10</xdr:row>
      <xdr:rowOff>114300</xdr:rowOff>
    </xdr:from>
    <xdr:ext cx="104775" cy="200025"/>
    <xdr:sp>
      <xdr:nvSpPr>
        <xdr:cNvPr id="9" name="TextBox 28"/>
        <xdr:cNvSpPr txBox="1">
          <a:spLocks noChangeArrowheads="1"/>
        </xdr:cNvSpPr>
      </xdr:nvSpPr>
      <xdr:spPr>
        <a:xfrm>
          <a:off x="13239750" y="25527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219075</xdr:colOff>
      <xdr:row>3</xdr:row>
      <xdr:rowOff>0</xdr:rowOff>
    </xdr:from>
    <xdr:ext cx="95250" cy="190500"/>
    <xdr:sp>
      <xdr:nvSpPr>
        <xdr:cNvPr id="10" name="TextBox 29"/>
        <xdr:cNvSpPr txBox="1">
          <a:spLocks noChangeArrowheads="1"/>
        </xdr:cNvSpPr>
      </xdr:nvSpPr>
      <xdr:spPr>
        <a:xfrm>
          <a:off x="5257800" y="666750"/>
          <a:ext cx="9525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219075</xdr:colOff>
      <xdr:row>3</xdr:row>
      <xdr:rowOff>0</xdr:rowOff>
    </xdr:from>
    <xdr:ext cx="95250" cy="190500"/>
    <xdr:sp>
      <xdr:nvSpPr>
        <xdr:cNvPr id="1" name="TextBox 3"/>
        <xdr:cNvSpPr txBox="1">
          <a:spLocks noChangeArrowheads="1"/>
        </xdr:cNvSpPr>
      </xdr:nvSpPr>
      <xdr:spPr>
        <a:xfrm>
          <a:off x="2295525" y="666750"/>
          <a:ext cx="9525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0</xdr:colOff>
      <xdr:row>7</xdr:row>
      <xdr:rowOff>114300</xdr:rowOff>
    </xdr:from>
    <xdr:ext cx="104775" cy="200025"/>
    <xdr:sp>
      <xdr:nvSpPr>
        <xdr:cNvPr id="2" name="TextBox 10"/>
        <xdr:cNvSpPr txBox="1">
          <a:spLocks noChangeArrowheads="1"/>
        </xdr:cNvSpPr>
      </xdr:nvSpPr>
      <xdr:spPr>
        <a:xfrm>
          <a:off x="6524625" y="184785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9</xdr:col>
      <xdr:colOff>914400</xdr:colOff>
      <xdr:row>1</xdr:row>
      <xdr:rowOff>9525</xdr:rowOff>
    </xdr:from>
    <xdr:to>
      <xdr:col>10</xdr:col>
      <xdr:colOff>0</xdr:colOff>
      <xdr:row>2</xdr:row>
      <xdr:rowOff>47625</xdr:rowOff>
    </xdr:to>
    <xdr:pic>
      <xdr:nvPicPr>
        <xdr:cNvPr id="3" name="Picture 13">
          <a:hlinkClick r:id="rId3"/>
        </xdr:cNvPr>
        <xdr:cNvPicPr preferRelativeResize="1">
          <a:picLocks noChangeAspect="1"/>
        </xdr:cNvPicPr>
      </xdr:nvPicPr>
      <xdr:blipFill>
        <a:blip r:embed="rId1"/>
        <a:stretch>
          <a:fillRect/>
        </a:stretch>
      </xdr:blipFill>
      <xdr:spPr>
        <a:xfrm>
          <a:off x="6524625" y="257175"/>
          <a:ext cx="0" cy="200025"/>
        </a:xfrm>
        <a:prstGeom prst="rect">
          <a:avLst/>
        </a:prstGeom>
        <a:noFill/>
        <a:ln w="9525" cmpd="sng">
          <a:noFill/>
        </a:ln>
      </xdr:spPr>
    </xdr:pic>
    <xdr:clientData/>
  </xdr:twoCellAnchor>
  <xdr:oneCellAnchor>
    <xdr:from>
      <xdr:col>0</xdr:col>
      <xdr:colOff>66675</xdr:colOff>
      <xdr:row>26</xdr:row>
      <xdr:rowOff>142875</xdr:rowOff>
    </xdr:from>
    <xdr:ext cx="7343775" cy="885825"/>
    <xdr:sp>
      <xdr:nvSpPr>
        <xdr:cNvPr id="4" name="TextBox 14"/>
        <xdr:cNvSpPr txBox="1">
          <a:spLocks noChangeArrowheads="1"/>
        </xdr:cNvSpPr>
      </xdr:nvSpPr>
      <xdr:spPr>
        <a:xfrm>
          <a:off x="66675" y="6724650"/>
          <a:ext cx="7343775" cy="885825"/>
        </a:xfrm>
        <a:prstGeom prst="rect">
          <a:avLst/>
        </a:prstGeom>
        <a:noFill/>
        <a:ln w="9525" cmpd="sng">
          <a:noFill/>
        </a:ln>
      </xdr:spPr>
      <xdr:txBody>
        <a:bodyPr vertOverflow="clip" wrap="square"/>
        <a:p>
          <a:pPr algn="l">
            <a:defRPr/>
          </a:pPr>
          <a:r>
            <a:rPr lang="en-US" cap="none" sz="1000" b="0" i="0" u="none" baseline="0">
              <a:solidFill>
                <a:srgbClr val="808080"/>
              </a:solidFill>
              <a:latin typeface="Verdana"/>
              <a:ea typeface="Verdana"/>
              <a:cs typeface="Verdana"/>
            </a:rPr>
            <a:t>Nota:
(1) Información de Flujos de Operaciones disponible únicamente en el Sistema de Productos-SBIF, basado en información entregada por las instituciones financieras. En dicho sistema no existen antecedentes asociados a los créditos cursados bajo la modalidad préstamos hipotecarios (Mutuos Hipotecarios NO Endosables) .</a:t>
          </a:r>
          <a:r>
            <a:rPr lang="en-US" cap="none" sz="1000" b="0" i="0" u="none" baseline="0">
              <a:latin typeface="Arial"/>
              <a:ea typeface="Arial"/>
              <a:cs typeface="Arial"/>
            </a:rPr>
            <a:t>
</a:t>
          </a:r>
        </a:p>
      </xdr:txBody>
    </xdr:sp>
    <xdr:clientData/>
  </xdr:oneCellAnchor>
  <xdr:twoCellAnchor editAs="oneCell">
    <xdr:from>
      <xdr:col>1</xdr:col>
      <xdr:colOff>57150</xdr:colOff>
      <xdr:row>0</xdr:row>
      <xdr:rowOff>85725</xdr:rowOff>
    </xdr:from>
    <xdr:to>
      <xdr:col>1</xdr:col>
      <xdr:colOff>1133475</xdr:colOff>
      <xdr:row>2</xdr:row>
      <xdr:rowOff>180975</xdr:rowOff>
    </xdr:to>
    <xdr:pic>
      <xdr:nvPicPr>
        <xdr:cNvPr id="5" name="Picture 15"/>
        <xdr:cNvPicPr preferRelativeResize="1">
          <a:picLocks noChangeAspect="1"/>
        </xdr:cNvPicPr>
      </xdr:nvPicPr>
      <xdr:blipFill>
        <a:blip r:embed="rId4"/>
        <a:stretch>
          <a:fillRect/>
        </a:stretch>
      </xdr:blipFill>
      <xdr:spPr>
        <a:xfrm>
          <a:off x="171450" y="85725"/>
          <a:ext cx="1076325" cy="504825"/>
        </a:xfrm>
        <a:prstGeom prst="rect">
          <a:avLst/>
        </a:prstGeom>
        <a:noFill/>
        <a:ln w="9525" cmpd="sng">
          <a:noFill/>
        </a:ln>
      </xdr:spPr>
    </xdr:pic>
    <xdr:clientData/>
  </xdr:twoCellAnchor>
  <xdr:oneCellAnchor>
    <xdr:from>
      <xdr:col>3</xdr:col>
      <xdr:colOff>257175</xdr:colOff>
      <xdr:row>25</xdr:row>
      <xdr:rowOff>28575</xdr:rowOff>
    </xdr:from>
    <xdr:ext cx="95250" cy="190500"/>
    <xdr:sp>
      <xdr:nvSpPr>
        <xdr:cNvPr id="6" name="TextBox 16"/>
        <xdr:cNvSpPr txBox="1">
          <a:spLocks noChangeArrowheads="1"/>
        </xdr:cNvSpPr>
      </xdr:nvSpPr>
      <xdr:spPr>
        <a:xfrm>
          <a:off x="3181350" y="6362700"/>
          <a:ext cx="9525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0</xdr:colOff>
      <xdr:row>0</xdr:row>
      <xdr:rowOff>57150</xdr:rowOff>
    </xdr:from>
    <xdr:to>
      <xdr:col>9</xdr:col>
      <xdr:colOff>790575</xdr:colOff>
      <xdr:row>1</xdr:row>
      <xdr:rowOff>152400</xdr:rowOff>
    </xdr:to>
    <xdr:sp>
      <xdr:nvSpPr>
        <xdr:cNvPr id="7" name="TextBox 17"/>
        <xdr:cNvSpPr txBox="1">
          <a:spLocks noChangeArrowheads="1"/>
        </xdr:cNvSpPr>
      </xdr:nvSpPr>
      <xdr:spPr>
        <a:xfrm>
          <a:off x="2076450" y="57150"/>
          <a:ext cx="4448175" cy="342900"/>
        </a:xfrm>
        <a:prstGeom prst="rect">
          <a:avLst/>
        </a:prstGeom>
        <a:solidFill>
          <a:srgbClr val="FFFFFF"/>
        </a:solidFill>
        <a:ln w="9525" cmpd="sng">
          <a:noFill/>
        </a:ln>
      </xdr:spPr>
      <xdr:txBody>
        <a:bodyPr vertOverflow="clip" wrap="square"/>
        <a:p>
          <a:pPr algn="ctr">
            <a:defRPr/>
          </a:pPr>
          <a:r>
            <a:rPr lang="en-US" cap="none" sz="1000" b="1" i="0" u="none" baseline="0">
              <a:solidFill>
                <a:srgbClr val="008080"/>
              </a:solidFill>
              <a:latin typeface="Verdana"/>
              <a:ea typeface="Verdana"/>
              <a:cs typeface="Verdana"/>
            </a:rPr>
            <a:t>CRÉDITOS PARA VIVIENDA DEL SISTEMA BANCARIO (1): 
MARZO 2006</a:t>
          </a:r>
          <a:r>
            <a:rPr lang="en-US" cap="none" sz="1000" b="0" i="0" u="none" baseline="0">
              <a:solidFill>
                <a:srgbClr val="808080"/>
              </a:solidFill>
              <a:latin typeface="Verdana"/>
              <a:ea typeface="Verdana"/>
              <a:cs typeface="Verdana"/>
            </a:rPr>
            <a:t>
(Flujo de operaciones por institución desagregadas en número y monto en millones de pesos)</a:t>
          </a:r>
        </a:p>
      </xdr:txBody>
    </xdr:sp>
    <xdr:clientData/>
  </xdr:twoCellAnchor>
  <xdr:oneCellAnchor>
    <xdr:from>
      <xdr:col>2</xdr:col>
      <xdr:colOff>219075</xdr:colOff>
      <xdr:row>6</xdr:row>
      <xdr:rowOff>0</xdr:rowOff>
    </xdr:from>
    <xdr:ext cx="95250" cy="200025"/>
    <xdr:sp>
      <xdr:nvSpPr>
        <xdr:cNvPr id="8" name="TextBox 18"/>
        <xdr:cNvSpPr txBox="1">
          <a:spLocks noChangeArrowheads="1"/>
        </xdr:cNvSpPr>
      </xdr:nvSpPr>
      <xdr:spPr>
        <a:xfrm>
          <a:off x="2295525" y="1447800"/>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12</xdr:col>
      <xdr:colOff>0</xdr:colOff>
      <xdr:row>10</xdr:row>
      <xdr:rowOff>114300</xdr:rowOff>
    </xdr:from>
    <xdr:ext cx="104775" cy="200025"/>
    <xdr:sp>
      <xdr:nvSpPr>
        <xdr:cNvPr id="9" name="TextBox 19"/>
        <xdr:cNvSpPr txBox="1">
          <a:spLocks noChangeArrowheads="1"/>
        </xdr:cNvSpPr>
      </xdr:nvSpPr>
      <xdr:spPr>
        <a:xfrm>
          <a:off x="8134350" y="2705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552450</xdr:colOff>
      <xdr:row>1</xdr:row>
      <xdr:rowOff>47625</xdr:rowOff>
    </xdr:from>
    <xdr:to>
      <xdr:col>8</xdr:col>
      <xdr:colOff>733425</xdr:colOff>
      <xdr:row>2</xdr:row>
      <xdr:rowOff>0</xdr:rowOff>
    </xdr:to>
    <xdr:pic>
      <xdr:nvPicPr>
        <xdr:cNvPr id="1" name="Picture 3">
          <a:hlinkClick r:id="rId3"/>
        </xdr:cNvPr>
        <xdr:cNvPicPr preferRelativeResize="1">
          <a:picLocks noChangeAspect="1"/>
        </xdr:cNvPicPr>
      </xdr:nvPicPr>
      <xdr:blipFill>
        <a:blip r:embed="rId1"/>
        <a:stretch>
          <a:fillRect/>
        </a:stretch>
      </xdr:blipFill>
      <xdr:spPr>
        <a:xfrm>
          <a:off x="5981700" y="209550"/>
          <a:ext cx="180975" cy="114300"/>
        </a:xfrm>
        <a:prstGeom prst="rect">
          <a:avLst/>
        </a:prstGeom>
        <a:noFill/>
        <a:ln w="9525" cmpd="sng">
          <a:noFill/>
        </a:ln>
      </xdr:spPr>
    </xdr:pic>
    <xdr:clientData/>
  </xdr:twoCellAnchor>
  <xdr:twoCellAnchor editAs="oneCell">
    <xdr:from>
      <xdr:col>1</xdr:col>
      <xdr:colOff>28575</xdr:colOff>
      <xdr:row>0</xdr:row>
      <xdr:rowOff>76200</xdr:rowOff>
    </xdr:from>
    <xdr:to>
      <xdr:col>2</xdr:col>
      <xdr:colOff>247650</xdr:colOff>
      <xdr:row>2</xdr:row>
      <xdr:rowOff>180975</xdr:rowOff>
    </xdr:to>
    <xdr:pic>
      <xdr:nvPicPr>
        <xdr:cNvPr id="2" name="Picture 4"/>
        <xdr:cNvPicPr preferRelativeResize="1">
          <a:picLocks noChangeAspect="1"/>
        </xdr:cNvPicPr>
      </xdr:nvPicPr>
      <xdr:blipFill>
        <a:blip r:embed="rId4"/>
        <a:stretch>
          <a:fillRect/>
        </a:stretch>
      </xdr:blipFill>
      <xdr:spPr>
        <a:xfrm>
          <a:off x="123825" y="76200"/>
          <a:ext cx="981075"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bif.cl/sbifweb/servlet/Glosario?indice=5.0"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Hoja1"/>
  <dimension ref="B2:B38"/>
  <sheetViews>
    <sheetView showGridLines="0" showRowColHeaders="0" tabSelected="1" zoomScale="70" zoomScaleNormal="70" workbookViewId="0" topLeftCell="A1">
      <pane ySplit="5" topLeftCell="BM6" activePane="bottomLeft" state="frozen"/>
      <selection pane="topLeft" activeCell="A1" sqref="A1"/>
      <selection pane="bottomLeft" activeCell="A1" sqref="A1"/>
    </sheetView>
  </sheetViews>
  <sheetFormatPr defaultColWidth="11.421875" defaultRowHeight="12.75"/>
  <cols>
    <col min="1" max="1" width="4.421875" style="2" customWidth="1"/>
    <col min="2" max="2" width="106.57421875" style="2" customWidth="1"/>
    <col min="3" max="3" width="4.57421875" style="2" customWidth="1"/>
    <col min="4" max="16384" width="11.421875" style="2" customWidth="1"/>
  </cols>
  <sheetData>
    <row r="1" ht="12.75"/>
    <row r="2" ht="12.75">
      <c r="B2" s="3" t="s">
        <v>16</v>
      </c>
    </row>
    <row r="3" ht="12.75">
      <c r="B3" s="3" t="s">
        <v>17</v>
      </c>
    </row>
    <row r="4" ht="12.75">
      <c r="B4" s="4" t="s">
        <v>21</v>
      </c>
    </row>
    <row r="5" ht="12.75">
      <c r="B5" s="15" t="s">
        <v>70</v>
      </c>
    </row>
    <row r="7" ht="19.5" customHeight="1">
      <c r="B7" s="10" t="s">
        <v>67</v>
      </c>
    </row>
    <row r="8" ht="4.5" customHeight="1">
      <c r="B8" s="1"/>
    </row>
    <row r="9" s="6" customFormat="1" ht="12.75">
      <c r="B9" s="5" t="s">
        <v>20</v>
      </c>
    </row>
    <row r="10" ht="12.75">
      <c r="B10" s="34" t="s">
        <v>18</v>
      </c>
    </row>
    <row r="11" ht="4.5" customHeight="1">
      <c r="B11" s="8"/>
    </row>
    <row r="12" s="6" customFormat="1" ht="12.75">
      <c r="B12" s="5" t="s">
        <v>19</v>
      </c>
    </row>
    <row r="13" ht="12.75">
      <c r="B13" s="34" t="s">
        <v>24</v>
      </c>
    </row>
    <row r="14" ht="4.5" customHeight="1">
      <c r="B14" s="7"/>
    </row>
    <row r="15" s="6" customFormat="1" ht="12.75">
      <c r="B15" s="5" t="s">
        <v>22</v>
      </c>
    </row>
    <row r="16" ht="12.75">
      <c r="B16" s="34" t="s">
        <v>25</v>
      </c>
    </row>
    <row r="17" ht="4.5" customHeight="1">
      <c r="B17" s="11"/>
    </row>
    <row r="18" ht="12.75">
      <c r="B18" s="12"/>
    </row>
    <row r="19" ht="19.5" customHeight="1">
      <c r="B19" s="13" t="s">
        <v>69</v>
      </c>
    </row>
    <row r="20" ht="4.5" customHeight="1">
      <c r="B20" s="1"/>
    </row>
    <row r="21" s="6" customFormat="1" ht="12.75">
      <c r="B21" s="5" t="s">
        <v>20</v>
      </c>
    </row>
    <row r="22" ht="12.75">
      <c r="B22" s="34" t="s">
        <v>18</v>
      </c>
    </row>
    <row r="23" ht="4.5" customHeight="1">
      <c r="B23" s="8"/>
    </row>
    <row r="24" s="6" customFormat="1" ht="12.75">
      <c r="B24" s="5" t="s">
        <v>19</v>
      </c>
    </row>
    <row r="25" ht="12.75">
      <c r="B25" s="34" t="s">
        <v>24</v>
      </c>
    </row>
    <row r="26" ht="4.5" customHeight="1">
      <c r="B26" s="7"/>
    </row>
    <row r="27" ht="12.75">
      <c r="B27" s="12"/>
    </row>
    <row r="28" ht="12.75">
      <c r="B28" s="13" t="s">
        <v>28</v>
      </c>
    </row>
    <row r="29" ht="12.75">
      <c r="B29" s="1"/>
    </row>
    <row r="30" ht="12.75">
      <c r="B30" s="9" t="s">
        <v>29</v>
      </c>
    </row>
    <row r="31" ht="12.75">
      <c r="B31" s="8"/>
    </row>
    <row r="32" ht="12.75">
      <c r="B32" s="9" t="s">
        <v>32</v>
      </c>
    </row>
    <row r="33" ht="12.75">
      <c r="B33" s="7"/>
    </row>
    <row r="34" ht="12.75">
      <c r="B34" s="14" t="s">
        <v>26</v>
      </c>
    </row>
    <row r="38" ht="12.75">
      <c r="B38" s="2" t="s">
        <v>71</v>
      </c>
    </row>
  </sheetData>
  <hyperlinks>
    <hyperlink ref="B9" location="'STOCK (S)'!A1" display="STOCK TOTAL DE OPERACIONES"/>
    <hyperlink ref="B12" location="'FLUJO (S)'!A1" display="FLUJO DE OPERACIONES"/>
    <hyperlink ref="B15" location="'TASAS (S)'!A1" display="TASAS ANUALES"/>
    <hyperlink ref="B21" location="'STOCK (I.F.)'!A1" display="STOCK TOTAL DE OPERACIONES"/>
    <hyperlink ref="B24" location="'FLUJO (I.F.)'!A1" display="FLUJO DE OPERACIONES"/>
    <hyperlink ref="B30" location="Glosario" display="Glosario de Términos utilizados"/>
    <hyperlink ref="B32" r:id="rId1" display="Glosario en Internet"/>
  </hyperlinks>
  <printOptions horizontalCentered="1" verticalCentered="1"/>
  <pageMargins left="0.7874015748031497" right="0.7874015748031497" top="0.984251968503937" bottom="0.984251968503937" header="0" footer="0"/>
  <pageSetup horizontalDpi="600" verticalDpi="600" orientation="landscape" scale="92" r:id="rId3"/>
  <drawing r:id="rId2"/>
</worksheet>
</file>

<file path=xl/worksheets/sheet2.xml><?xml version="1.0" encoding="utf-8"?>
<worksheet xmlns="http://schemas.openxmlformats.org/spreadsheetml/2006/main" xmlns:r="http://schemas.openxmlformats.org/officeDocument/2006/relationships">
  <sheetPr codeName="Hoja3">
    <tabColor indexed="21"/>
    <pageSetUpPr fitToPage="1"/>
  </sheetPr>
  <dimension ref="A1:Q85"/>
  <sheetViews>
    <sheetView showGridLines="0" zoomScale="70" zoomScaleNormal="70" workbookViewId="0" topLeftCell="A1">
      <pane ySplit="6" topLeftCell="BM55" activePane="bottomLeft" state="frozen"/>
      <selection pane="topLeft" activeCell="B16" sqref="B16"/>
      <selection pane="bottomLeft" activeCell="A1" sqref="A1"/>
    </sheetView>
  </sheetViews>
  <sheetFormatPr defaultColWidth="11.421875" defaultRowHeight="19.5" customHeight="1"/>
  <cols>
    <col min="1" max="1" width="1.421875" style="29" customWidth="1"/>
    <col min="2" max="2" width="11.8515625" style="59" customWidth="1"/>
    <col min="3" max="4" width="21.00390625" style="28" customWidth="1"/>
    <col min="5" max="5" width="1.7109375" style="28" customWidth="1"/>
    <col min="6" max="7" width="15.7109375" style="28" customWidth="1"/>
    <col min="8" max="8" width="2.140625" style="28" customWidth="1"/>
    <col min="9" max="9" width="15.7109375" style="28" customWidth="1"/>
    <col min="10" max="10" width="18.140625" style="28" customWidth="1"/>
    <col min="11" max="11" width="1.421875" style="28" customWidth="1"/>
    <col min="12" max="13" width="15.7109375" style="28" customWidth="1"/>
    <col min="14" max="14" width="3.421875" style="28" customWidth="1"/>
    <col min="15" max="15" width="14.421875" style="28" customWidth="1"/>
    <col min="16" max="16" width="2.00390625" style="28" customWidth="1"/>
    <col min="17" max="17" width="16.140625" style="28" customWidth="1"/>
    <col min="18" max="16384" width="11.421875" style="29" customWidth="1"/>
  </cols>
  <sheetData>
    <row r="1" spans="3:13" ht="19.5" customHeight="1">
      <c r="C1" s="25"/>
      <c r="D1" s="25"/>
      <c r="E1" s="25"/>
      <c r="F1" s="25"/>
      <c r="G1" s="25"/>
      <c r="H1" s="25"/>
      <c r="I1" s="25"/>
      <c r="J1" s="25"/>
      <c r="K1" s="25"/>
      <c r="L1" s="25"/>
      <c r="M1" s="25"/>
    </row>
    <row r="2" spans="3:16" ht="19.5" customHeight="1">
      <c r="C2" s="64"/>
      <c r="D2" s="64"/>
      <c r="E2" s="64"/>
      <c r="F2" s="64"/>
      <c r="G2" s="64"/>
      <c r="H2" s="64"/>
      <c r="I2" s="64"/>
      <c r="J2" s="64"/>
      <c r="K2" s="64"/>
      <c r="L2" s="64"/>
      <c r="M2" s="9" t="s">
        <v>15</v>
      </c>
      <c r="N2" s="30"/>
      <c r="O2" s="30"/>
      <c r="P2" s="30"/>
    </row>
    <row r="3" spans="1:17" s="32" customFormat="1" ht="19.5" customHeight="1">
      <c r="A3" s="54"/>
      <c r="B3" s="53"/>
      <c r="C3" s="53"/>
      <c r="D3" s="53"/>
      <c r="E3" s="53"/>
      <c r="F3" s="54"/>
      <c r="G3" s="54"/>
      <c r="H3" s="55"/>
      <c r="I3" s="55"/>
      <c r="J3" s="55"/>
      <c r="K3" s="55"/>
      <c r="L3" s="55"/>
      <c r="M3" s="54"/>
      <c r="N3" s="44"/>
      <c r="O3" s="55"/>
      <c r="P3" s="55"/>
      <c r="Q3" s="55"/>
    </row>
    <row r="4" spans="2:17" s="31" customFormat="1" ht="19.5" customHeight="1">
      <c r="B4" s="192" t="s">
        <v>6</v>
      </c>
      <c r="C4" s="187" t="s">
        <v>62</v>
      </c>
      <c r="D4" s="187"/>
      <c r="E4" s="27"/>
      <c r="F4" s="191" t="s">
        <v>34</v>
      </c>
      <c r="G4" s="191"/>
      <c r="H4" s="191"/>
      <c r="I4" s="191"/>
      <c r="J4" s="191"/>
      <c r="K4" s="27"/>
      <c r="L4" s="191" t="s">
        <v>35</v>
      </c>
      <c r="M4" s="191"/>
      <c r="N4" s="27"/>
      <c r="O4" s="187" t="s">
        <v>23</v>
      </c>
      <c r="P4" s="188"/>
      <c r="Q4" s="188"/>
    </row>
    <row r="5" spans="2:17" s="31" customFormat="1" ht="19.5" customHeight="1">
      <c r="B5" s="192"/>
      <c r="C5" s="189"/>
      <c r="D5" s="189"/>
      <c r="E5" s="27"/>
      <c r="F5" s="189" t="s">
        <v>31</v>
      </c>
      <c r="G5" s="189"/>
      <c r="H5" s="27"/>
      <c r="I5" s="189" t="s">
        <v>3</v>
      </c>
      <c r="J5" s="189"/>
      <c r="K5" s="27"/>
      <c r="L5" s="189"/>
      <c r="M5" s="189"/>
      <c r="N5" s="27"/>
      <c r="O5" s="189"/>
      <c r="P5" s="190"/>
      <c r="Q5" s="190"/>
    </row>
    <row r="6" spans="2:17" s="31" customFormat="1" ht="22.5" customHeight="1">
      <c r="B6" s="193"/>
      <c r="C6" s="158" t="s">
        <v>2</v>
      </c>
      <c r="D6" s="157" t="s">
        <v>1</v>
      </c>
      <c r="E6" s="50"/>
      <c r="F6" s="50" t="s">
        <v>2</v>
      </c>
      <c r="G6" s="50" t="s">
        <v>1</v>
      </c>
      <c r="H6" s="51"/>
      <c r="I6" s="50" t="s">
        <v>2</v>
      </c>
      <c r="J6" s="50" t="s">
        <v>1</v>
      </c>
      <c r="K6" s="51"/>
      <c r="L6" s="50" t="s">
        <v>2</v>
      </c>
      <c r="M6" s="50" t="s">
        <v>1</v>
      </c>
      <c r="N6" s="50"/>
      <c r="O6" s="50" t="s">
        <v>2</v>
      </c>
      <c r="P6" s="143"/>
      <c r="Q6" s="50" t="s">
        <v>1</v>
      </c>
    </row>
    <row r="7" spans="1:17" s="106" customFormat="1" ht="19.5" customHeight="1">
      <c r="A7" s="135"/>
      <c r="B7" s="60">
        <v>36861</v>
      </c>
      <c r="C7" s="48">
        <v>545745.554414</v>
      </c>
      <c r="D7" s="48">
        <v>49528</v>
      </c>
      <c r="E7" s="52"/>
      <c r="F7" s="48">
        <v>914709.178496</v>
      </c>
      <c r="G7" s="48">
        <v>36241</v>
      </c>
      <c r="H7" s="48"/>
      <c r="I7" s="48">
        <v>166860.563257</v>
      </c>
      <c r="J7" s="48">
        <v>7994</v>
      </c>
      <c r="K7" s="48"/>
      <c r="L7" s="48">
        <v>3079899.879067</v>
      </c>
      <c r="M7" s="48">
        <v>455975</v>
      </c>
      <c r="N7" s="52"/>
      <c r="O7" s="48">
        <f aca="true" t="shared" si="0" ref="O7:O57">C7+F7+L7</f>
        <v>4540354.611977</v>
      </c>
      <c r="P7" s="42"/>
      <c r="Q7" s="42">
        <f aca="true" t="shared" si="1" ref="Q7:Q37">D7+G7+M7</f>
        <v>541744</v>
      </c>
    </row>
    <row r="8" spans="1:17" s="107" customFormat="1" ht="19.5" customHeight="1">
      <c r="A8" s="136"/>
      <c r="B8" s="61">
        <v>36892</v>
      </c>
      <c r="C8" s="36">
        <v>551498.810791</v>
      </c>
      <c r="D8" s="36">
        <v>49374</v>
      </c>
      <c r="E8" s="37"/>
      <c r="F8" s="36">
        <v>911192.598859</v>
      </c>
      <c r="G8" s="36">
        <v>36399</v>
      </c>
      <c r="H8" s="36"/>
      <c r="I8" s="36">
        <v>172346.798647</v>
      </c>
      <c r="J8" s="36">
        <v>8211</v>
      </c>
      <c r="K8" s="36"/>
      <c r="L8" s="36">
        <v>3091428.093556</v>
      </c>
      <c r="M8" s="36">
        <v>456095</v>
      </c>
      <c r="N8" s="37"/>
      <c r="O8" s="36">
        <f t="shared" si="0"/>
        <v>4554119.503206</v>
      </c>
      <c r="P8" s="42"/>
      <c r="Q8" s="42">
        <f t="shared" si="1"/>
        <v>541868</v>
      </c>
    </row>
    <row r="9" spans="1:17" s="107" customFormat="1" ht="19.5" customHeight="1">
      <c r="A9" s="136"/>
      <c r="B9" s="61">
        <v>36923</v>
      </c>
      <c r="C9" s="36">
        <v>557380.4662050001</v>
      </c>
      <c r="D9" s="36">
        <v>49525</v>
      </c>
      <c r="E9" s="37"/>
      <c r="F9" s="36">
        <v>901782.563953</v>
      </c>
      <c r="G9" s="36">
        <v>36346</v>
      </c>
      <c r="H9" s="36"/>
      <c r="I9" s="36">
        <v>185029.889895</v>
      </c>
      <c r="J9" s="36">
        <v>8594</v>
      </c>
      <c r="K9" s="36"/>
      <c r="L9" s="36">
        <v>3102015.202057</v>
      </c>
      <c r="M9" s="36">
        <v>455838</v>
      </c>
      <c r="N9" s="37"/>
      <c r="O9" s="36">
        <f t="shared" si="0"/>
        <v>4561178.232215</v>
      </c>
      <c r="P9" s="42"/>
      <c r="Q9" s="42">
        <f t="shared" si="1"/>
        <v>541709</v>
      </c>
    </row>
    <row r="10" spans="1:17" s="107" customFormat="1" ht="19.5" customHeight="1">
      <c r="A10" s="136"/>
      <c r="B10" s="61">
        <v>36951</v>
      </c>
      <c r="C10" s="36">
        <v>558870.4224790001</v>
      </c>
      <c r="D10" s="36">
        <v>50829</v>
      </c>
      <c r="E10" s="37"/>
      <c r="F10" s="36">
        <v>890386.289004</v>
      </c>
      <c r="G10" s="36">
        <v>36608</v>
      </c>
      <c r="H10" s="36"/>
      <c r="I10" s="36">
        <v>196404.928017</v>
      </c>
      <c r="J10" s="36">
        <v>8879</v>
      </c>
      <c r="K10" s="36"/>
      <c r="L10" s="36">
        <v>3124863.226349</v>
      </c>
      <c r="M10" s="36">
        <v>464937</v>
      </c>
      <c r="N10" s="37"/>
      <c r="O10" s="36">
        <f t="shared" si="0"/>
        <v>4574119.937832</v>
      </c>
      <c r="P10" s="42"/>
      <c r="Q10" s="42">
        <f t="shared" si="1"/>
        <v>552374</v>
      </c>
    </row>
    <row r="11" spans="1:17" s="107" customFormat="1" ht="19.5" customHeight="1">
      <c r="A11" s="136"/>
      <c r="B11" s="61">
        <v>36982</v>
      </c>
      <c r="C11" s="36">
        <v>563367.760885</v>
      </c>
      <c r="D11" s="36">
        <v>50790</v>
      </c>
      <c r="E11" s="37"/>
      <c r="F11" s="36">
        <v>906734.175273</v>
      </c>
      <c r="G11" s="36">
        <v>37046</v>
      </c>
      <c r="H11" s="36"/>
      <c r="I11" s="36">
        <v>219305.833495</v>
      </c>
      <c r="J11" s="36">
        <v>9406</v>
      </c>
      <c r="K11" s="36"/>
      <c r="L11" s="36">
        <v>3145456.412223</v>
      </c>
      <c r="M11" s="36">
        <v>462075</v>
      </c>
      <c r="N11" s="37"/>
      <c r="O11" s="36">
        <f t="shared" si="0"/>
        <v>4615558.348381</v>
      </c>
      <c r="P11" s="42"/>
      <c r="Q11" s="42">
        <f t="shared" si="1"/>
        <v>549911</v>
      </c>
    </row>
    <row r="12" spans="1:17" s="107" customFormat="1" ht="19.5" customHeight="1">
      <c r="A12" s="136"/>
      <c r="B12" s="61">
        <v>37012</v>
      </c>
      <c r="C12" s="36">
        <v>568503.762563</v>
      </c>
      <c r="D12" s="36">
        <v>50431</v>
      </c>
      <c r="E12" s="37"/>
      <c r="F12" s="36">
        <v>879825.274349</v>
      </c>
      <c r="G12" s="36">
        <v>36051</v>
      </c>
      <c r="H12" s="36"/>
      <c r="I12" s="36">
        <v>248603.590559</v>
      </c>
      <c r="J12" s="36">
        <v>10492</v>
      </c>
      <c r="K12" s="36"/>
      <c r="L12" s="36">
        <v>3182722.746904</v>
      </c>
      <c r="M12" s="36">
        <v>464413</v>
      </c>
      <c r="N12" s="37"/>
      <c r="O12" s="36">
        <f t="shared" si="0"/>
        <v>4631051.783816</v>
      </c>
      <c r="P12" s="42"/>
      <c r="Q12" s="42">
        <f t="shared" si="1"/>
        <v>550895</v>
      </c>
    </row>
    <row r="13" spans="1:17" s="107" customFormat="1" ht="19.5" customHeight="1">
      <c r="A13" s="136"/>
      <c r="B13" s="61">
        <v>37043</v>
      </c>
      <c r="C13" s="36">
        <v>579466.360459</v>
      </c>
      <c r="D13" s="36">
        <v>50430</v>
      </c>
      <c r="E13" s="37"/>
      <c r="F13" s="36">
        <v>872790.659067</v>
      </c>
      <c r="G13" s="36">
        <v>35960</v>
      </c>
      <c r="H13" s="36"/>
      <c r="I13" s="36">
        <v>258868.040355</v>
      </c>
      <c r="J13" s="36">
        <v>10767</v>
      </c>
      <c r="K13" s="36"/>
      <c r="L13" s="36">
        <v>3247016.572844</v>
      </c>
      <c r="M13" s="36">
        <v>468016</v>
      </c>
      <c r="N13" s="37"/>
      <c r="O13" s="36">
        <f t="shared" si="0"/>
        <v>4699273.59237</v>
      </c>
      <c r="P13" s="42"/>
      <c r="Q13" s="42">
        <f t="shared" si="1"/>
        <v>554406</v>
      </c>
    </row>
    <row r="14" spans="1:17" s="107" customFormat="1" ht="19.5" customHeight="1">
      <c r="A14" s="136"/>
      <c r="B14" s="61">
        <v>37073</v>
      </c>
      <c r="C14" s="36">
        <v>590425.0268400001</v>
      </c>
      <c r="D14" s="36">
        <v>50359</v>
      </c>
      <c r="E14" s="37"/>
      <c r="F14" s="36">
        <v>846853.693726</v>
      </c>
      <c r="G14" s="36">
        <v>35571</v>
      </c>
      <c r="H14" s="36"/>
      <c r="I14" s="36">
        <v>231870.254915</v>
      </c>
      <c r="J14" s="36">
        <v>10149</v>
      </c>
      <c r="K14" s="36"/>
      <c r="L14" s="36">
        <v>3172360.174147</v>
      </c>
      <c r="M14" s="36">
        <v>464148</v>
      </c>
      <c r="N14" s="37"/>
      <c r="O14" s="36">
        <f t="shared" si="0"/>
        <v>4609638.894713</v>
      </c>
      <c r="P14" s="42"/>
      <c r="Q14" s="42">
        <f t="shared" si="1"/>
        <v>550078</v>
      </c>
    </row>
    <row r="15" spans="1:17" s="107" customFormat="1" ht="19.5" customHeight="1">
      <c r="A15" s="136"/>
      <c r="B15" s="61">
        <v>37104</v>
      </c>
      <c r="C15" s="36">
        <v>599916.707394</v>
      </c>
      <c r="D15" s="36">
        <v>50575</v>
      </c>
      <c r="E15" s="37"/>
      <c r="F15" s="36">
        <v>875180.442949</v>
      </c>
      <c r="G15" s="36">
        <v>36636</v>
      </c>
      <c r="H15" s="36"/>
      <c r="I15" s="36">
        <v>253368.787146</v>
      </c>
      <c r="J15" s="36">
        <v>10667</v>
      </c>
      <c r="K15" s="36"/>
      <c r="L15" s="36">
        <v>3305852.283537</v>
      </c>
      <c r="M15" s="36">
        <v>473413</v>
      </c>
      <c r="N15" s="37"/>
      <c r="O15" s="36">
        <f t="shared" si="0"/>
        <v>4780949.433879999</v>
      </c>
      <c r="P15" s="42"/>
      <c r="Q15" s="42">
        <f t="shared" si="1"/>
        <v>560624</v>
      </c>
    </row>
    <row r="16" spans="1:17" s="107" customFormat="1" ht="19.5" customHeight="1">
      <c r="A16" s="136"/>
      <c r="B16" s="61">
        <v>37135</v>
      </c>
      <c r="C16" s="36">
        <v>607196.918507</v>
      </c>
      <c r="D16" s="36">
        <v>50768</v>
      </c>
      <c r="E16" s="37"/>
      <c r="F16" s="36">
        <v>819065.426679</v>
      </c>
      <c r="G16" s="36">
        <v>33351</v>
      </c>
      <c r="H16" s="36"/>
      <c r="I16" s="36">
        <v>317137.512865</v>
      </c>
      <c r="J16" s="36">
        <v>14337</v>
      </c>
      <c r="K16" s="36"/>
      <c r="L16" s="36">
        <v>3341512.05859</v>
      </c>
      <c r="M16" s="36">
        <v>475158</v>
      </c>
      <c r="N16" s="37"/>
      <c r="O16" s="36">
        <f t="shared" si="0"/>
        <v>4767774.403776</v>
      </c>
      <c r="P16" s="42"/>
      <c r="Q16" s="42">
        <f t="shared" si="1"/>
        <v>559277</v>
      </c>
    </row>
    <row r="17" spans="1:17" s="107" customFormat="1" ht="19.5" customHeight="1">
      <c r="A17" s="136"/>
      <c r="B17" s="61">
        <v>37165</v>
      </c>
      <c r="C17" s="36">
        <v>619891.308752</v>
      </c>
      <c r="D17" s="36">
        <v>50506</v>
      </c>
      <c r="E17" s="37"/>
      <c r="F17" s="36">
        <v>831788.978093</v>
      </c>
      <c r="G17" s="36">
        <v>33901</v>
      </c>
      <c r="H17" s="36"/>
      <c r="I17" s="36">
        <v>316390.127586</v>
      </c>
      <c r="J17" s="36">
        <v>14266</v>
      </c>
      <c r="K17" s="36"/>
      <c r="L17" s="36">
        <v>3381160.432642</v>
      </c>
      <c r="M17" s="36">
        <v>477581</v>
      </c>
      <c r="N17" s="37"/>
      <c r="O17" s="36">
        <f t="shared" si="0"/>
        <v>4832840.719487</v>
      </c>
      <c r="P17" s="42"/>
      <c r="Q17" s="42">
        <f t="shared" si="1"/>
        <v>561988</v>
      </c>
    </row>
    <row r="18" spans="1:17" s="107" customFormat="1" ht="19.5" customHeight="1">
      <c r="A18" s="136"/>
      <c r="B18" s="61">
        <v>37196</v>
      </c>
      <c r="C18" s="36">
        <v>629441.816995</v>
      </c>
      <c r="D18" s="36">
        <v>50805</v>
      </c>
      <c r="E18" s="37"/>
      <c r="F18" s="36">
        <v>842667.261152</v>
      </c>
      <c r="G18" s="36">
        <v>34518</v>
      </c>
      <c r="H18" s="36"/>
      <c r="I18" s="36">
        <v>315385.727445</v>
      </c>
      <c r="J18" s="36">
        <v>14207</v>
      </c>
      <c r="K18" s="36"/>
      <c r="L18" s="36">
        <v>3412899.194396</v>
      </c>
      <c r="M18" s="36">
        <v>478050</v>
      </c>
      <c r="N18" s="37"/>
      <c r="O18" s="36">
        <f t="shared" si="0"/>
        <v>4885008.272543</v>
      </c>
      <c r="P18" s="42"/>
      <c r="Q18" s="42">
        <f t="shared" si="1"/>
        <v>563373</v>
      </c>
    </row>
    <row r="19" spans="1:17" s="108" customFormat="1" ht="19.5" customHeight="1">
      <c r="A19" s="137"/>
      <c r="B19" s="93">
        <v>37226</v>
      </c>
      <c r="C19" s="94">
        <v>640477.003279</v>
      </c>
      <c r="D19" s="94">
        <v>50965</v>
      </c>
      <c r="E19" s="95"/>
      <c r="F19" s="94">
        <v>802501.049561</v>
      </c>
      <c r="G19" s="94">
        <v>31819</v>
      </c>
      <c r="H19" s="94"/>
      <c r="I19" s="94">
        <v>337484.813047</v>
      </c>
      <c r="J19" s="94">
        <v>16309</v>
      </c>
      <c r="K19" s="94"/>
      <c r="L19" s="94">
        <v>3417124.818817</v>
      </c>
      <c r="M19" s="94">
        <v>469673</v>
      </c>
      <c r="N19" s="95"/>
      <c r="O19" s="94">
        <f t="shared" si="0"/>
        <v>4860102.871657</v>
      </c>
      <c r="P19" s="94"/>
      <c r="Q19" s="94">
        <f t="shared" si="1"/>
        <v>552457</v>
      </c>
    </row>
    <row r="20" spans="1:17" s="107" customFormat="1" ht="19.5" customHeight="1">
      <c r="A20" s="136"/>
      <c r="B20" s="60">
        <v>37257</v>
      </c>
      <c r="C20" s="48">
        <v>645675.156505</v>
      </c>
      <c r="D20" s="48">
        <v>50882</v>
      </c>
      <c r="E20" s="52"/>
      <c r="F20" s="48">
        <v>807781.657661</v>
      </c>
      <c r="G20" s="48">
        <v>32505</v>
      </c>
      <c r="H20" s="48"/>
      <c r="I20" s="48">
        <v>287841.462403</v>
      </c>
      <c r="J20" s="48">
        <v>14842</v>
      </c>
      <c r="K20" s="48"/>
      <c r="L20" s="48">
        <v>3414213.43717</v>
      </c>
      <c r="M20" s="48">
        <v>470518</v>
      </c>
      <c r="N20" s="52"/>
      <c r="O20" s="48">
        <f t="shared" si="0"/>
        <v>4867670.251336</v>
      </c>
      <c r="P20" s="42"/>
      <c r="Q20" s="42">
        <f t="shared" si="1"/>
        <v>553905</v>
      </c>
    </row>
    <row r="21" spans="1:17" s="107" customFormat="1" ht="19.5" customHeight="1">
      <c r="A21" s="136"/>
      <c r="B21" s="61">
        <v>37288</v>
      </c>
      <c r="C21" s="36">
        <v>650960.300427</v>
      </c>
      <c r="D21" s="36">
        <v>50939</v>
      </c>
      <c r="E21" s="37"/>
      <c r="F21" s="36">
        <v>805881.818993</v>
      </c>
      <c r="G21" s="36">
        <v>32844</v>
      </c>
      <c r="H21" s="36"/>
      <c r="I21" s="36">
        <v>293826.868954</v>
      </c>
      <c r="J21" s="36">
        <v>14967</v>
      </c>
      <c r="K21" s="36"/>
      <c r="L21" s="36">
        <v>3409786.925105</v>
      </c>
      <c r="M21" s="36">
        <v>470559</v>
      </c>
      <c r="N21" s="37"/>
      <c r="O21" s="36">
        <f t="shared" si="0"/>
        <v>4866629.044524999</v>
      </c>
      <c r="P21" s="42"/>
      <c r="Q21" s="42">
        <f t="shared" si="1"/>
        <v>554342</v>
      </c>
    </row>
    <row r="22" spans="1:17" s="107" customFormat="1" ht="19.5" customHeight="1">
      <c r="A22" s="136"/>
      <c r="B22" s="61">
        <v>37316</v>
      </c>
      <c r="C22" s="36">
        <v>657847.3637059999</v>
      </c>
      <c r="D22" s="36">
        <v>51129</v>
      </c>
      <c r="E22" s="37"/>
      <c r="F22" s="36">
        <v>794691.265856</v>
      </c>
      <c r="G22" s="36">
        <v>32842</v>
      </c>
      <c r="H22" s="36"/>
      <c r="I22" s="36">
        <v>307757.02379</v>
      </c>
      <c r="J22" s="36">
        <v>15329</v>
      </c>
      <c r="K22" s="36"/>
      <c r="L22" s="36">
        <v>3423891.969642</v>
      </c>
      <c r="M22" s="36">
        <v>472635</v>
      </c>
      <c r="N22" s="37"/>
      <c r="O22" s="36">
        <f t="shared" si="0"/>
        <v>4876430.599204</v>
      </c>
      <c r="P22" s="42"/>
      <c r="Q22" s="42">
        <f t="shared" si="1"/>
        <v>556606</v>
      </c>
    </row>
    <row r="23" spans="1:17" s="107" customFormat="1" ht="19.5" customHeight="1">
      <c r="A23" s="136"/>
      <c r="B23" s="61">
        <v>37347</v>
      </c>
      <c r="C23" s="36">
        <v>666228.406084</v>
      </c>
      <c r="D23" s="36">
        <v>51969</v>
      </c>
      <c r="E23" s="37"/>
      <c r="F23" s="36">
        <v>798758.921627</v>
      </c>
      <c r="G23" s="36">
        <v>33231</v>
      </c>
      <c r="H23" s="36"/>
      <c r="I23" s="36">
        <v>314211.902672</v>
      </c>
      <c r="J23" s="36">
        <v>15573</v>
      </c>
      <c r="K23" s="36"/>
      <c r="L23" s="36">
        <v>3437895.659772</v>
      </c>
      <c r="M23" s="36">
        <v>474574</v>
      </c>
      <c r="N23" s="37"/>
      <c r="O23" s="36">
        <f t="shared" si="0"/>
        <v>4902882.987483</v>
      </c>
      <c r="P23" s="42"/>
      <c r="Q23" s="42">
        <f t="shared" si="1"/>
        <v>559774</v>
      </c>
    </row>
    <row r="24" spans="1:17" s="107" customFormat="1" ht="19.5" customHeight="1">
      <c r="A24" s="136"/>
      <c r="B24" s="61">
        <v>37377</v>
      </c>
      <c r="C24" s="36">
        <v>678675.507678</v>
      </c>
      <c r="D24" s="36">
        <v>52530</v>
      </c>
      <c r="E24" s="37"/>
      <c r="F24" s="36">
        <v>805338.332031</v>
      </c>
      <c r="G24" s="36">
        <v>33616</v>
      </c>
      <c r="H24" s="36"/>
      <c r="I24" s="36">
        <v>316991.205081</v>
      </c>
      <c r="J24" s="36">
        <v>15565</v>
      </c>
      <c r="K24" s="36"/>
      <c r="L24" s="36">
        <v>3462498.094605</v>
      </c>
      <c r="M24" s="36">
        <v>477161</v>
      </c>
      <c r="N24" s="37"/>
      <c r="O24" s="36">
        <f t="shared" si="0"/>
        <v>4946511.934314</v>
      </c>
      <c r="P24" s="42"/>
      <c r="Q24" s="42">
        <f t="shared" si="1"/>
        <v>563307</v>
      </c>
    </row>
    <row r="25" spans="1:17" s="107" customFormat="1" ht="19.5" customHeight="1">
      <c r="A25" s="136"/>
      <c r="B25" s="61">
        <v>37408</v>
      </c>
      <c r="C25" s="36">
        <v>690861.3681920001</v>
      </c>
      <c r="D25" s="36">
        <v>52996</v>
      </c>
      <c r="E25" s="37"/>
      <c r="F25" s="36">
        <v>817209.125866</v>
      </c>
      <c r="G25" s="36">
        <v>34103</v>
      </c>
      <c r="H25" s="36"/>
      <c r="I25" s="36">
        <v>324309.759687</v>
      </c>
      <c r="J25" s="36">
        <v>15815</v>
      </c>
      <c r="K25" s="36"/>
      <c r="L25" s="36">
        <v>3494434.061196</v>
      </c>
      <c r="M25" s="36">
        <v>479071</v>
      </c>
      <c r="N25" s="37"/>
      <c r="O25" s="36">
        <f t="shared" si="0"/>
        <v>5002504.555253999</v>
      </c>
      <c r="P25" s="42"/>
      <c r="Q25" s="42">
        <f t="shared" si="1"/>
        <v>566170</v>
      </c>
    </row>
    <row r="26" spans="1:17" s="107" customFormat="1" ht="19.5" customHeight="1">
      <c r="A26" s="136"/>
      <c r="B26" s="61">
        <v>37438</v>
      </c>
      <c r="C26" s="36">
        <v>704020.7306080001</v>
      </c>
      <c r="D26" s="36">
        <v>53735</v>
      </c>
      <c r="E26" s="37"/>
      <c r="F26" s="36">
        <v>848282.244622</v>
      </c>
      <c r="G26" s="36">
        <v>35322</v>
      </c>
      <c r="H26" s="36"/>
      <c r="I26" s="36">
        <v>326006.593153</v>
      </c>
      <c r="J26" s="36">
        <v>15895</v>
      </c>
      <c r="K26" s="36"/>
      <c r="L26" s="36">
        <v>3512008.972456</v>
      </c>
      <c r="M26" s="36">
        <v>482217</v>
      </c>
      <c r="N26" s="37"/>
      <c r="O26" s="36">
        <f t="shared" si="0"/>
        <v>5064311.947686</v>
      </c>
      <c r="P26" s="42"/>
      <c r="Q26" s="42">
        <f t="shared" si="1"/>
        <v>571274</v>
      </c>
    </row>
    <row r="27" spans="1:17" s="107" customFormat="1" ht="19.5" customHeight="1">
      <c r="A27" s="136"/>
      <c r="B27" s="61">
        <v>37469</v>
      </c>
      <c r="C27" s="36">
        <v>716254.2192970001</v>
      </c>
      <c r="D27" s="36">
        <v>55187</v>
      </c>
      <c r="E27" s="37"/>
      <c r="F27" s="36">
        <v>874030.724652</v>
      </c>
      <c r="G27" s="36">
        <v>36521</v>
      </c>
      <c r="H27" s="36"/>
      <c r="I27" s="36">
        <v>321876.18158</v>
      </c>
      <c r="J27" s="36">
        <v>15784</v>
      </c>
      <c r="K27" s="36"/>
      <c r="L27" s="36">
        <v>3518332.054048</v>
      </c>
      <c r="M27" s="36">
        <v>482837</v>
      </c>
      <c r="N27" s="37"/>
      <c r="O27" s="36">
        <f t="shared" si="0"/>
        <v>5108616.997997</v>
      </c>
      <c r="P27" s="42"/>
      <c r="Q27" s="42">
        <f t="shared" si="1"/>
        <v>574545</v>
      </c>
    </row>
    <row r="28" spans="1:17" s="107" customFormat="1" ht="19.5" customHeight="1">
      <c r="A28" s="136"/>
      <c r="B28" s="61">
        <v>37500</v>
      </c>
      <c r="C28" s="36">
        <v>726172.292543</v>
      </c>
      <c r="D28" s="36">
        <v>56292</v>
      </c>
      <c r="E28" s="37"/>
      <c r="F28" s="36">
        <v>851673.692739</v>
      </c>
      <c r="G28" s="36">
        <v>34922</v>
      </c>
      <c r="H28" s="36"/>
      <c r="I28" s="36">
        <v>286050.663703</v>
      </c>
      <c r="J28" s="36">
        <v>13721</v>
      </c>
      <c r="K28" s="36"/>
      <c r="L28" s="36">
        <v>3405445.88717</v>
      </c>
      <c r="M28" s="36">
        <v>463527</v>
      </c>
      <c r="N28" s="37"/>
      <c r="O28" s="36">
        <f t="shared" si="0"/>
        <v>4983291.872452</v>
      </c>
      <c r="P28" s="42"/>
      <c r="Q28" s="42">
        <f t="shared" si="1"/>
        <v>554741</v>
      </c>
    </row>
    <row r="29" spans="1:17" s="107" customFormat="1" ht="19.5" customHeight="1">
      <c r="A29" s="136"/>
      <c r="B29" s="61">
        <v>37530</v>
      </c>
      <c r="C29" s="36">
        <v>742780.7231210001</v>
      </c>
      <c r="D29" s="36">
        <v>57749</v>
      </c>
      <c r="E29" s="37"/>
      <c r="F29" s="36">
        <v>908337.065013</v>
      </c>
      <c r="G29" s="36">
        <v>38163</v>
      </c>
      <c r="H29" s="36"/>
      <c r="I29" s="36">
        <v>316631.365748</v>
      </c>
      <c r="J29" s="36">
        <v>15549</v>
      </c>
      <c r="K29" s="36"/>
      <c r="L29" s="36">
        <v>3570623.510584</v>
      </c>
      <c r="M29" s="36">
        <v>487407</v>
      </c>
      <c r="N29" s="37"/>
      <c r="O29" s="36">
        <f t="shared" si="0"/>
        <v>5221741.298718</v>
      </c>
      <c r="P29" s="42"/>
      <c r="Q29" s="42">
        <f t="shared" si="1"/>
        <v>583319</v>
      </c>
    </row>
    <row r="30" spans="1:17" s="107" customFormat="1" ht="19.5" customHeight="1">
      <c r="A30" s="136"/>
      <c r="B30" s="61">
        <v>37561</v>
      </c>
      <c r="C30" s="36">
        <v>763091.8605549999</v>
      </c>
      <c r="D30" s="36">
        <v>57146</v>
      </c>
      <c r="E30" s="37"/>
      <c r="F30" s="36">
        <v>928405.320257</v>
      </c>
      <c r="G30" s="36">
        <v>38816</v>
      </c>
      <c r="H30" s="36"/>
      <c r="I30" s="36">
        <v>315500.300013</v>
      </c>
      <c r="J30" s="36">
        <v>15457</v>
      </c>
      <c r="K30" s="36"/>
      <c r="L30" s="36">
        <v>3606956.251581</v>
      </c>
      <c r="M30" s="36">
        <v>488521</v>
      </c>
      <c r="N30" s="37"/>
      <c r="O30" s="36">
        <f t="shared" si="0"/>
        <v>5298453.4323929995</v>
      </c>
      <c r="P30" s="42"/>
      <c r="Q30" s="42">
        <f t="shared" si="1"/>
        <v>584483</v>
      </c>
    </row>
    <row r="31" spans="1:17" s="108" customFormat="1" ht="19.5" customHeight="1">
      <c r="A31" s="137"/>
      <c r="B31" s="93">
        <v>37591</v>
      </c>
      <c r="C31" s="94">
        <v>783614.474435</v>
      </c>
      <c r="D31" s="94">
        <v>59027</v>
      </c>
      <c r="E31" s="95"/>
      <c r="F31" s="94">
        <v>867214.739336</v>
      </c>
      <c r="G31" s="94">
        <v>34809</v>
      </c>
      <c r="H31" s="94"/>
      <c r="I31" s="94">
        <v>382145.627803</v>
      </c>
      <c r="J31" s="94">
        <v>20058</v>
      </c>
      <c r="K31" s="94"/>
      <c r="L31" s="94">
        <v>3645908.174965</v>
      </c>
      <c r="M31" s="94">
        <v>481609</v>
      </c>
      <c r="N31" s="95"/>
      <c r="O31" s="94">
        <f t="shared" si="0"/>
        <v>5296737.388736</v>
      </c>
      <c r="P31" s="94"/>
      <c r="Q31" s="94">
        <f t="shared" si="1"/>
        <v>575445</v>
      </c>
    </row>
    <row r="32" spans="1:17" s="107" customFormat="1" ht="19.5" customHeight="1">
      <c r="A32" s="136"/>
      <c r="B32" s="60">
        <v>37622</v>
      </c>
      <c r="C32" s="48">
        <v>798290.846212</v>
      </c>
      <c r="D32" s="48">
        <v>60816</v>
      </c>
      <c r="E32" s="52"/>
      <c r="F32" s="48">
        <v>872929.769572</v>
      </c>
      <c r="G32" s="48">
        <v>35386</v>
      </c>
      <c r="H32" s="48"/>
      <c r="I32" s="48">
        <v>378523.708563</v>
      </c>
      <c r="J32" s="48">
        <v>20052</v>
      </c>
      <c r="K32" s="48"/>
      <c r="L32" s="48">
        <v>3654221.258993</v>
      </c>
      <c r="M32" s="48">
        <v>483531</v>
      </c>
      <c r="N32" s="52"/>
      <c r="O32" s="48">
        <f t="shared" si="0"/>
        <v>5325441.874777</v>
      </c>
      <c r="P32" s="42"/>
      <c r="Q32" s="42">
        <f t="shared" si="1"/>
        <v>579733</v>
      </c>
    </row>
    <row r="33" spans="1:17" s="107" customFormat="1" ht="19.5" customHeight="1">
      <c r="A33" s="136"/>
      <c r="B33" s="61">
        <v>37653</v>
      </c>
      <c r="C33" s="36">
        <v>811381.530854</v>
      </c>
      <c r="D33" s="36">
        <v>62681</v>
      </c>
      <c r="E33" s="37"/>
      <c r="F33" s="36">
        <v>876600.310169</v>
      </c>
      <c r="G33" s="36">
        <v>35804</v>
      </c>
      <c r="H33" s="36"/>
      <c r="I33" s="36">
        <v>373480.716105</v>
      </c>
      <c r="J33" s="36">
        <v>19908</v>
      </c>
      <c r="K33" s="36"/>
      <c r="L33" s="36">
        <v>3662636.736933</v>
      </c>
      <c r="M33" s="36">
        <v>483048</v>
      </c>
      <c r="N33" s="37"/>
      <c r="O33" s="36">
        <f t="shared" si="0"/>
        <v>5350618.577956</v>
      </c>
      <c r="P33" s="42"/>
      <c r="Q33" s="42">
        <f t="shared" si="1"/>
        <v>581533</v>
      </c>
    </row>
    <row r="34" spans="1:17" s="107" customFormat="1" ht="19.5" customHeight="1">
      <c r="A34" s="136"/>
      <c r="B34" s="61">
        <v>37681</v>
      </c>
      <c r="C34" s="36">
        <v>838157.0661289999</v>
      </c>
      <c r="D34" s="36">
        <v>64517</v>
      </c>
      <c r="E34" s="37"/>
      <c r="F34" s="36">
        <v>891734.292052</v>
      </c>
      <c r="G34" s="36">
        <v>36431</v>
      </c>
      <c r="H34" s="36"/>
      <c r="I34" s="36">
        <v>370368.312962</v>
      </c>
      <c r="J34" s="36">
        <v>19783</v>
      </c>
      <c r="K34" s="36"/>
      <c r="L34" s="36">
        <v>3743016.174887</v>
      </c>
      <c r="M34" s="36">
        <v>488481</v>
      </c>
      <c r="N34" s="37"/>
      <c r="O34" s="36">
        <f t="shared" si="0"/>
        <v>5472907.533067999</v>
      </c>
      <c r="P34" s="42"/>
      <c r="Q34" s="42">
        <f t="shared" si="1"/>
        <v>589429</v>
      </c>
    </row>
    <row r="35" spans="1:17" s="107" customFormat="1" ht="19.5" customHeight="1">
      <c r="A35" s="136"/>
      <c r="B35" s="61">
        <v>37712</v>
      </c>
      <c r="C35" s="36">
        <v>871079.716272</v>
      </c>
      <c r="D35" s="36">
        <v>68684</v>
      </c>
      <c r="E35" s="37"/>
      <c r="F35" s="36">
        <v>908368.472315</v>
      </c>
      <c r="G35" s="36">
        <v>37227</v>
      </c>
      <c r="H35" s="36"/>
      <c r="I35" s="36">
        <v>284738.673413</v>
      </c>
      <c r="J35" s="36">
        <v>16636</v>
      </c>
      <c r="K35" s="36"/>
      <c r="L35" s="36">
        <v>3806204.276297</v>
      </c>
      <c r="M35" s="36">
        <v>490849</v>
      </c>
      <c r="N35" s="37"/>
      <c r="O35" s="36">
        <f t="shared" si="0"/>
        <v>5585652.464884</v>
      </c>
      <c r="P35" s="42"/>
      <c r="Q35" s="42">
        <f t="shared" si="1"/>
        <v>596760</v>
      </c>
    </row>
    <row r="36" spans="1:17" s="107" customFormat="1" ht="19.5" customHeight="1">
      <c r="A36" s="136"/>
      <c r="B36" s="61">
        <v>37742</v>
      </c>
      <c r="C36" s="36">
        <v>897346.5924140001</v>
      </c>
      <c r="D36" s="36">
        <v>70566</v>
      </c>
      <c r="E36" s="37"/>
      <c r="F36" s="36">
        <v>1077888.573708</v>
      </c>
      <c r="G36" s="36">
        <v>42491</v>
      </c>
      <c r="H36" s="36"/>
      <c r="I36" s="36">
        <v>288535.344484</v>
      </c>
      <c r="J36" s="36">
        <v>16776</v>
      </c>
      <c r="K36" s="36"/>
      <c r="L36" s="36">
        <v>3843307.195129</v>
      </c>
      <c r="M36" s="36">
        <v>492907</v>
      </c>
      <c r="N36" s="37"/>
      <c r="O36" s="36">
        <f t="shared" si="0"/>
        <v>5818542.361251</v>
      </c>
      <c r="P36" s="42"/>
      <c r="Q36" s="42">
        <f t="shared" si="1"/>
        <v>605964</v>
      </c>
    </row>
    <row r="37" spans="1:17" s="107" customFormat="1" ht="19.5" customHeight="1">
      <c r="A37" s="136"/>
      <c r="B37" s="61">
        <v>37773</v>
      </c>
      <c r="C37" s="36">
        <v>928581.4010310001</v>
      </c>
      <c r="D37" s="36">
        <v>72787</v>
      </c>
      <c r="E37" s="37"/>
      <c r="F37" s="36">
        <v>923610.587183</v>
      </c>
      <c r="G37" s="36">
        <v>37741</v>
      </c>
      <c r="H37" s="36"/>
      <c r="I37" s="36">
        <v>362652.022327</v>
      </c>
      <c r="J37" s="36">
        <v>19604</v>
      </c>
      <c r="K37" s="36"/>
      <c r="L37" s="36">
        <v>3884493.220073</v>
      </c>
      <c r="M37" s="36">
        <v>497286</v>
      </c>
      <c r="N37" s="37"/>
      <c r="O37" s="36">
        <f t="shared" si="0"/>
        <v>5736685.208287001</v>
      </c>
      <c r="P37" s="42"/>
      <c r="Q37" s="42">
        <f t="shared" si="1"/>
        <v>607814</v>
      </c>
    </row>
    <row r="38" spans="1:17" s="107" customFormat="1" ht="19.5" customHeight="1">
      <c r="A38" s="136"/>
      <c r="B38" s="61">
        <v>37803</v>
      </c>
      <c r="C38" s="36">
        <v>957484.035733</v>
      </c>
      <c r="D38" s="36">
        <v>75948</v>
      </c>
      <c r="E38" s="37"/>
      <c r="F38" s="36">
        <v>1087294.669689</v>
      </c>
      <c r="G38" s="36">
        <v>43391</v>
      </c>
      <c r="H38" s="36"/>
      <c r="I38" s="36">
        <v>280637.098428</v>
      </c>
      <c r="J38" s="36">
        <v>16575</v>
      </c>
      <c r="K38" s="36"/>
      <c r="L38" s="36">
        <v>3894499.01088</v>
      </c>
      <c r="M38" s="36">
        <v>501210</v>
      </c>
      <c r="N38" s="37"/>
      <c r="O38" s="36">
        <f t="shared" si="0"/>
        <v>5939277.716302</v>
      </c>
      <c r="P38" s="36"/>
      <c r="Q38" s="42">
        <f aca="true" t="shared" si="2" ref="Q38:Q59">D38+G38+M38</f>
        <v>620549</v>
      </c>
    </row>
    <row r="39" spans="1:17" s="107" customFormat="1" ht="19.5" customHeight="1">
      <c r="A39" s="136"/>
      <c r="B39" s="61">
        <v>37834</v>
      </c>
      <c r="C39" s="36">
        <v>975072.4429200001</v>
      </c>
      <c r="D39" s="36">
        <v>77390</v>
      </c>
      <c r="E39" s="37"/>
      <c r="F39" s="36">
        <v>1083558.462518</v>
      </c>
      <c r="G39" s="36">
        <v>43475</v>
      </c>
      <c r="H39" s="36"/>
      <c r="I39" s="36">
        <v>276704.489232</v>
      </c>
      <c r="J39" s="36">
        <v>16458</v>
      </c>
      <c r="K39" s="36"/>
      <c r="L39" s="36">
        <v>3908602.750596</v>
      </c>
      <c r="M39" s="36">
        <v>502946</v>
      </c>
      <c r="N39" s="37"/>
      <c r="O39" s="36">
        <f t="shared" si="0"/>
        <v>5967233.656034</v>
      </c>
      <c r="P39" s="36"/>
      <c r="Q39" s="36">
        <f t="shared" si="2"/>
        <v>623811</v>
      </c>
    </row>
    <row r="40" spans="1:17" s="107" customFormat="1" ht="19.5" customHeight="1">
      <c r="A40" s="136"/>
      <c r="B40" s="61">
        <v>37865</v>
      </c>
      <c r="C40" s="36">
        <v>1011015.505141</v>
      </c>
      <c r="D40" s="36">
        <v>79932</v>
      </c>
      <c r="E40" s="37"/>
      <c r="F40" s="36">
        <v>823701.354547</v>
      </c>
      <c r="G40" s="36">
        <v>35688</v>
      </c>
      <c r="H40" s="36"/>
      <c r="I40" s="36">
        <v>373682.995663</v>
      </c>
      <c r="J40" s="36">
        <v>20316</v>
      </c>
      <c r="K40" s="36"/>
      <c r="L40" s="36">
        <v>3938306.785994</v>
      </c>
      <c r="M40" s="36">
        <v>506674</v>
      </c>
      <c r="N40" s="37"/>
      <c r="O40" s="36">
        <f t="shared" si="0"/>
        <v>5773023.645682</v>
      </c>
      <c r="P40" s="36"/>
      <c r="Q40" s="36">
        <f t="shared" si="2"/>
        <v>622294</v>
      </c>
    </row>
    <row r="41" spans="1:17" s="107" customFormat="1" ht="19.5" customHeight="1">
      <c r="A41" s="136"/>
      <c r="B41" s="61">
        <v>37895</v>
      </c>
      <c r="C41" s="96">
        <v>1059554.094235</v>
      </c>
      <c r="D41" s="36">
        <v>82765</v>
      </c>
      <c r="E41" s="97"/>
      <c r="F41" s="96">
        <v>1008475.467546</v>
      </c>
      <c r="G41" s="96">
        <v>42510</v>
      </c>
      <c r="H41" s="96"/>
      <c r="I41" s="96">
        <v>268278.285423</v>
      </c>
      <c r="J41" s="96">
        <v>16149</v>
      </c>
      <c r="K41" s="96"/>
      <c r="L41" s="96">
        <v>4000055.556074</v>
      </c>
      <c r="M41" s="96">
        <v>512658</v>
      </c>
      <c r="N41" s="97"/>
      <c r="O41" s="96">
        <f t="shared" si="0"/>
        <v>6068085.117854999</v>
      </c>
      <c r="P41" s="96"/>
      <c r="Q41" s="36">
        <f t="shared" si="2"/>
        <v>637933</v>
      </c>
    </row>
    <row r="42" spans="1:17" s="107" customFormat="1" ht="19.5" customHeight="1">
      <c r="A42" s="136"/>
      <c r="B42" s="61">
        <v>37926</v>
      </c>
      <c r="C42" s="96">
        <v>1102632.4999360002</v>
      </c>
      <c r="D42" s="36">
        <v>85823</v>
      </c>
      <c r="E42" s="97"/>
      <c r="F42" s="96">
        <v>825519.692142</v>
      </c>
      <c r="G42" s="96">
        <v>36149</v>
      </c>
      <c r="H42" s="96"/>
      <c r="I42" s="96">
        <v>367205.176357</v>
      </c>
      <c r="J42" s="96">
        <v>20342</v>
      </c>
      <c r="K42" s="96"/>
      <c r="L42" s="96">
        <v>4008798.78292</v>
      </c>
      <c r="M42" s="96">
        <v>514308</v>
      </c>
      <c r="N42" s="97"/>
      <c r="O42" s="96">
        <f t="shared" si="0"/>
        <v>5936950.974998</v>
      </c>
      <c r="P42" s="96"/>
      <c r="Q42" s="36">
        <f t="shared" si="2"/>
        <v>636280</v>
      </c>
    </row>
    <row r="43" spans="1:17" s="108" customFormat="1" ht="19.5" customHeight="1">
      <c r="A43" s="137"/>
      <c r="B43" s="93">
        <v>37956</v>
      </c>
      <c r="C43" s="94">
        <v>1142039.229095</v>
      </c>
      <c r="D43" s="94">
        <v>88347</v>
      </c>
      <c r="E43" s="95"/>
      <c r="F43" s="94">
        <v>827547.845969</v>
      </c>
      <c r="G43" s="94">
        <v>36487</v>
      </c>
      <c r="H43" s="94"/>
      <c r="I43" s="94">
        <v>359053.401633</v>
      </c>
      <c r="J43" s="94">
        <v>20104</v>
      </c>
      <c r="K43" s="94"/>
      <c r="L43" s="94">
        <v>4026841.775265</v>
      </c>
      <c r="M43" s="94">
        <v>508638</v>
      </c>
      <c r="N43" s="95"/>
      <c r="O43" s="94">
        <f t="shared" si="0"/>
        <v>5996428.8503290005</v>
      </c>
      <c r="P43" s="94"/>
      <c r="Q43" s="94">
        <f t="shared" si="2"/>
        <v>633472</v>
      </c>
    </row>
    <row r="44" spans="1:17" s="107" customFormat="1" ht="19.5" customHeight="1">
      <c r="A44" s="136"/>
      <c r="B44" s="60">
        <v>37987</v>
      </c>
      <c r="C44" s="48">
        <v>1161367.4656459999</v>
      </c>
      <c r="D44" s="48">
        <v>90662</v>
      </c>
      <c r="E44" s="52"/>
      <c r="F44" s="48">
        <v>797783.772777</v>
      </c>
      <c r="G44" s="48">
        <v>35187</v>
      </c>
      <c r="H44" s="48"/>
      <c r="I44" s="48">
        <v>370622.413985</v>
      </c>
      <c r="J44" s="48">
        <v>20695</v>
      </c>
      <c r="K44" s="48"/>
      <c r="L44" s="48">
        <v>3990367.13696</v>
      </c>
      <c r="M44" s="48">
        <v>506509</v>
      </c>
      <c r="N44" s="52"/>
      <c r="O44" s="48">
        <f t="shared" si="0"/>
        <v>5949518.375383</v>
      </c>
      <c r="P44" s="48"/>
      <c r="Q44" s="36">
        <f t="shared" si="2"/>
        <v>632358</v>
      </c>
    </row>
    <row r="45" spans="1:17" s="107" customFormat="1" ht="19.5" customHeight="1">
      <c r="A45" s="136"/>
      <c r="B45" s="61">
        <v>38018</v>
      </c>
      <c r="C45" s="36">
        <v>1199525.095529</v>
      </c>
      <c r="D45" s="36">
        <v>93176</v>
      </c>
      <c r="E45" s="37"/>
      <c r="F45" s="36">
        <v>800424.512827</v>
      </c>
      <c r="G45" s="36">
        <v>35346</v>
      </c>
      <c r="H45" s="36"/>
      <c r="I45" s="36">
        <v>375480.53365</v>
      </c>
      <c r="J45" s="36">
        <v>20948</v>
      </c>
      <c r="K45" s="36"/>
      <c r="L45" s="36">
        <v>3964265.981675</v>
      </c>
      <c r="M45" s="36">
        <v>506124</v>
      </c>
      <c r="N45" s="37"/>
      <c r="O45" s="36">
        <f t="shared" si="0"/>
        <v>5964215.590031</v>
      </c>
      <c r="P45" s="36"/>
      <c r="Q45" s="36">
        <f t="shared" si="2"/>
        <v>634646</v>
      </c>
    </row>
    <row r="46" spans="1:17" s="107" customFormat="1" ht="19.5" customHeight="1">
      <c r="A46" s="136"/>
      <c r="B46" s="61">
        <v>38047</v>
      </c>
      <c r="C46" s="36">
        <v>1264679.908318</v>
      </c>
      <c r="D46" s="36">
        <v>95201</v>
      </c>
      <c r="E46" s="37"/>
      <c r="F46" s="36">
        <v>817425.95781</v>
      </c>
      <c r="G46" s="36">
        <v>36010</v>
      </c>
      <c r="H46" s="36"/>
      <c r="I46" s="36">
        <v>368503.739924</v>
      </c>
      <c r="J46" s="36">
        <v>20714</v>
      </c>
      <c r="K46" s="36"/>
      <c r="L46" s="36">
        <v>3990059.021614</v>
      </c>
      <c r="M46" s="36">
        <v>511228</v>
      </c>
      <c r="N46" s="37"/>
      <c r="O46" s="36">
        <f t="shared" si="0"/>
        <v>6072164.887742</v>
      </c>
      <c r="P46" s="36"/>
      <c r="Q46" s="36">
        <f t="shared" si="2"/>
        <v>642439</v>
      </c>
    </row>
    <row r="47" spans="1:17" s="107" customFormat="1" ht="19.5" customHeight="1">
      <c r="A47" s="136"/>
      <c r="B47" s="61">
        <v>38078</v>
      </c>
      <c r="C47" s="36">
        <v>1346800.955378</v>
      </c>
      <c r="D47" s="36">
        <v>97804</v>
      </c>
      <c r="E47" s="37"/>
      <c r="F47" s="36">
        <v>827876.89849</v>
      </c>
      <c r="G47" s="36">
        <v>36513</v>
      </c>
      <c r="H47" s="36"/>
      <c r="I47" s="36">
        <v>360159.861568</v>
      </c>
      <c r="J47" s="36">
        <v>20397</v>
      </c>
      <c r="K47" s="36"/>
      <c r="L47" s="36">
        <v>3963830.337646</v>
      </c>
      <c r="M47" s="36">
        <v>511135</v>
      </c>
      <c r="N47" s="37"/>
      <c r="O47" s="36">
        <f t="shared" si="0"/>
        <v>6138508.191514</v>
      </c>
      <c r="P47" s="36"/>
      <c r="Q47" s="36">
        <f t="shared" si="2"/>
        <v>645452</v>
      </c>
    </row>
    <row r="48" spans="1:17" s="107" customFormat="1" ht="19.5" customHeight="1">
      <c r="A48" s="136"/>
      <c r="B48" s="61">
        <v>38108</v>
      </c>
      <c r="C48" s="36">
        <v>1466802.5093120001</v>
      </c>
      <c r="D48" s="36">
        <v>101315</v>
      </c>
      <c r="E48" s="37"/>
      <c r="F48" s="36">
        <v>833981.696181</v>
      </c>
      <c r="G48" s="36">
        <v>36670</v>
      </c>
      <c r="H48" s="36"/>
      <c r="I48" s="36">
        <v>352759.584235</v>
      </c>
      <c r="J48" s="36">
        <v>20119</v>
      </c>
      <c r="K48" s="36"/>
      <c r="L48" s="36">
        <v>3948400.922459</v>
      </c>
      <c r="M48" s="36">
        <v>511727</v>
      </c>
      <c r="N48" s="37"/>
      <c r="O48" s="36">
        <f t="shared" si="0"/>
        <v>6249185.127952</v>
      </c>
      <c r="P48" s="36"/>
      <c r="Q48" s="36">
        <f t="shared" si="2"/>
        <v>649712</v>
      </c>
    </row>
    <row r="49" spans="1:17" s="107" customFormat="1" ht="19.5" customHeight="1">
      <c r="A49" s="136"/>
      <c r="B49" s="61">
        <v>38139</v>
      </c>
      <c r="C49" s="36">
        <v>1653717.7076360001</v>
      </c>
      <c r="D49" s="36">
        <v>106606</v>
      </c>
      <c r="E49" s="37"/>
      <c r="F49" s="36">
        <v>843975.061585</v>
      </c>
      <c r="G49" s="36">
        <v>36860</v>
      </c>
      <c r="H49" s="36"/>
      <c r="I49" s="36">
        <v>342760.103942</v>
      </c>
      <c r="J49" s="36">
        <v>19752</v>
      </c>
      <c r="K49" s="36"/>
      <c r="L49" s="36">
        <v>3951489.657047</v>
      </c>
      <c r="M49" s="36">
        <v>513853</v>
      </c>
      <c r="N49" s="37"/>
      <c r="O49" s="36">
        <f t="shared" si="0"/>
        <v>6449182.426268</v>
      </c>
      <c r="P49" s="36"/>
      <c r="Q49" s="36">
        <f t="shared" si="2"/>
        <v>657319</v>
      </c>
    </row>
    <row r="50" spans="1:17" s="107" customFormat="1" ht="19.5" customHeight="1">
      <c r="A50" s="136"/>
      <c r="B50" s="61">
        <v>38169</v>
      </c>
      <c r="C50" s="36">
        <v>1914117.0582009</v>
      </c>
      <c r="D50" s="48">
        <v>113181</v>
      </c>
      <c r="E50" s="37"/>
      <c r="F50" s="36">
        <v>853790.151239</v>
      </c>
      <c r="G50" s="36">
        <v>37178</v>
      </c>
      <c r="H50" s="36"/>
      <c r="I50" s="36">
        <v>330438.359508</v>
      </c>
      <c r="J50" s="36">
        <v>19307</v>
      </c>
      <c r="K50" s="36"/>
      <c r="L50" s="36">
        <v>3896484.627554</v>
      </c>
      <c r="M50" s="36">
        <v>513431</v>
      </c>
      <c r="N50" s="37"/>
      <c r="O50" s="36">
        <f t="shared" si="0"/>
        <v>6664391.836993899</v>
      </c>
      <c r="P50" s="36"/>
      <c r="Q50" s="36">
        <f t="shared" si="2"/>
        <v>663790</v>
      </c>
    </row>
    <row r="51" spans="1:17" s="107" customFormat="1" ht="19.5" customHeight="1">
      <c r="A51" s="136"/>
      <c r="B51" s="61">
        <v>38200</v>
      </c>
      <c r="C51" s="36">
        <v>2135932.953768</v>
      </c>
      <c r="D51" s="36">
        <v>117880</v>
      </c>
      <c r="E51" s="37"/>
      <c r="F51" s="36">
        <v>857314.965823</v>
      </c>
      <c r="G51" s="36">
        <v>37655</v>
      </c>
      <c r="H51" s="36"/>
      <c r="I51" s="36">
        <v>313613.486525</v>
      </c>
      <c r="J51" s="36">
        <v>18714</v>
      </c>
      <c r="K51" s="36"/>
      <c r="L51" s="36">
        <v>3775524.314599</v>
      </c>
      <c r="M51" s="36">
        <v>510706</v>
      </c>
      <c r="N51" s="37"/>
      <c r="O51" s="36">
        <f t="shared" si="0"/>
        <v>6768772.23419</v>
      </c>
      <c r="P51" s="36"/>
      <c r="Q51" s="36">
        <f t="shared" si="2"/>
        <v>666241</v>
      </c>
    </row>
    <row r="52" spans="1:17" s="107" customFormat="1" ht="19.5" customHeight="1">
      <c r="A52" s="136"/>
      <c r="B52" s="61">
        <v>38231</v>
      </c>
      <c r="C52" s="36">
        <v>2361216.9951708997</v>
      </c>
      <c r="D52" s="36">
        <v>122142</v>
      </c>
      <c r="E52" s="37"/>
      <c r="F52" s="36">
        <v>854992.301151</v>
      </c>
      <c r="G52" s="36">
        <v>37686</v>
      </c>
      <c r="H52" s="36"/>
      <c r="I52" s="36">
        <v>301511.969203</v>
      </c>
      <c r="J52" s="36">
        <v>18220</v>
      </c>
      <c r="K52" s="36"/>
      <c r="L52" s="36">
        <v>3736979.117788</v>
      </c>
      <c r="M52" s="36">
        <v>510629</v>
      </c>
      <c r="N52" s="37"/>
      <c r="O52" s="36">
        <f t="shared" si="0"/>
        <v>6953188.4141099</v>
      </c>
      <c r="P52" s="42"/>
      <c r="Q52" s="36">
        <f t="shared" si="2"/>
        <v>670457</v>
      </c>
    </row>
    <row r="53" spans="1:17" s="107" customFormat="1" ht="19.5" customHeight="1">
      <c r="A53" s="136"/>
      <c r="B53" s="61">
        <v>38261</v>
      </c>
      <c r="C53" s="40">
        <v>2601630.3385459003</v>
      </c>
      <c r="D53" s="36">
        <v>128472</v>
      </c>
      <c r="E53" s="41"/>
      <c r="F53" s="40">
        <v>851604.501296</v>
      </c>
      <c r="G53" s="40">
        <v>37694</v>
      </c>
      <c r="H53" s="40"/>
      <c r="I53" s="40">
        <v>295720.805593</v>
      </c>
      <c r="J53" s="40">
        <v>17951</v>
      </c>
      <c r="K53" s="40"/>
      <c r="L53" s="40">
        <v>3633478.472717</v>
      </c>
      <c r="M53" s="40">
        <v>507679</v>
      </c>
      <c r="N53" s="41"/>
      <c r="O53" s="40">
        <f t="shared" si="0"/>
        <v>7086713.312558901</v>
      </c>
      <c r="P53" s="42"/>
      <c r="Q53" s="36">
        <f t="shared" si="2"/>
        <v>673845</v>
      </c>
    </row>
    <row r="54" spans="1:17" s="107" customFormat="1" ht="19.5" customHeight="1">
      <c r="A54" s="136"/>
      <c r="B54" s="62">
        <v>38292</v>
      </c>
      <c r="C54" s="42">
        <v>2806724.2110919002</v>
      </c>
      <c r="D54" s="36">
        <v>132780</v>
      </c>
      <c r="E54" s="42"/>
      <c r="F54" s="42">
        <v>854943.280626</v>
      </c>
      <c r="G54" s="42">
        <v>37748</v>
      </c>
      <c r="H54" s="42"/>
      <c r="I54" s="42">
        <v>283737.976578</v>
      </c>
      <c r="J54" s="42">
        <v>17474</v>
      </c>
      <c r="K54" s="42"/>
      <c r="L54" s="42">
        <v>3552759.571145</v>
      </c>
      <c r="M54" s="42">
        <v>505445</v>
      </c>
      <c r="N54" s="42"/>
      <c r="O54" s="42">
        <f t="shared" si="0"/>
        <v>7214427.0628629</v>
      </c>
      <c r="P54" s="42"/>
      <c r="Q54" s="36">
        <f t="shared" si="2"/>
        <v>675973</v>
      </c>
    </row>
    <row r="55" spans="1:17" s="107" customFormat="1" ht="19.5" customHeight="1">
      <c r="A55" s="137"/>
      <c r="B55" s="103">
        <v>38322</v>
      </c>
      <c r="C55" s="91">
        <v>2988311.102277</v>
      </c>
      <c r="D55" s="94">
        <v>137632</v>
      </c>
      <c r="E55" s="92"/>
      <c r="F55" s="91">
        <v>857356.238692</v>
      </c>
      <c r="G55" s="91">
        <v>37987</v>
      </c>
      <c r="H55" s="91"/>
      <c r="I55" s="91">
        <v>275175.681334</v>
      </c>
      <c r="J55" s="91">
        <v>17111</v>
      </c>
      <c r="K55" s="91"/>
      <c r="L55" s="91">
        <v>3554754.976571</v>
      </c>
      <c r="M55" s="91">
        <v>498814</v>
      </c>
      <c r="N55" s="99"/>
      <c r="O55" s="91">
        <f>C55+F55+L55</f>
        <v>7400422.31754</v>
      </c>
      <c r="P55" s="91"/>
      <c r="Q55" s="91">
        <f t="shared" si="2"/>
        <v>674433</v>
      </c>
    </row>
    <row r="56" spans="1:17" s="109" customFormat="1" ht="19.5" customHeight="1">
      <c r="A56" s="138"/>
      <c r="B56" s="61">
        <v>38353</v>
      </c>
      <c r="C56" s="40">
        <v>3121280.525756</v>
      </c>
      <c r="D56" s="48">
        <v>142433</v>
      </c>
      <c r="E56" s="41"/>
      <c r="F56" s="40">
        <v>859504.906086</v>
      </c>
      <c r="G56" s="40">
        <v>38428</v>
      </c>
      <c r="H56" s="40"/>
      <c r="I56" s="40">
        <v>262199.33535</v>
      </c>
      <c r="J56" s="40">
        <v>16641</v>
      </c>
      <c r="K56" s="40"/>
      <c r="L56" s="40">
        <v>3466159.404788</v>
      </c>
      <c r="M56" s="40">
        <v>495316</v>
      </c>
      <c r="N56" s="41"/>
      <c r="O56" s="40">
        <f t="shared" si="0"/>
        <v>7446944.83663</v>
      </c>
      <c r="P56" s="42"/>
      <c r="Q56" s="36">
        <f t="shared" si="2"/>
        <v>676177</v>
      </c>
    </row>
    <row r="57" spans="1:17" s="109" customFormat="1" ht="19.5" customHeight="1">
      <c r="A57" s="138"/>
      <c r="B57" s="62">
        <v>38384</v>
      </c>
      <c r="C57" s="42">
        <v>3210479.741325</v>
      </c>
      <c r="D57" s="36">
        <v>146242</v>
      </c>
      <c r="E57" s="42"/>
      <c r="F57" s="42">
        <v>910427.127769</v>
      </c>
      <c r="G57" s="42">
        <v>40551</v>
      </c>
      <c r="H57" s="42"/>
      <c r="I57" s="42">
        <v>291676.96434</v>
      </c>
      <c r="J57" s="42">
        <v>17543</v>
      </c>
      <c r="K57" s="42"/>
      <c r="L57" s="42">
        <v>3750836.225588</v>
      </c>
      <c r="M57" s="42">
        <v>504222</v>
      </c>
      <c r="N57" s="42"/>
      <c r="O57" s="42">
        <f t="shared" si="0"/>
        <v>7871743.094682</v>
      </c>
      <c r="P57" s="42"/>
      <c r="Q57" s="36">
        <f t="shared" si="2"/>
        <v>691015</v>
      </c>
    </row>
    <row r="58" spans="1:17" s="110" customFormat="1" ht="19.5" customHeight="1">
      <c r="A58" s="139"/>
      <c r="B58" s="62">
        <v>38412</v>
      </c>
      <c r="C58" s="42">
        <v>3333598.595758</v>
      </c>
      <c r="D58" s="36">
        <v>150146</v>
      </c>
      <c r="E58" s="62"/>
      <c r="F58" s="42">
        <v>863320.015302</v>
      </c>
      <c r="G58" s="42">
        <v>39704</v>
      </c>
      <c r="H58" s="62"/>
      <c r="I58" s="42">
        <v>237188.915305</v>
      </c>
      <c r="J58" s="42">
        <v>15288</v>
      </c>
      <c r="K58" s="62"/>
      <c r="L58" s="42">
        <v>3410570.84094</v>
      </c>
      <c r="M58" s="42">
        <v>496252</v>
      </c>
      <c r="N58" s="42"/>
      <c r="O58" s="42">
        <f aca="true" t="shared" si="3" ref="O58:O71">C58+F58+L58</f>
        <v>7607489.452</v>
      </c>
      <c r="P58" s="42"/>
      <c r="Q58" s="36">
        <f t="shared" si="2"/>
        <v>686102</v>
      </c>
    </row>
    <row r="59" spans="1:17" s="109" customFormat="1" ht="19.5" customHeight="1">
      <c r="A59" s="138">
        <v>38443</v>
      </c>
      <c r="B59" s="62">
        <v>38443</v>
      </c>
      <c r="C59" s="42">
        <v>3434423</v>
      </c>
      <c r="D59" s="36">
        <v>155536</v>
      </c>
      <c r="E59" s="42"/>
      <c r="F59" s="42">
        <v>871298</v>
      </c>
      <c r="G59" s="42">
        <v>40318</v>
      </c>
      <c r="H59" s="42"/>
      <c r="I59" s="42">
        <v>233691</v>
      </c>
      <c r="J59" s="42">
        <v>15074</v>
      </c>
      <c r="K59" s="42"/>
      <c r="L59" s="42">
        <v>3370186</v>
      </c>
      <c r="M59" s="42">
        <v>495582</v>
      </c>
      <c r="N59" s="42"/>
      <c r="O59" s="42">
        <f t="shared" si="3"/>
        <v>7675907</v>
      </c>
      <c r="P59" s="42"/>
      <c r="Q59" s="36">
        <f t="shared" si="2"/>
        <v>691436</v>
      </c>
    </row>
    <row r="60" spans="1:17" s="109" customFormat="1" ht="19.5" customHeight="1">
      <c r="A60" s="138"/>
      <c r="B60" s="62">
        <v>38473</v>
      </c>
      <c r="C60" s="42">
        <v>3562556</v>
      </c>
      <c r="D60" s="36">
        <v>157946</v>
      </c>
      <c r="E60" s="42"/>
      <c r="F60" s="42">
        <v>885161</v>
      </c>
      <c r="G60" s="42">
        <v>40779</v>
      </c>
      <c r="H60" s="42"/>
      <c r="I60" s="42">
        <v>233308</v>
      </c>
      <c r="J60" s="42">
        <v>14916</v>
      </c>
      <c r="K60" s="42"/>
      <c r="L60" s="42">
        <v>3312658</v>
      </c>
      <c r="M60" s="42">
        <v>492308</v>
      </c>
      <c r="N60" s="42"/>
      <c r="O60" s="42">
        <f t="shared" si="3"/>
        <v>7760375</v>
      </c>
      <c r="P60" s="98"/>
      <c r="Q60" s="36">
        <f aca="true" t="shared" si="4" ref="Q60:Q72">D60+G60+M60</f>
        <v>691033</v>
      </c>
    </row>
    <row r="61" spans="2:17" ht="19.5" customHeight="1">
      <c r="B61" s="62">
        <v>38504</v>
      </c>
      <c r="C61" s="42">
        <v>3691009</v>
      </c>
      <c r="D61" s="36">
        <v>163758</v>
      </c>
      <c r="E61" s="42"/>
      <c r="F61" s="42">
        <v>889516</v>
      </c>
      <c r="G61" s="42">
        <v>41211</v>
      </c>
      <c r="H61" s="42"/>
      <c r="I61" s="42">
        <v>231434</v>
      </c>
      <c r="J61" s="42">
        <v>14752</v>
      </c>
      <c r="K61" s="42"/>
      <c r="L61" s="42">
        <v>3386284</v>
      </c>
      <c r="M61" s="42">
        <v>497477</v>
      </c>
      <c r="N61" s="42"/>
      <c r="O61" s="42">
        <f t="shared" si="3"/>
        <v>7966809</v>
      </c>
      <c r="P61" s="42"/>
      <c r="Q61" s="36">
        <f t="shared" si="4"/>
        <v>702446</v>
      </c>
    </row>
    <row r="62" spans="2:17" ht="19.5" customHeight="1">
      <c r="B62" s="62">
        <v>38534</v>
      </c>
      <c r="C62" s="161">
        <v>3837581</v>
      </c>
      <c r="D62" s="162">
        <v>167863</v>
      </c>
      <c r="E62" s="42"/>
      <c r="F62" s="42">
        <v>873055</v>
      </c>
      <c r="G62" s="42">
        <v>38489</v>
      </c>
      <c r="H62" s="42"/>
      <c r="I62" s="42">
        <v>149185</v>
      </c>
      <c r="J62" s="42">
        <v>6804</v>
      </c>
      <c r="K62" s="42"/>
      <c r="L62" s="42">
        <v>3219223</v>
      </c>
      <c r="M62" s="42">
        <v>473700</v>
      </c>
      <c r="N62" s="42"/>
      <c r="O62" s="42">
        <f t="shared" si="3"/>
        <v>7929859</v>
      </c>
      <c r="P62" s="98"/>
      <c r="Q62" s="36">
        <f t="shared" si="4"/>
        <v>680052</v>
      </c>
    </row>
    <row r="63" spans="2:17" ht="19.5" customHeight="1">
      <c r="B63" s="62">
        <v>38565</v>
      </c>
      <c r="C63" s="161">
        <v>4019881</v>
      </c>
      <c r="D63" s="162">
        <v>173602</v>
      </c>
      <c r="E63" s="42"/>
      <c r="F63" s="42">
        <v>928099</v>
      </c>
      <c r="G63" s="42">
        <v>43416</v>
      </c>
      <c r="H63" s="42"/>
      <c r="I63" s="42">
        <v>221352</v>
      </c>
      <c r="J63" s="42">
        <v>13564</v>
      </c>
      <c r="K63" s="42"/>
      <c r="L63" s="42">
        <v>3372995</v>
      </c>
      <c r="M63" s="42">
        <v>496940</v>
      </c>
      <c r="N63" s="42"/>
      <c r="O63" s="42">
        <f t="shared" si="3"/>
        <v>8320975</v>
      </c>
      <c r="P63" s="42"/>
      <c r="Q63" s="36">
        <f t="shared" si="4"/>
        <v>713958</v>
      </c>
    </row>
    <row r="64" spans="2:17" ht="19.5" customHeight="1">
      <c r="B64" s="62">
        <v>38596</v>
      </c>
      <c r="C64" s="42">
        <v>4176609</v>
      </c>
      <c r="D64" s="36">
        <v>178437</v>
      </c>
      <c r="E64" s="42"/>
      <c r="F64" s="42">
        <v>952119</v>
      </c>
      <c r="G64" s="42">
        <v>45117</v>
      </c>
      <c r="H64" s="42"/>
      <c r="I64" s="42">
        <v>186173</v>
      </c>
      <c r="J64" s="42">
        <v>11859</v>
      </c>
      <c r="K64" s="42"/>
      <c r="L64" s="42">
        <v>3418113</v>
      </c>
      <c r="M64" s="42">
        <v>498293</v>
      </c>
      <c r="N64" s="42"/>
      <c r="O64" s="42">
        <f t="shared" si="3"/>
        <v>8546841</v>
      </c>
      <c r="P64" s="42"/>
      <c r="Q64" s="36">
        <f t="shared" si="4"/>
        <v>721847</v>
      </c>
    </row>
    <row r="65" spans="2:17" ht="19.5" customHeight="1">
      <c r="B65" s="62">
        <v>38626</v>
      </c>
      <c r="C65" s="42">
        <v>4343479</v>
      </c>
      <c r="D65" s="36">
        <v>195391</v>
      </c>
      <c r="E65" s="42"/>
      <c r="F65" s="42">
        <v>949051</v>
      </c>
      <c r="G65" s="42">
        <v>45313</v>
      </c>
      <c r="H65" s="42"/>
      <c r="I65" s="42">
        <v>184662</v>
      </c>
      <c r="J65" s="42">
        <v>11728</v>
      </c>
      <c r="K65" s="42"/>
      <c r="L65" s="42">
        <v>3409601</v>
      </c>
      <c r="M65" s="42">
        <v>498352</v>
      </c>
      <c r="N65" s="42"/>
      <c r="O65" s="42">
        <f t="shared" si="3"/>
        <v>8702131</v>
      </c>
      <c r="P65" s="42"/>
      <c r="Q65" s="36">
        <f t="shared" si="4"/>
        <v>739056</v>
      </c>
    </row>
    <row r="66" spans="2:17" ht="19.5" customHeight="1">
      <c r="B66" s="62">
        <v>38657</v>
      </c>
      <c r="C66" s="42">
        <v>4507668</v>
      </c>
      <c r="D66" s="36">
        <v>198432</v>
      </c>
      <c r="E66" s="42"/>
      <c r="F66" s="42">
        <v>951499</v>
      </c>
      <c r="G66" s="42">
        <v>45597</v>
      </c>
      <c r="H66" s="42"/>
      <c r="I66" s="42">
        <v>184441</v>
      </c>
      <c r="J66" s="42">
        <v>11651</v>
      </c>
      <c r="K66" s="42"/>
      <c r="L66" s="42">
        <v>3461756</v>
      </c>
      <c r="M66" s="42">
        <v>501890</v>
      </c>
      <c r="N66" s="42"/>
      <c r="O66" s="42">
        <f t="shared" si="3"/>
        <v>8920923</v>
      </c>
      <c r="P66" s="42"/>
      <c r="Q66" s="36">
        <f t="shared" si="4"/>
        <v>745919</v>
      </c>
    </row>
    <row r="67" spans="1:17" ht="19.5" customHeight="1">
      <c r="A67" s="67"/>
      <c r="B67" s="93">
        <v>38687</v>
      </c>
      <c r="C67" s="99">
        <v>4639075</v>
      </c>
      <c r="D67" s="94">
        <v>202369</v>
      </c>
      <c r="E67" s="99"/>
      <c r="F67" s="99">
        <v>949480</v>
      </c>
      <c r="G67" s="99">
        <v>45583</v>
      </c>
      <c r="H67" s="99"/>
      <c r="I67" s="99">
        <v>182159</v>
      </c>
      <c r="J67" s="99">
        <v>11564</v>
      </c>
      <c r="K67" s="99"/>
      <c r="L67" s="99">
        <v>3460836</v>
      </c>
      <c r="M67" s="99">
        <v>504206</v>
      </c>
      <c r="N67" s="99"/>
      <c r="O67" s="99">
        <f t="shared" si="3"/>
        <v>9049391</v>
      </c>
      <c r="P67" s="99"/>
      <c r="Q67" s="94">
        <f t="shared" si="4"/>
        <v>752158</v>
      </c>
    </row>
    <row r="68" spans="2:17" ht="19.5" customHeight="1">
      <c r="B68" s="171">
        <v>38718</v>
      </c>
      <c r="C68" s="42">
        <v>4765826.512742</v>
      </c>
      <c r="D68" s="48">
        <v>206876</v>
      </c>
      <c r="E68" s="42"/>
      <c r="F68" s="42">
        <v>950239</v>
      </c>
      <c r="G68" s="42">
        <v>46107</v>
      </c>
      <c r="H68" s="42"/>
      <c r="I68" s="42">
        <v>180427</v>
      </c>
      <c r="J68" s="42">
        <v>11507</v>
      </c>
      <c r="K68" s="42"/>
      <c r="L68" s="42">
        <v>3422806</v>
      </c>
      <c r="M68" s="42">
        <v>492014</v>
      </c>
      <c r="N68" s="42"/>
      <c r="O68" s="42">
        <f t="shared" si="3"/>
        <v>9138871.512742</v>
      </c>
      <c r="P68" s="42"/>
      <c r="Q68" s="48">
        <f t="shared" si="4"/>
        <v>744997</v>
      </c>
    </row>
    <row r="69" spans="2:17" ht="19.5" customHeight="1">
      <c r="B69" s="62">
        <v>38749</v>
      </c>
      <c r="C69" s="42">
        <v>4863355.664161</v>
      </c>
      <c r="D69" s="36">
        <v>210211</v>
      </c>
      <c r="E69" s="42"/>
      <c r="F69" s="42">
        <v>969197</v>
      </c>
      <c r="G69" s="42">
        <v>47908</v>
      </c>
      <c r="H69" s="42"/>
      <c r="I69" s="42">
        <v>163189</v>
      </c>
      <c r="J69" s="42">
        <v>10308</v>
      </c>
      <c r="K69" s="42"/>
      <c r="L69" s="42">
        <v>3383852</v>
      </c>
      <c r="M69" s="42">
        <v>500465</v>
      </c>
      <c r="N69" s="42"/>
      <c r="O69" s="42">
        <f t="shared" si="3"/>
        <v>9216404.664161</v>
      </c>
      <c r="P69" s="42"/>
      <c r="Q69" s="36">
        <f t="shared" si="4"/>
        <v>758584</v>
      </c>
    </row>
    <row r="70" spans="2:17" ht="19.5" customHeight="1">
      <c r="B70" s="62">
        <v>38777</v>
      </c>
      <c r="C70" s="42">
        <v>4989963.789547</v>
      </c>
      <c r="D70" s="36">
        <v>214753</v>
      </c>
      <c r="E70" s="42"/>
      <c r="F70" s="42">
        <v>969959</v>
      </c>
      <c r="G70" s="42">
        <v>48307</v>
      </c>
      <c r="H70" s="42"/>
      <c r="I70" s="42">
        <v>162598</v>
      </c>
      <c r="J70" s="42">
        <v>10295</v>
      </c>
      <c r="K70" s="42"/>
      <c r="L70" s="42">
        <v>3388317</v>
      </c>
      <c r="M70" s="42">
        <v>500475</v>
      </c>
      <c r="N70" s="42"/>
      <c r="O70" s="42">
        <f t="shared" si="3"/>
        <v>9348239.789547</v>
      </c>
      <c r="P70" s="42"/>
      <c r="Q70" s="36">
        <f t="shared" si="4"/>
        <v>763535</v>
      </c>
    </row>
    <row r="71" spans="2:17" ht="19.5" customHeight="1">
      <c r="B71" s="62">
        <v>38808</v>
      </c>
      <c r="C71" s="42">
        <v>5105654</v>
      </c>
      <c r="D71" s="36">
        <v>217324</v>
      </c>
      <c r="E71" s="42"/>
      <c r="F71" s="42">
        <v>984490</v>
      </c>
      <c r="G71" s="42">
        <v>49286</v>
      </c>
      <c r="H71" s="42"/>
      <c r="I71" s="42">
        <v>164110</v>
      </c>
      <c r="J71" s="42">
        <v>10400</v>
      </c>
      <c r="K71" s="42"/>
      <c r="L71" s="42">
        <v>3361551</v>
      </c>
      <c r="M71" s="42">
        <v>496569</v>
      </c>
      <c r="N71" s="42"/>
      <c r="O71" s="42">
        <f t="shared" si="3"/>
        <v>9451695</v>
      </c>
      <c r="P71" s="42"/>
      <c r="Q71" s="36">
        <f t="shared" si="4"/>
        <v>763179</v>
      </c>
    </row>
    <row r="72" spans="1:17" ht="22.5" customHeight="1">
      <c r="A72" s="67"/>
      <c r="B72" s="63">
        <v>38838</v>
      </c>
      <c r="C72" s="163">
        <v>5242947</v>
      </c>
      <c r="D72" s="163">
        <v>235689</v>
      </c>
      <c r="E72" s="111"/>
      <c r="F72" s="163">
        <f>ROUND(991762.598447,0)</f>
        <v>991763</v>
      </c>
      <c r="G72" s="163">
        <v>49463</v>
      </c>
      <c r="H72" s="163"/>
      <c r="I72" s="163">
        <f>ROUND(162723.637556,0)</f>
        <v>162724</v>
      </c>
      <c r="J72" s="163">
        <v>10209</v>
      </c>
      <c r="K72" s="163"/>
      <c r="L72" s="163">
        <f>ROUND(3324268.292044,0)</f>
        <v>3324268</v>
      </c>
      <c r="M72" s="163">
        <v>484355</v>
      </c>
      <c r="N72" s="163"/>
      <c r="O72" s="163">
        <f>C72+F72+L72</f>
        <v>9558978</v>
      </c>
      <c r="P72" s="163"/>
      <c r="Q72" s="163">
        <f t="shared" si="4"/>
        <v>769507</v>
      </c>
    </row>
    <row r="73" ht="19.5" customHeight="1">
      <c r="D73" s="98"/>
    </row>
    <row r="74" ht="19.5" customHeight="1">
      <c r="D74" s="98"/>
    </row>
    <row r="75" ht="19.5" customHeight="1">
      <c r="D75" s="98"/>
    </row>
    <row r="76" ht="19.5" customHeight="1">
      <c r="D76" s="98"/>
    </row>
    <row r="77" ht="19.5" customHeight="1">
      <c r="D77" s="98"/>
    </row>
    <row r="78" ht="19.5" customHeight="1">
      <c r="D78" s="98"/>
    </row>
    <row r="81" spans="2:3" ht="19.5" customHeight="1">
      <c r="B81" s="148"/>
      <c r="C81" s="147"/>
    </row>
    <row r="82" spans="1:4" ht="19.5" customHeight="1">
      <c r="A82" s="159"/>
      <c r="B82" s="150"/>
      <c r="C82" s="155"/>
      <c r="D82" s="156"/>
    </row>
    <row r="83" spans="1:12" ht="19.5" customHeight="1">
      <c r="A83" s="159"/>
      <c r="H83" s="100"/>
      <c r="J83" s="101"/>
      <c r="L83" s="100"/>
    </row>
    <row r="84" spans="2:12" ht="19.5" customHeight="1">
      <c r="B84" s="153"/>
      <c r="H84" s="100"/>
      <c r="J84" s="101"/>
      <c r="L84" s="100"/>
    </row>
    <row r="85" spans="8:12" ht="19.5" customHeight="1">
      <c r="H85" s="100"/>
      <c r="J85" s="101"/>
      <c r="L85" s="100"/>
    </row>
  </sheetData>
  <mergeCells count="8">
    <mergeCell ref="O4:Q5"/>
    <mergeCell ref="L4:M5"/>
    <mergeCell ref="B4:B6"/>
    <mergeCell ref="F5:G5"/>
    <mergeCell ref="I5:J5"/>
    <mergeCell ref="F4:J4"/>
    <mergeCell ref="C4:D4"/>
    <mergeCell ref="C5:D5"/>
  </mergeCells>
  <hyperlinks>
    <hyperlink ref="M2" location="INDICE!A1" display="Regresar al índice"/>
  </hyperlinks>
  <printOptions horizontalCentered="1" verticalCentered="1"/>
  <pageMargins left="0.7874015748031497" right="0.7874015748031497" top="0.984251968503937" bottom="0.984251968503937" header="0" footer="0"/>
  <pageSetup fitToHeight="1" fitToWidth="1" horizontalDpi="600" verticalDpi="600" orientation="portrait" scale="45" r:id="rId2"/>
  <drawing r:id="rId1"/>
</worksheet>
</file>

<file path=xl/worksheets/sheet3.xml><?xml version="1.0" encoding="utf-8"?>
<worksheet xmlns="http://schemas.openxmlformats.org/spreadsheetml/2006/main" xmlns:r="http://schemas.openxmlformats.org/officeDocument/2006/relationships">
  <sheetPr codeName="Hoja6">
    <tabColor indexed="21"/>
    <pageSetUpPr fitToPage="1"/>
  </sheetPr>
  <dimension ref="A1:DQ80"/>
  <sheetViews>
    <sheetView showGridLines="0" zoomScale="70" zoomScaleNormal="70" zoomScaleSheetLayoutView="75" workbookViewId="0" topLeftCell="A1">
      <pane ySplit="6" topLeftCell="BM52" activePane="bottomLeft" state="frozen"/>
      <selection pane="topLeft" activeCell="B16" sqref="B16"/>
      <selection pane="bottomLeft" activeCell="A1" sqref="A1"/>
    </sheetView>
  </sheetViews>
  <sheetFormatPr defaultColWidth="11.421875" defaultRowHeight="19.5" customHeight="1"/>
  <cols>
    <col min="1" max="1" width="2.00390625" style="29" customWidth="1"/>
    <col min="2" max="2" width="11.8515625" style="59" customWidth="1"/>
    <col min="3" max="3" width="14.57421875" style="28" customWidth="1"/>
    <col min="4" max="4" width="17.28125" style="28" customWidth="1"/>
    <col min="5" max="5" width="1.8515625" style="28" customWidth="1"/>
    <col min="6" max="7" width="15.7109375" style="28" customWidth="1"/>
    <col min="8" max="8" width="1.7109375" style="28" customWidth="1"/>
    <col min="9" max="9" width="15.140625" style="28" customWidth="1"/>
    <col min="10" max="10" width="15.7109375" style="28" customWidth="1"/>
    <col min="11" max="11" width="1.421875" style="28" customWidth="1"/>
    <col min="12" max="12" width="13.421875" style="28" customWidth="1"/>
    <col min="13" max="13" width="16.28125" style="28" customWidth="1"/>
    <col min="14" max="14" width="2.7109375" style="28" customWidth="1"/>
    <col min="15" max="16384" width="11.421875" style="29" customWidth="1"/>
  </cols>
  <sheetData>
    <row r="1" spans="4:12" ht="19.5" customHeight="1">
      <c r="D1" s="57"/>
      <c r="E1" s="56"/>
      <c r="G1" s="56"/>
      <c r="H1" s="56"/>
      <c r="I1" s="56"/>
      <c r="J1" s="56"/>
      <c r="K1" s="56"/>
      <c r="L1" s="56"/>
    </row>
    <row r="2" spans="3:13" ht="19.5" customHeight="1">
      <c r="C2" s="34" t="s">
        <v>36</v>
      </c>
      <c r="D2" s="34"/>
      <c r="E2" s="34"/>
      <c r="F2" s="34"/>
      <c r="G2" s="34"/>
      <c r="H2" s="34"/>
      <c r="I2" s="34"/>
      <c r="K2" s="58"/>
      <c r="L2" s="34"/>
      <c r="M2" s="9" t="s">
        <v>15</v>
      </c>
    </row>
    <row r="3" spans="1:14" s="32" customFormat="1" ht="19.5" customHeight="1">
      <c r="A3" s="54"/>
      <c r="B3" s="53"/>
      <c r="C3" s="54"/>
      <c r="D3" s="54"/>
      <c r="E3" s="55"/>
      <c r="F3" s="55"/>
      <c r="G3" s="55"/>
      <c r="H3" s="55"/>
      <c r="I3" s="55"/>
      <c r="J3" s="55"/>
      <c r="K3" s="54"/>
      <c r="L3" s="44"/>
      <c r="M3" s="55"/>
      <c r="N3" s="33"/>
    </row>
    <row r="4" spans="2:14" s="31" customFormat="1" ht="19.5" customHeight="1">
      <c r="B4" s="192" t="s">
        <v>6</v>
      </c>
      <c r="C4" s="191" t="s">
        <v>4</v>
      </c>
      <c r="D4" s="191"/>
      <c r="E4" s="191"/>
      <c r="F4" s="191"/>
      <c r="G4" s="191"/>
      <c r="H4" s="191"/>
      <c r="I4" s="191"/>
      <c r="J4" s="191"/>
      <c r="K4" s="27"/>
      <c r="L4" s="191" t="s">
        <v>5</v>
      </c>
      <c r="M4" s="191"/>
      <c r="N4" s="27"/>
    </row>
    <row r="5" spans="2:14" s="31" customFormat="1" ht="19.5" customHeight="1">
      <c r="B5" s="192"/>
      <c r="C5" s="189" t="s">
        <v>31</v>
      </c>
      <c r="D5" s="189"/>
      <c r="E5" s="27"/>
      <c r="F5" s="189" t="s">
        <v>7</v>
      </c>
      <c r="G5" s="189"/>
      <c r="H5" s="27"/>
      <c r="I5" s="189" t="s">
        <v>8</v>
      </c>
      <c r="J5" s="189"/>
      <c r="K5" s="27"/>
      <c r="L5" s="189"/>
      <c r="M5" s="189"/>
      <c r="N5" s="27"/>
    </row>
    <row r="6" spans="2:14" s="31" customFormat="1" ht="22.5" customHeight="1">
      <c r="B6" s="193"/>
      <c r="C6" s="50" t="s">
        <v>2</v>
      </c>
      <c r="D6" s="50" t="s">
        <v>1</v>
      </c>
      <c r="E6" s="51"/>
      <c r="F6" s="50" t="s">
        <v>2</v>
      </c>
      <c r="G6" s="50" t="s">
        <v>1</v>
      </c>
      <c r="H6" s="50"/>
      <c r="I6" s="50" t="s">
        <v>2</v>
      </c>
      <c r="J6" s="50" t="s">
        <v>1</v>
      </c>
      <c r="K6" s="51"/>
      <c r="L6" s="50" t="s">
        <v>2</v>
      </c>
      <c r="M6" s="50" t="s">
        <v>1</v>
      </c>
      <c r="N6" s="143"/>
    </row>
    <row r="7" spans="2:14" s="39" customFormat="1" ht="19.5" customHeight="1">
      <c r="B7" s="60">
        <v>36861</v>
      </c>
      <c r="C7" s="48">
        <v>12490.266218</v>
      </c>
      <c r="D7" s="48">
        <v>684</v>
      </c>
      <c r="E7" s="48"/>
      <c r="F7" s="48">
        <v>9018.834788</v>
      </c>
      <c r="G7" s="48">
        <v>214</v>
      </c>
      <c r="H7" s="48"/>
      <c r="I7" s="48">
        <v>170.875598</v>
      </c>
      <c r="J7" s="48">
        <v>12</v>
      </c>
      <c r="K7" s="48"/>
      <c r="L7" s="48">
        <v>32595.375111</v>
      </c>
      <c r="M7" s="48">
        <v>2429</v>
      </c>
      <c r="N7" s="43"/>
    </row>
    <row r="8" spans="2:14" s="39" customFormat="1" ht="19.5" customHeight="1">
      <c r="B8" s="61">
        <v>36892</v>
      </c>
      <c r="C8" s="36">
        <v>10723.066468</v>
      </c>
      <c r="D8" s="36">
        <v>578</v>
      </c>
      <c r="E8" s="36"/>
      <c r="F8" s="36">
        <v>8057.378518</v>
      </c>
      <c r="G8" s="36">
        <v>258</v>
      </c>
      <c r="H8" s="36"/>
      <c r="I8" s="36">
        <v>105.833957</v>
      </c>
      <c r="J8" s="36">
        <v>7</v>
      </c>
      <c r="K8" s="36"/>
      <c r="L8" s="36">
        <v>44576.516029</v>
      </c>
      <c r="M8" s="36">
        <v>3700</v>
      </c>
      <c r="N8" s="43"/>
    </row>
    <row r="9" spans="2:14" s="39" customFormat="1" ht="19.5" customHeight="1">
      <c r="B9" s="61">
        <v>36923</v>
      </c>
      <c r="C9" s="36">
        <v>9372.646373</v>
      </c>
      <c r="D9" s="36">
        <v>564</v>
      </c>
      <c r="E9" s="36"/>
      <c r="F9" s="36">
        <v>13951.08394</v>
      </c>
      <c r="G9" s="36">
        <v>453</v>
      </c>
      <c r="H9" s="36"/>
      <c r="I9" s="36">
        <v>137.150316</v>
      </c>
      <c r="J9" s="36">
        <v>8</v>
      </c>
      <c r="K9" s="36"/>
      <c r="L9" s="36">
        <v>35391.379885</v>
      </c>
      <c r="M9" s="36">
        <v>2598</v>
      </c>
      <c r="N9" s="43"/>
    </row>
    <row r="10" spans="2:14" s="39" customFormat="1" ht="19.5" customHeight="1">
      <c r="B10" s="61">
        <v>36951</v>
      </c>
      <c r="C10" s="36">
        <v>7365.922952</v>
      </c>
      <c r="D10" s="36">
        <v>329</v>
      </c>
      <c r="E10" s="36"/>
      <c r="F10" s="36">
        <v>540.802183</v>
      </c>
      <c r="G10" s="36">
        <v>15</v>
      </c>
      <c r="H10" s="36"/>
      <c r="I10" s="36">
        <v>258.764129</v>
      </c>
      <c r="J10" s="36">
        <v>12</v>
      </c>
      <c r="K10" s="36"/>
      <c r="L10" s="36">
        <v>42675.551841</v>
      </c>
      <c r="M10" s="36">
        <v>3247</v>
      </c>
      <c r="N10" s="43"/>
    </row>
    <row r="11" spans="2:14" s="39" customFormat="1" ht="19.5" customHeight="1">
      <c r="B11" s="61">
        <v>36982</v>
      </c>
      <c r="C11" s="36">
        <v>5520.438724</v>
      </c>
      <c r="D11" s="36">
        <v>252</v>
      </c>
      <c r="E11" s="36"/>
      <c r="F11" s="36">
        <v>1199.85683</v>
      </c>
      <c r="G11" s="36">
        <v>31</v>
      </c>
      <c r="H11" s="36"/>
      <c r="I11" s="36">
        <v>171.958657</v>
      </c>
      <c r="J11" s="36">
        <v>10</v>
      </c>
      <c r="K11" s="36"/>
      <c r="L11" s="36">
        <v>49876.721455</v>
      </c>
      <c r="M11" s="36">
        <v>3847</v>
      </c>
      <c r="N11" s="43"/>
    </row>
    <row r="12" spans="2:14" s="39" customFormat="1" ht="19.5" customHeight="1">
      <c r="B12" s="61">
        <v>37012</v>
      </c>
      <c r="C12" s="36">
        <v>7384.460661</v>
      </c>
      <c r="D12" s="36">
        <v>367</v>
      </c>
      <c r="E12" s="36"/>
      <c r="F12" s="36">
        <v>32722.829182</v>
      </c>
      <c r="G12" s="36">
        <v>1126</v>
      </c>
      <c r="H12" s="36"/>
      <c r="I12" s="36">
        <v>0</v>
      </c>
      <c r="J12" s="36">
        <v>0</v>
      </c>
      <c r="K12" s="36"/>
      <c r="L12" s="36">
        <v>67925.344117</v>
      </c>
      <c r="M12" s="36">
        <v>4602</v>
      </c>
      <c r="N12" s="43"/>
    </row>
    <row r="13" spans="2:14" s="39" customFormat="1" ht="19.5" customHeight="1">
      <c r="B13" s="61">
        <v>37043</v>
      </c>
      <c r="C13" s="36">
        <v>7905.365415</v>
      </c>
      <c r="D13" s="36">
        <v>394</v>
      </c>
      <c r="E13" s="36"/>
      <c r="F13" s="36">
        <v>1760.696692</v>
      </c>
      <c r="G13" s="36">
        <v>63</v>
      </c>
      <c r="H13" s="36"/>
      <c r="I13" s="36">
        <v>135.698393</v>
      </c>
      <c r="J13" s="36">
        <v>8</v>
      </c>
      <c r="K13" s="36"/>
      <c r="L13" s="36">
        <v>75868.767734</v>
      </c>
      <c r="M13" s="36">
        <v>4857</v>
      </c>
      <c r="N13" s="43"/>
    </row>
    <row r="14" spans="2:14" s="39" customFormat="1" ht="19.5" customHeight="1">
      <c r="B14" s="61">
        <v>37073</v>
      </c>
      <c r="C14" s="36">
        <v>10149.438979</v>
      </c>
      <c r="D14" s="36">
        <v>455</v>
      </c>
      <c r="E14" s="36"/>
      <c r="F14" s="36">
        <v>1430.253158</v>
      </c>
      <c r="G14" s="36">
        <v>47</v>
      </c>
      <c r="H14" s="36"/>
      <c r="I14" s="36">
        <v>0</v>
      </c>
      <c r="J14" s="36">
        <v>0</v>
      </c>
      <c r="K14" s="36"/>
      <c r="L14" s="36">
        <v>75033.189139</v>
      </c>
      <c r="M14" s="36">
        <v>4846</v>
      </c>
      <c r="N14" s="43"/>
    </row>
    <row r="15" spans="2:14" s="39" customFormat="1" ht="19.5" customHeight="1">
      <c r="B15" s="61">
        <v>37104</v>
      </c>
      <c r="C15" s="36">
        <v>14445.224801</v>
      </c>
      <c r="D15" s="36">
        <v>638</v>
      </c>
      <c r="E15" s="36"/>
      <c r="F15" s="36">
        <v>304.726346</v>
      </c>
      <c r="G15" s="36">
        <v>10</v>
      </c>
      <c r="H15" s="36"/>
      <c r="I15" s="36">
        <v>142.639054</v>
      </c>
      <c r="J15" s="36">
        <v>9</v>
      </c>
      <c r="K15" s="36"/>
      <c r="L15" s="36">
        <v>66103.425948</v>
      </c>
      <c r="M15" s="36">
        <v>4951</v>
      </c>
      <c r="N15" s="43"/>
    </row>
    <row r="16" spans="2:14" s="39" customFormat="1" ht="19.5" customHeight="1">
      <c r="B16" s="61">
        <v>37135</v>
      </c>
      <c r="C16" s="36">
        <v>14908.999874</v>
      </c>
      <c r="D16" s="36">
        <v>651</v>
      </c>
      <c r="E16" s="36"/>
      <c r="F16" s="36">
        <v>52829.63156</v>
      </c>
      <c r="G16" s="36">
        <v>3238</v>
      </c>
      <c r="H16" s="36"/>
      <c r="I16" s="36">
        <v>0</v>
      </c>
      <c r="J16" s="36">
        <v>0</v>
      </c>
      <c r="K16" s="36"/>
      <c r="L16" s="36">
        <v>51097.90931</v>
      </c>
      <c r="M16" s="36">
        <v>3398</v>
      </c>
      <c r="N16" s="43"/>
    </row>
    <row r="17" spans="2:14" s="39" customFormat="1" ht="19.5" customHeight="1">
      <c r="B17" s="61">
        <v>37165</v>
      </c>
      <c r="C17" s="36">
        <v>19806.873628</v>
      </c>
      <c r="D17" s="36">
        <v>851</v>
      </c>
      <c r="E17" s="36"/>
      <c r="F17" s="36">
        <v>1879.371987</v>
      </c>
      <c r="G17" s="36">
        <v>39</v>
      </c>
      <c r="H17" s="36"/>
      <c r="I17" s="36">
        <v>165.762958</v>
      </c>
      <c r="J17" s="36">
        <v>8</v>
      </c>
      <c r="K17" s="36"/>
      <c r="L17" s="36">
        <v>65980.908477</v>
      </c>
      <c r="M17" s="36">
        <v>5044</v>
      </c>
      <c r="N17" s="43"/>
    </row>
    <row r="18" spans="2:14" s="39" customFormat="1" ht="19.5" customHeight="1">
      <c r="B18" s="61">
        <v>37196</v>
      </c>
      <c r="C18" s="36">
        <v>18350.985997</v>
      </c>
      <c r="D18" s="36">
        <v>807</v>
      </c>
      <c r="E18" s="36"/>
      <c r="F18" s="36">
        <v>1466.82668</v>
      </c>
      <c r="G18" s="36">
        <v>33</v>
      </c>
      <c r="H18" s="36"/>
      <c r="I18" s="36">
        <v>0</v>
      </c>
      <c r="J18" s="36">
        <v>0</v>
      </c>
      <c r="K18" s="36"/>
      <c r="L18" s="36">
        <v>64844.824772</v>
      </c>
      <c r="M18" s="36">
        <v>4594</v>
      </c>
      <c r="N18" s="43"/>
    </row>
    <row r="19" spans="1:14" s="39" customFormat="1" ht="19.5" customHeight="1">
      <c r="A19" s="90"/>
      <c r="B19" s="93">
        <v>37226</v>
      </c>
      <c r="C19" s="94">
        <v>15874.33887</v>
      </c>
      <c r="D19" s="94">
        <v>766</v>
      </c>
      <c r="E19" s="94"/>
      <c r="F19" s="94">
        <v>29212.119645</v>
      </c>
      <c r="G19" s="94">
        <v>2202</v>
      </c>
      <c r="H19" s="94"/>
      <c r="I19" s="94">
        <v>0</v>
      </c>
      <c r="J19" s="94">
        <v>0</v>
      </c>
      <c r="K19" s="94"/>
      <c r="L19" s="94">
        <v>47213.433024</v>
      </c>
      <c r="M19" s="94">
        <v>3562</v>
      </c>
      <c r="N19" s="43"/>
    </row>
    <row r="20" spans="2:14" s="39" customFormat="1" ht="19.5" customHeight="1">
      <c r="B20" s="60">
        <v>37257</v>
      </c>
      <c r="C20" s="48">
        <v>18533.823341</v>
      </c>
      <c r="D20" s="48">
        <v>852</v>
      </c>
      <c r="E20" s="48"/>
      <c r="F20" s="48">
        <v>2731.732648</v>
      </c>
      <c r="G20" s="48">
        <v>55</v>
      </c>
      <c r="H20" s="48"/>
      <c r="I20" s="48">
        <v>0</v>
      </c>
      <c r="J20" s="48">
        <v>0</v>
      </c>
      <c r="K20" s="48"/>
      <c r="L20" s="48">
        <v>50980.140377</v>
      </c>
      <c r="M20" s="48">
        <v>4087</v>
      </c>
      <c r="N20" s="43"/>
    </row>
    <row r="21" spans="2:14" s="39" customFormat="1" ht="19.5" customHeight="1">
      <c r="B21" s="61">
        <v>37288</v>
      </c>
      <c r="C21" s="36">
        <v>16800.61111</v>
      </c>
      <c r="D21" s="36">
        <v>770</v>
      </c>
      <c r="E21" s="36"/>
      <c r="F21" s="36">
        <v>9923.743515</v>
      </c>
      <c r="G21" s="36">
        <v>208</v>
      </c>
      <c r="H21" s="36"/>
      <c r="I21" s="36">
        <v>0</v>
      </c>
      <c r="J21" s="36">
        <v>0</v>
      </c>
      <c r="K21" s="36"/>
      <c r="L21" s="36">
        <v>39920.111994</v>
      </c>
      <c r="M21" s="36">
        <v>3668</v>
      </c>
      <c r="N21" s="43"/>
    </row>
    <row r="22" spans="2:14" s="39" customFormat="1" ht="19.5" customHeight="1">
      <c r="B22" s="61">
        <v>37316</v>
      </c>
      <c r="C22" s="36">
        <v>14450.894063</v>
      </c>
      <c r="D22" s="36">
        <v>662</v>
      </c>
      <c r="E22" s="36"/>
      <c r="F22" s="36">
        <v>29706.490804</v>
      </c>
      <c r="G22" s="36">
        <v>900</v>
      </c>
      <c r="H22" s="36"/>
      <c r="I22" s="36">
        <v>12250.878016</v>
      </c>
      <c r="J22" s="36">
        <v>458</v>
      </c>
      <c r="K22" s="36"/>
      <c r="L22" s="36">
        <v>48263.920457</v>
      </c>
      <c r="M22" s="36">
        <v>4235</v>
      </c>
      <c r="N22" s="43"/>
    </row>
    <row r="23" spans="2:14" s="39" customFormat="1" ht="19.5" customHeight="1">
      <c r="B23" s="61">
        <v>37347</v>
      </c>
      <c r="C23" s="36">
        <v>15079.056549</v>
      </c>
      <c r="D23" s="36">
        <v>736</v>
      </c>
      <c r="E23" s="36"/>
      <c r="F23" s="36">
        <v>9339.551535</v>
      </c>
      <c r="G23" s="36">
        <v>275</v>
      </c>
      <c r="H23" s="36"/>
      <c r="I23" s="36">
        <v>1615.645001</v>
      </c>
      <c r="J23" s="36">
        <v>42</v>
      </c>
      <c r="K23" s="36"/>
      <c r="L23" s="36">
        <v>48170.048503</v>
      </c>
      <c r="M23" s="36">
        <v>3841</v>
      </c>
      <c r="N23" s="43"/>
    </row>
    <row r="24" spans="2:14" s="39" customFormat="1" ht="19.5" customHeight="1">
      <c r="B24" s="61">
        <v>37377</v>
      </c>
      <c r="C24" s="36">
        <v>16394.46193</v>
      </c>
      <c r="D24" s="36">
        <v>670</v>
      </c>
      <c r="E24" s="36"/>
      <c r="F24" s="36">
        <v>2924.901649</v>
      </c>
      <c r="G24" s="36">
        <v>79</v>
      </c>
      <c r="H24" s="36"/>
      <c r="I24" s="36">
        <v>0</v>
      </c>
      <c r="J24" s="36">
        <v>0</v>
      </c>
      <c r="K24" s="36"/>
      <c r="L24" s="36">
        <v>59821.437346</v>
      </c>
      <c r="M24" s="36">
        <v>4460</v>
      </c>
      <c r="N24" s="43"/>
    </row>
    <row r="25" spans="2:14" s="39" customFormat="1" ht="19.5" customHeight="1">
      <c r="B25" s="61">
        <v>37408</v>
      </c>
      <c r="C25" s="36">
        <v>28996.727065</v>
      </c>
      <c r="D25" s="36">
        <v>1072</v>
      </c>
      <c r="E25" s="36"/>
      <c r="F25" s="36">
        <v>10090.662665</v>
      </c>
      <c r="G25" s="36">
        <v>289</v>
      </c>
      <c r="H25" s="36"/>
      <c r="I25" s="36">
        <v>0</v>
      </c>
      <c r="J25" s="36">
        <v>0</v>
      </c>
      <c r="K25" s="36"/>
      <c r="L25" s="36">
        <v>57897.590988</v>
      </c>
      <c r="M25" s="36">
        <v>3900</v>
      </c>
      <c r="N25" s="43"/>
    </row>
    <row r="26" spans="2:14" s="39" customFormat="1" ht="19.5" customHeight="1">
      <c r="B26" s="61">
        <v>37438</v>
      </c>
      <c r="C26" s="36">
        <v>32563.027612</v>
      </c>
      <c r="D26" s="36">
        <v>1250</v>
      </c>
      <c r="E26" s="36"/>
      <c r="F26" s="36">
        <v>6249.550914</v>
      </c>
      <c r="G26" s="36">
        <v>170</v>
      </c>
      <c r="H26" s="36"/>
      <c r="I26" s="36">
        <v>0</v>
      </c>
      <c r="J26" s="36">
        <v>0</v>
      </c>
      <c r="K26" s="36"/>
      <c r="L26" s="36">
        <v>63539.291849</v>
      </c>
      <c r="M26" s="36">
        <v>4631</v>
      </c>
      <c r="N26" s="43"/>
    </row>
    <row r="27" spans="2:14" s="39" customFormat="1" ht="19.5" customHeight="1">
      <c r="B27" s="61">
        <v>37469</v>
      </c>
      <c r="C27" s="36">
        <v>27068.846671</v>
      </c>
      <c r="D27" s="36">
        <v>1333</v>
      </c>
      <c r="E27" s="36"/>
      <c r="F27" s="36">
        <v>686.307385</v>
      </c>
      <c r="G27" s="36">
        <v>14</v>
      </c>
      <c r="H27" s="36"/>
      <c r="I27" s="36">
        <v>0</v>
      </c>
      <c r="J27" s="36">
        <v>0</v>
      </c>
      <c r="K27" s="36"/>
      <c r="L27" s="36">
        <v>58700.434455</v>
      </c>
      <c r="M27" s="36">
        <v>3650</v>
      </c>
      <c r="N27" s="43"/>
    </row>
    <row r="28" spans="2:14" s="39" customFormat="1" ht="19.5" customHeight="1">
      <c r="B28" s="61">
        <v>37500</v>
      </c>
      <c r="C28" s="36">
        <v>28381.517821</v>
      </c>
      <c r="D28" s="36">
        <v>1160</v>
      </c>
      <c r="E28" s="36"/>
      <c r="F28" s="36">
        <v>777.783355</v>
      </c>
      <c r="G28" s="36">
        <v>15</v>
      </c>
      <c r="H28" s="36"/>
      <c r="I28" s="36">
        <v>1.191838</v>
      </c>
      <c r="J28" s="36">
        <v>1</v>
      </c>
      <c r="K28" s="36"/>
      <c r="L28" s="36">
        <v>46037.042362</v>
      </c>
      <c r="M28" s="36">
        <v>3166</v>
      </c>
      <c r="N28" s="49"/>
    </row>
    <row r="29" spans="2:14" s="39" customFormat="1" ht="19.5" customHeight="1">
      <c r="B29" s="61">
        <v>37530</v>
      </c>
      <c r="C29" s="36">
        <v>29403.522029</v>
      </c>
      <c r="D29" s="36">
        <v>1310</v>
      </c>
      <c r="E29" s="36"/>
      <c r="F29" s="36">
        <v>1122.461922</v>
      </c>
      <c r="G29" s="36">
        <v>51</v>
      </c>
      <c r="H29" s="36"/>
      <c r="I29" s="36">
        <v>0</v>
      </c>
      <c r="J29" s="36">
        <v>0</v>
      </c>
      <c r="K29" s="36"/>
      <c r="L29" s="36">
        <v>66406.958706</v>
      </c>
      <c r="M29" s="36">
        <v>4816</v>
      </c>
      <c r="N29" s="47"/>
    </row>
    <row r="30" spans="2:14" s="39" customFormat="1" ht="19.5" customHeight="1">
      <c r="B30" s="61">
        <v>37561</v>
      </c>
      <c r="C30" s="36">
        <v>21941.567147</v>
      </c>
      <c r="D30" s="36">
        <v>982</v>
      </c>
      <c r="E30" s="36"/>
      <c r="F30" s="36">
        <v>859.771159</v>
      </c>
      <c r="G30" s="36">
        <v>16</v>
      </c>
      <c r="H30" s="36"/>
      <c r="I30" s="36">
        <v>0</v>
      </c>
      <c r="J30" s="36">
        <v>0</v>
      </c>
      <c r="K30" s="36"/>
      <c r="L30" s="36">
        <v>59143.191488</v>
      </c>
      <c r="M30" s="36">
        <v>4258</v>
      </c>
      <c r="N30" s="144"/>
    </row>
    <row r="31" spans="2:121" s="90" customFormat="1" ht="19.5" customHeight="1">
      <c r="B31" s="93">
        <v>37591</v>
      </c>
      <c r="C31" s="94">
        <v>14786.02643</v>
      </c>
      <c r="D31" s="94">
        <v>677</v>
      </c>
      <c r="E31" s="94"/>
      <c r="F31" s="94">
        <v>68635.679559</v>
      </c>
      <c r="G31" s="94">
        <v>4671</v>
      </c>
      <c r="H31" s="94"/>
      <c r="I31" s="94">
        <v>0</v>
      </c>
      <c r="J31" s="94">
        <v>0</v>
      </c>
      <c r="K31" s="94"/>
      <c r="L31" s="94">
        <v>67137.974686</v>
      </c>
      <c r="M31" s="94">
        <v>4929</v>
      </c>
      <c r="N31" s="43"/>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c r="DG31" s="39"/>
      <c r="DH31" s="39"/>
      <c r="DI31" s="39"/>
      <c r="DJ31" s="39"/>
      <c r="DK31" s="39"/>
      <c r="DL31" s="39"/>
      <c r="DM31" s="39"/>
      <c r="DN31" s="39"/>
      <c r="DO31" s="39"/>
      <c r="DP31" s="39"/>
      <c r="DQ31" s="39"/>
    </row>
    <row r="32" spans="2:14" s="39" customFormat="1" ht="19.5" customHeight="1">
      <c r="B32" s="60">
        <v>37622</v>
      </c>
      <c r="C32" s="48">
        <v>16603.095254</v>
      </c>
      <c r="D32" s="48">
        <v>833</v>
      </c>
      <c r="E32" s="48"/>
      <c r="F32" s="48">
        <v>1391.360019</v>
      </c>
      <c r="G32" s="48">
        <v>75</v>
      </c>
      <c r="H32" s="48"/>
      <c r="I32" s="48">
        <v>0</v>
      </c>
      <c r="J32" s="48">
        <v>0</v>
      </c>
      <c r="K32" s="48"/>
      <c r="L32" s="48">
        <v>72315.130861</v>
      </c>
      <c r="M32" s="48">
        <v>5336</v>
      </c>
      <c r="N32" s="43"/>
    </row>
    <row r="33" spans="2:14" s="39" customFormat="1" ht="19.5" customHeight="1">
      <c r="B33" s="61">
        <v>37653</v>
      </c>
      <c r="C33" s="36">
        <v>14364.838814</v>
      </c>
      <c r="D33" s="36">
        <v>726</v>
      </c>
      <c r="E33" s="36"/>
      <c r="F33" s="36">
        <v>700.049961</v>
      </c>
      <c r="G33" s="36">
        <v>11</v>
      </c>
      <c r="H33" s="36"/>
      <c r="I33" s="36">
        <v>0</v>
      </c>
      <c r="J33" s="36">
        <v>0</v>
      </c>
      <c r="K33" s="36"/>
      <c r="L33" s="36">
        <v>69299.82705</v>
      </c>
      <c r="M33" s="36">
        <v>4793</v>
      </c>
      <c r="N33" s="43"/>
    </row>
    <row r="34" spans="2:14" s="39" customFormat="1" ht="19.5" customHeight="1">
      <c r="B34" s="61">
        <v>37681</v>
      </c>
      <c r="C34" s="36">
        <v>16129.503704</v>
      </c>
      <c r="D34" s="36">
        <v>623</v>
      </c>
      <c r="E34" s="36"/>
      <c r="F34" s="36">
        <v>892.834537</v>
      </c>
      <c r="G34" s="36">
        <v>13</v>
      </c>
      <c r="H34" s="36"/>
      <c r="I34" s="36">
        <v>0</v>
      </c>
      <c r="J34" s="36">
        <v>0</v>
      </c>
      <c r="K34" s="36"/>
      <c r="L34" s="36">
        <v>95022.36288</v>
      </c>
      <c r="M34" s="36">
        <v>5743</v>
      </c>
      <c r="N34" s="43"/>
    </row>
    <row r="35" spans="2:14" s="39" customFormat="1" ht="19.5" customHeight="1">
      <c r="B35" s="61">
        <v>37712</v>
      </c>
      <c r="C35" s="36">
        <v>11838.93269</v>
      </c>
      <c r="D35" s="36">
        <v>496</v>
      </c>
      <c r="E35" s="36"/>
      <c r="F35" s="36">
        <v>874.055311</v>
      </c>
      <c r="G35" s="36">
        <v>16</v>
      </c>
      <c r="H35" s="36"/>
      <c r="I35" s="36">
        <v>0</v>
      </c>
      <c r="J35" s="36">
        <v>0</v>
      </c>
      <c r="K35" s="36"/>
      <c r="L35" s="36">
        <v>106135.417482</v>
      </c>
      <c r="M35" s="36">
        <v>6009</v>
      </c>
      <c r="N35" s="43"/>
    </row>
    <row r="36" spans="2:14" s="39" customFormat="1" ht="19.5" customHeight="1">
      <c r="B36" s="61">
        <v>37742</v>
      </c>
      <c r="C36" s="36">
        <v>11403.005098</v>
      </c>
      <c r="D36" s="36">
        <v>873</v>
      </c>
      <c r="E36" s="36"/>
      <c r="F36" s="36">
        <v>10431.943233</v>
      </c>
      <c r="G36" s="36">
        <v>361</v>
      </c>
      <c r="H36" s="36"/>
      <c r="I36" s="36">
        <v>0</v>
      </c>
      <c r="J36" s="36">
        <v>0</v>
      </c>
      <c r="K36" s="36"/>
      <c r="L36" s="36">
        <v>104362.55041</v>
      </c>
      <c r="M36" s="36">
        <v>5252</v>
      </c>
      <c r="N36" s="43"/>
    </row>
    <row r="37" spans="2:14" s="39" customFormat="1" ht="19.5" customHeight="1">
      <c r="B37" s="61">
        <v>37773</v>
      </c>
      <c r="C37" s="36">
        <v>20994.337095</v>
      </c>
      <c r="D37" s="36">
        <v>785</v>
      </c>
      <c r="E37" s="36"/>
      <c r="F37" s="36">
        <v>1973.796765</v>
      </c>
      <c r="G37" s="36">
        <v>51</v>
      </c>
      <c r="H37" s="36"/>
      <c r="I37" s="36">
        <v>0</v>
      </c>
      <c r="J37" s="36">
        <v>0</v>
      </c>
      <c r="K37" s="36"/>
      <c r="L37" s="36">
        <v>105018.725436</v>
      </c>
      <c r="M37" s="36">
        <v>5465</v>
      </c>
      <c r="N37" s="43"/>
    </row>
    <row r="38" spans="2:14" s="39" customFormat="1" ht="19.5" customHeight="1">
      <c r="B38" s="61">
        <v>37803</v>
      </c>
      <c r="C38" s="36">
        <v>11598.339766</v>
      </c>
      <c r="D38" s="36">
        <v>820</v>
      </c>
      <c r="E38" s="36"/>
      <c r="F38" s="36">
        <v>1099.602005</v>
      </c>
      <c r="G38" s="36">
        <v>21</v>
      </c>
      <c r="H38" s="36"/>
      <c r="I38" s="36">
        <v>0</v>
      </c>
      <c r="J38" s="36">
        <v>0</v>
      </c>
      <c r="K38" s="36"/>
      <c r="L38" s="36">
        <v>110469.627332</v>
      </c>
      <c r="M38" s="36">
        <v>6552</v>
      </c>
      <c r="N38" s="43"/>
    </row>
    <row r="39" spans="2:14" s="39" customFormat="1" ht="19.5" customHeight="1">
      <c r="B39" s="61">
        <v>37834</v>
      </c>
      <c r="C39" s="36">
        <v>16179.763051</v>
      </c>
      <c r="D39" s="36">
        <v>638</v>
      </c>
      <c r="E39" s="36"/>
      <c r="F39" s="36">
        <v>1370.005939</v>
      </c>
      <c r="G39" s="36">
        <v>27</v>
      </c>
      <c r="H39" s="36"/>
      <c r="I39" s="36">
        <v>0</v>
      </c>
      <c r="J39" s="36">
        <v>0</v>
      </c>
      <c r="K39" s="36"/>
      <c r="L39" s="36">
        <v>100087.458775</v>
      </c>
      <c r="M39" s="36">
        <v>5951</v>
      </c>
      <c r="N39" s="43"/>
    </row>
    <row r="40" spans="2:14" s="39" customFormat="1" ht="19.5" customHeight="1">
      <c r="B40" s="61">
        <v>37865</v>
      </c>
      <c r="C40" s="36">
        <v>16116.933751</v>
      </c>
      <c r="D40" s="36">
        <v>778</v>
      </c>
      <c r="E40" s="36"/>
      <c r="F40" s="36">
        <v>1466.101854</v>
      </c>
      <c r="G40" s="36">
        <v>29</v>
      </c>
      <c r="H40" s="36"/>
      <c r="I40" s="36">
        <v>0</v>
      </c>
      <c r="J40" s="36">
        <v>0</v>
      </c>
      <c r="K40" s="36"/>
      <c r="L40" s="36">
        <v>90283.42649</v>
      </c>
      <c r="M40" s="36">
        <v>6093</v>
      </c>
      <c r="N40" s="43"/>
    </row>
    <row r="41" spans="2:14" s="39" customFormat="1" ht="19.5" customHeight="1">
      <c r="B41" s="61">
        <v>37895</v>
      </c>
      <c r="C41" s="36">
        <v>25071.576556</v>
      </c>
      <c r="D41" s="36">
        <v>1172</v>
      </c>
      <c r="E41" s="36"/>
      <c r="F41" s="36">
        <v>1881.489707</v>
      </c>
      <c r="G41" s="36">
        <v>35</v>
      </c>
      <c r="H41" s="36"/>
      <c r="I41" s="36">
        <v>0</v>
      </c>
      <c r="J41" s="36">
        <v>0</v>
      </c>
      <c r="K41" s="36"/>
      <c r="L41" s="36">
        <v>139465.736438</v>
      </c>
      <c r="M41" s="36">
        <v>9445</v>
      </c>
      <c r="N41" s="43"/>
    </row>
    <row r="42" spans="2:14" s="39" customFormat="1" ht="19.5" customHeight="1">
      <c r="B42" s="61">
        <v>37926</v>
      </c>
      <c r="C42" s="36">
        <v>25970.968705</v>
      </c>
      <c r="D42" s="36">
        <v>1018</v>
      </c>
      <c r="E42" s="36"/>
      <c r="F42" s="36">
        <v>7711.308004</v>
      </c>
      <c r="G42" s="36">
        <v>524</v>
      </c>
      <c r="H42" s="36"/>
      <c r="I42" s="36">
        <v>0</v>
      </c>
      <c r="J42" s="36">
        <v>0</v>
      </c>
      <c r="K42" s="36"/>
      <c r="L42" s="36">
        <v>96405.194128</v>
      </c>
      <c r="M42" s="36">
        <v>6857</v>
      </c>
      <c r="N42" s="43"/>
    </row>
    <row r="43" spans="2:121" s="90" customFormat="1" ht="19.5" customHeight="1">
      <c r="B43" s="93">
        <v>37956</v>
      </c>
      <c r="C43" s="94">
        <v>26127.962564</v>
      </c>
      <c r="D43" s="94">
        <v>1050</v>
      </c>
      <c r="E43" s="94"/>
      <c r="F43" s="94">
        <v>2014.90528</v>
      </c>
      <c r="G43" s="94">
        <v>47</v>
      </c>
      <c r="H43" s="94"/>
      <c r="I43" s="94">
        <v>0</v>
      </c>
      <c r="J43" s="94">
        <v>0</v>
      </c>
      <c r="K43" s="94"/>
      <c r="L43" s="94">
        <v>88321.121329</v>
      </c>
      <c r="M43" s="94">
        <v>6473</v>
      </c>
      <c r="N43" s="43"/>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row>
    <row r="44" spans="2:14" s="39" customFormat="1" ht="19.5" customHeight="1">
      <c r="B44" s="60">
        <v>37987</v>
      </c>
      <c r="C44" s="48">
        <v>30027.35357</v>
      </c>
      <c r="D44" s="48">
        <v>1063</v>
      </c>
      <c r="E44" s="48"/>
      <c r="F44" s="48">
        <v>21261.188931</v>
      </c>
      <c r="G44" s="48">
        <v>873</v>
      </c>
      <c r="H44" s="48"/>
      <c r="I44" s="48">
        <v>0</v>
      </c>
      <c r="J44" s="48">
        <v>0</v>
      </c>
      <c r="K44" s="48"/>
      <c r="L44" s="48">
        <v>65453.36499</v>
      </c>
      <c r="M44" s="48">
        <v>4446</v>
      </c>
      <c r="N44" s="43"/>
    </row>
    <row r="45" spans="2:14" s="39" customFormat="1" ht="19.5" customHeight="1">
      <c r="B45" s="61">
        <v>38018</v>
      </c>
      <c r="C45" s="36">
        <v>33881.23378</v>
      </c>
      <c r="D45" s="36">
        <v>1095</v>
      </c>
      <c r="E45" s="36"/>
      <c r="F45" s="36">
        <v>1579.015256</v>
      </c>
      <c r="G45" s="36">
        <v>36</v>
      </c>
      <c r="H45" s="36"/>
      <c r="I45" s="36">
        <v>0</v>
      </c>
      <c r="J45" s="36">
        <v>0</v>
      </c>
      <c r="K45" s="36"/>
      <c r="L45" s="36">
        <v>58777.753466</v>
      </c>
      <c r="M45" s="36">
        <v>4424</v>
      </c>
      <c r="N45" s="43"/>
    </row>
    <row r="46" spans="2:14" s="39" customFormat="1" ht="19.5" customHeight="1">
      <c r="B46" s="61">
        <v>38047</v>
      </c>
      <c r="C46" s="36">
        <v>40016.995424</v>
      </c>
      <c r="D46" s="36">
        <v>1368</v>
      </c>
      <c r="E46" s="36"/>
      <c r="F46" s="36">
        <v>3168.803726</v>
      </c>
      <c r="G46" s="36">
        <v>71</v>
      </c>
      <c r="H46" s="36"/>
      <c r="I46" s="36">
        <v>0</v>
      </c>
      <c r="J46" s="36">
        <v>0</v>
      </c>
      <c r="K46" s="36"/>
      <c r="L46" s="36">
        <v>73037.346685</v>
      </c>
      <c r="M46" s="36">
        <v>5972</v>
      </c>
      <c r="N46" s="43"/>
    </row>
    <row r="47" spans="2:14" s="39" customFormat="1" ht="19.5" customHeight="1">
      <c r="B47" s="61">
        <v>38078</v>
      </c>
      <c r="C47" s="36">
        <v>29975.972396</v>
      </c>
      <c r="D47" s="36">
        <v>1090</v>
      </c>
      <c r="E47" s="36"/>
      <c r="F47" s="36">
        <v>1604.857033</v>
      </c>
      <c r="G47" s="36">
        <v>34</v>
      </c>
      <c r="H47" s="36"/>
      <c r="I47" s="36">
        <v>0</v>
      </c>
      <c r="J47" s="36">
        <v>0</v>
      </c>
      <c r="K47" s="36"/>
      <c r="L47" s="36">
        <v>62231.766559</v>
      </c>
      <c r="M47" s="36">
        <v>4969</v>
      </c>
      <c r="N47" s="43"/>
    </row>
    <row r="48" spans="2:14" s="39" customFormat="1" ht="19.5" customHeight="1">
      <c r="B48" s="61">
        <v>38108</v>
      </c>
      <c r="C48" s="36">
        <v>26125.573964</v>
      </c>
      <c r="D48" s="36">
        <v>887</v>
      </c>
      <c r="E48" s="36"/>
      <c r="F48" s="36">
        <v>1009.477763</v>
      </c>
      <c r="G48" s="36">
        <v>49</v>
      </c>
      <c r="H48" s="36"/>
      <c r="I48" s="36">
        <v>0</v>
      </c>
      <c r="J48" s="36">
        <v>0</v>
      </c>
      <c r="K48" s="36"/>
      <c r="L48" s="36">
        <v>49574.997279</v>
      </c>
      <c r="M48" s="36">
        <v>3694</v>
      </c>
      <c r="N48" s="43"/>
    </row>
    <row r="49" spans="2:14" s="39" customFormat="1" ht="19.5" customHeight="1">
      <c r="B49" s="61">
        <v>38139</v>
      </c>
      <c r="C49" s="36">
        <v>31423.549401</v>
      </c>
      <c r="D49" s="36">
        <v>1061</v>
      </c>
      <c r="E49" s="36"/>
      <c r="F49" s="36">
        <v>811.284238</v>
      </c>
      <c r="G49" s="36">
        <v>16</v>
      </c>
      <c r="H49" s="36"/>
      <c r="I49" s="36">
        <v>0</v>
      </c>
      <c r="J49" s="36">
        <v>0</v>
      </c>
      <c r="K49" s="36"/>
      <c r="L49" s="36">
        <v>46982.251054</v>
      </c>
      <c r="M49" s="36">
        <v>4414</v>
      </c>
      <c r="N49" s="43"/>
    </row>
    <row r="50" spans="2:14" s="39" customFormat="1" ht="19.5" customHeight="1">
      <c r="B50" s="61">
        <v>38169</v>
      </c>
      <c r="C50" s="36">
        <v>37777.602557</v>
      </c>
      <c r="D50" s="36">
        <v>1183</v>
      </c>
      <c r="E50" s="36"/>
      <c r="F50" s="36">
        <v>629.423382</v>
      </c>
      <c r="G50" s="36">
        <v>13</v>
      </c>
      <c r="H50" s="36"/>
      <c r="I50" s="36">
        <v>0</v>
      </c>
      <c r="J50" s="36">
        <v>0</v>
      </c>
      <c r="K50" s="36"/>
      <c r="L50" s="36">
        <v>44654.737032</v>
      </c>
      <c r="M50" s="36">
        <v>4471</v>
      </c>
      <c r="N50" s="43"/>
    </row>
    <row r="51" spans="2:14" s="39" customFormat="1" ht="19.5" customHeight="1">
      <c r="B51" s="61">
        <v>38200</v>
      </c>
      <c r="C51" s="36">
        <v>39300.643456</v>
      </c>
      <c r="D51" s="36">
        <v>1293</v>
      </c>
      <c r="E51" s="36"/>
      <c r="F51" s="36">
        <v>629.17986</v>
      </c>
      <c r="G51" s="36">
        <v>19</v>
      </c>
      <c r="H51" s="36"/>
      <c r="I51" s="36">
        <v>0</v>
      </c>
      <c r="J51" s="36">
        <v>0</v>
      </c>
      <c r="K51" s="36"/>
      <c r="L51" s="36">
        <v>36430.532335</v>
      </c>
      <c r="M51" s="36">
        <v>3447</v>
      </c>
      <c r="N51" s="43"/>
    </row>
    <row r="52" spans="2:14" s="39" customFormat="1" ht="19.5" customHeight="1">
      <c r="B52" s="61">
        <v>38231</v>
      </c>
      <c r="C52" s="36">
        <v>37173.984125</v>
      </c>
      <c r="D52" s="36">
        <v>1268</v>
      </c>
      <c r="E52" s="36"/>
      <c r="F52" s="36">
        <v>1865.480081</v>
      </c>
      <c r="G52" s="36">
        <v>36</v>
      </c>
      <c r="H52" s="36"/>
      <c r="I52" s="36">
        <v>0</v>
      </c>
      <c r="J52" s="36">
        <v>0</v>
      </c>
      <c r="K52" s="36"/>
      <c r="L52" s="36">
        <v>38687.378587</v>
      </c>
      <c r="M52" s="36">
        <v>3329</v>
      </c>
      <c r="N52" s="43"/>
    </row>
    <row r="53" spans="2:14" s="39" customFormat="1" ht="19.5" customHeight="1">
      <c r="B53" s="61">
        <v>38261</v>
      </c>
      <c r="C53" s="36">
        <v>40749.685936</v>
      </c>
      <c r="D53" s="36">
        <v>1436</v>
      </c>
      <c r="E53" s="36"/>
      <c r="F53" s="36">
        <v>2023.562565</v>
      </c>
      <c r="G53" s="36">
        <v>46</v>
      </c>
      <c r="H53" s="36"/>
      <c r="I53" s="36">
        <v>0</v>
      </c>
      <c r="J53" s="36">
        <v>0</v>
      </c>
      <c r="K53" s="36"/>
      <c r="L53" s="36">
        <v>52642.510204</v>
      </c>
      <c r="M53" s="36">
        <v>4898</v>
      </c>
      <c r="N53" s="43"/>
    </row>
    <row r="54" spans="2:14" s="39" customFormat="1" ht="19.5" customHeight="1">
      <c r="B54" s="62">
        <v>38292</v>
      </c>
      <c r="C54" s="40">
        <v>37231.638885</v>
      </c>
      <c r="D54" s="40">
        <v>1267</v>
      </c>
      <c r="E54" s="40"/>
      <c r="F54" s="40">
        <v>1068.137155</v>
      </c>
      <c r="G54" s="40">
        <v>26</v>
      </c>
      <c r="H54" s="40"/>
      <c r="I54" s="40">
        <v>0</v>
      </c>
      <c r="J54" s="40">
        <v>0</v>
      </c>
      <c r="K54" s="40"/>
      <c r="L54" s="40">
        <v>52862.295076</v>
      </c>
      <c r="M54" s="40">
        <v>4931</v>
      </c>
      <c r="N54" s="43"/>
    </row>
    <row r="55" spans="2:121" s="90" customFormat="1" ht="18.75" customHeight="1">
      <c r="B55" s="103">
        <v>38322</v>
      </c>
      <c r="C55" s="102">
        <v>32997.51185</v>
      </c>
      <c r="D55" s="102">
        <v>1246</v>
      </c>
      <c r="E55" s="102"/>
      <c r="F55" s="102">
        <v>1664.661305</v>
      </c>
      <c r="G55" s="102">
        <v>47</v>
      </c>
      <c r="H55" s="102"/>
      <c r="I55" s="102">
        <v>0</v>
      </c>
      <c r="J55" s="102">
        <v>0</v>
      </c>
      <c r="K55" s="102"/>
      <c r="L55" s="102">
        <v>52294.621803</v>
      </c>
      <c r="M55" s="102">
        <v>5249</v>
      </c>
      <c r="N55" s="145"/>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39"/>
      <c r="BS55" s="39"/>
      <c r="BT55" s="39"/>
      <c r="BU55" s="39"/>
      <c r="BV55" s="39"/>
      <c r="BW55" s="39"/>
      <c r="BX55" s="39"/>
      <c r="BY55" s="39"/>
      <c r="BZ55" s="39"/>
      <c r="CA55" s="39"/>
      <c r="CB55" s="39"/>
      <c r="CC55" s="39"/>
      <c r="CD55" s="39"/>
      <c r="CE55" s="39"/>
      <c r="CF55" s="39"/>
      <c r="CG55" s="39"/>
      <c r="CH55" s="39"/>
      <c r="CI55" s="39"/>
      <c r="CJ55" s="39"/>
      <c r="CK55" s="39"/>
      <c r="CL55" s="39"/>
      <c r="CM55" s="39"/>
      <c r="CN55" s="39"/>
      <c r="CO55" s="39"/>
      <c r="CP55" s="39"/>
      <c r="CQ55" s="39"/>
      <c r="CR55" s="39"/>
      <c r="CS55" s="39"/>
      <c r="CT55" s="39"/>
      <c r="CU55" s="39"/>
      <c r="CV55" s="39"/>
      <c r="CW55" s="39"/>
      <c r="CX55" s="39"/>
      <c r="CY55" s="39"/>
      <c r="CZ55" s="39"/>
      <c r="DA55" s="39"/>
      <c r="DB55" s="39"/>
      <c r="DC55" s="39"/>
      <c r="DD55" s="39"/>
      <c r="DE55" s="39"/>
      <c r="DF55" s="39"/>
      <c r="DG55" s="39"/>
      <c r="DH55" s="39"/>
      <c r="DI55" s="39"/>
      <c r="DJ55" s="39"/>
      <c r="DK55" s="39"/>
      <c r="DL55" s="39"/>
      <c r="DM55" s="39"/>
      <c r="DN55" s="39"/>
      <c r="DO55" s="39"/>
      <c r="DP55" s="39"/>
      <c r="DQ55" s="39"/>
    </row>
    <row r="56" spans="2:14" s="32" customFormat="1" ht="20.25" customHeight="1">
      <c r="B56" s="60">
        <v>38353</v>
      </c>
      <c r="C56" s="48">
        <v>28527.25387</v>
      </c>
      <c r="D56" s="40">
        <v>1062</v>
      </c>
      <c r="E56" s="48"/>
      <c r="F56" s="40">
        <v>2389.682997</v>
      </c>
      <c r="G56" s="40">
        <v>55</v>
      </c>
      <c r="H56" s="48"/>
      <c r="I56" s="48">
        <v>0</v>
      </c>
      <c r="J56" s="48">
        <v>0</v>
      </c>
      <c r="K56" s="48"/>
      <c r="L56" s="48">
        <v>40164.52799</v>
      </c>
      <c r="M56" s="48">
        <v>3622</v>
      </c>
      <c r="N56" s="43"/>
    </row>
    <row r="57" spans="2:14" ht="19.5" customHeight="1">
      <c r="B57" s="62">
        <v>38384</v>
      </c>
      <c r="C57" s="48">
        <v>19606.60993</v>
      </c>
      <c r="D57" s="40">
        <v>901</v>
      </c>
      <c r="E57" s="96"/>
      <c r="F57" s="40">
        <v>6524.571611</v>
      </c>
      <c r="G57" s="40">
        <v>122</v>
      </c>
      <c r="H57" s="96"/>
      <c r="I57" s="48">
        <v>0</v>
      </c>
      <c r="J57" s="48">
        <v>0</v>
      </c>
      <c r="K57" s="96"/>
      <c r="L57" s="40">
        <v>43764.673362</v>
      </c>
      <c r="M57" s="48">
        <v>3756</v>
      </c>
      <c r="N57" s="43"/>
    </row>
    <row r="58" spans="2:14" ht="19.5" customHeight="1">
      <c r="B58" s="62">
        <v>38412</v>
      </c>
      <c r="C58" s="48">
        <v>23024.967613</v>
      </c>
      <c r="D58" s="40">
        <v>965</v>
      </c>
      <c r="E58" s="96"/>
      <c r="F58" s="40">
        <v>5485.937924</v>
      </c>
      <c r="G58" s="40">
        <v>114</v>
      </c>
      <c r="H58" s="96"/>
      <c r="I58" s="48">
        <v>0</v>
      </c>
      <c r="J58" s="48">
        <v>0</v>
      </c>
      <c r="K58" s="96"/>
      <c r="L58" s="40">
        <v>43446.970539</v>
      </c>
      <c r="M58" s="48">
        <v>4230</v>
      </c>
      <c r="N58" s="43"/>
    </row>
    <row r="59" spans="2:14" ht="19.5" customHeight="1">
      <c r="B59" s="62">
        <v>38443</v>
      </c>
      <c r="C59" s="48">
        <v>22920</v>
      </c>
      <c r="D59" s="40">
        <v>1012</v>
      </c>
      <c r="E59" s="96"/>
      <c r="F59" s="40">
        <v>3343</v>
      </c>
      <c r="G59" s="40">
        <v>77</v>
      </c>
      <c r="H59" s="96"/>
      <c r="I59" s="48">
        <v>0</v>
      </c>
      <c r="J59" s="48">
        <v>0</v>
      </c>
      <c r="K59" s="96"/>
      <c r="L59" s="40">
        <v>37046</v>
      </c>
      <c r="M59" s="48">
        <v>3820</v>
      </c>
      <c r="N59" s="43"/>
    </row>
    <row r="60" spans="2:14" ht="19.5" customHeight="1">
      <c r="B60" s="62">
        <v>38473</v>
      </c>
      <c r="C60" s="48">
        <v>26060</v>
      </c>
      <c r="D60" s="40">
        <v>1037</v>
      </c>
      <c r="E60" s="96"/>
      <c r="F60" s="40">
        <v>2760</v>
      </c>
      <c r="G60" s="40">
        <v>64</v>
      </c>
      <c r="H60" s="96"/>
      <c r="I60" s="48">
        <v>0</v>
      </c>
      <c r="J60" s="48">
        <v>0</v>
      </c>
      <c r="K60" s="96"/>
      <c r="L60" s="40">
        <v>38529</v>
      </c>
      <c r="M60" s="48">
        <v>3361</v>
      </c>
      <c r="N60" s="43"/>
    </row>
    <row r="61" spans="2:14" ht="19.5" customHeight="1">
      <c r="B61" s="62">
        <v>38504</v>
      </c>
      <c r="C61" s="48">
        <v>18723</v>
      </c>
      <c r="D61" s="40">
        <v>905</v>
      </c>
      <c r="E61" s="96"/>
      <c r="F61" s="40">
        <v>3036</v>
      </c>
      <c r="G61" s="40">
        <v>62</v>
      </c>
      <c r="H61" s="96"/>
      <c r="I61" s="48">
        <v>0</v>
      </c>
      <c r="J61" s="48">
        <v>0</v>
      </c>
      <c r="K61" s="96"/>
      <c r="L61" s="40">
        <v>44512</v>
      </c>
      <c r="M61" s="48">
        <v>3446</v>
      </c>
      <c r="N61" s="43"/>
    </row>
    <row r="62" spans="2:14" ht="19.5" customHeight="1">
      <c r="B62" s="62">
        <v>38534</v>
      </c>
      <c r="C62" s="48">
        <v>17325</v>
      </c>
      <c r="D62" s="40">
        <v>875</v>
      </c>
      <c r="E62" s="96"/>
      <c r="F62" s="40">
        <v>1811</v>
      </c>
      <c r="G62" s="40">
        <v>45</v>
      </c>
      <c r="H62" s="96"/>
      <c r="I62" s="48">
        <v>0</v>
      </c>
      <c r="J62" s="48">
        <v>0</v>
      </c>
      <c r="K62" s="96"/>
      <c r="L62" s="40">
        <v>48174</v>
      </c>
      <c r="M62" s="48">
        <v>3449</v>
      </c>
      <c r="N62" s="43"/>
    </row>
    <row r="63" spans="2:14" ht="19.5" customHeight="1">
      <c r="B63" s="62">
        <v>38565</v>
      </c>
      <c r="C63" s="48">
        <v>17307</v>
      </c>
      <c r="D63" s="40">
        <v>972</v>
      </c>
      <c r="E63" s="96"/>
      <c r="F63" s="40">
        <v>1241</v>
      </c>
      <c r="G63" s="40">
        <v>34</v>
      </c>
      <c r="H63" s="96"/>
      <c r="I63" s="48">
        <v>0</v>
      </c>
      <c r="J63" s="48">
        <v>0</v>
      </c>
      <c r="K63" s="96"/>
      <c r="L63" s="40">
        <v>61187</v>
      </c>
      <c r="M63" s="48">
        <v>3742</v>
      </c>
      <c r="N63" s="43"/>
    </row>
    <row r="64" spans="2:14" ht="19.5" customHeight="1">
      <c r="B64" s="62">
        <v>38596</v>
      </c>
      <c r="C64" s="48">
        <v>16008</v>
      </c>
      <c r="D64" s="40">
        <v>834</v>
      </c>
      <c r="E64" s="96"/>
      <c r="F64" s="40">
        <v>2081</v>
      </c>
      <c r="G64" s="40">
        <v>40</v>
      </c>
      <c r="H64" s="96"/>
      <c r="I64" s="48">
        <v>27559</v>
      </c>
      <c r="J64" s="48">
        <v>1713</v>
      </c>
      <c r="K64" s="96"/>
      <c r="L64" s="40">
        <v>71241</v>
      </c>
      <c r="M64" s="48">
        <v>3528</v>
      </c>
      <c r="N64" s="43"/>
    </row>
    <row r="65" spans="2:14" ht="19.5" customHeight="1">
      <c r="B65" s="62">
        <v>38626</v>
      </c>
      <c r="C65" s="48">
        <v>14594.831405</v>
      </c>
      <c r="D65" s="40">
        <v>843</v>
      </c>
      <c r="E65" s="96"/>
      <c r="F65" s="40">
        <v>1168.461535</v>
      </c>
      <c r="G65" s="40">
        <v>23</v>
      </c>
      <c r="H65" s="96"/>
      <c r="I65" s="48">
        <v>0</v>
      </c>
      <c r="J65" s="48">
        <v>0</v>
      </c>
      <c r="K65" s="96"/>
      <c r="L65" s="40">
        <v>61585.413757</v>
      </c>
      <c r="M65" s="48">
        <v>3091</v>
      </c>
      <c r="N65" s="43"/>
    </row>
    <row r="66" spans="2:14" ht="19.5" customHeight="1">
      <c r="B66" s="62">
        <v>38657</v>
      </c>
      <c r="C66" s="48">
        <v>18130.006888</v>
      </c>
      <c r="D66" s="40">
        <v>948</v>
      </c>
      <c r="E66" s="40"/>
      <c r="F66" s="40">
        <v>1518.073685</v>
      </c>
      <c r="G66" s="40">
        <v>36</v>
      </c>
      <c r="H66" s="40"/>
      <c r="I66" s="40">
        <v>0</v>
      </c>
      <c r="J66" s="40">
        <v>0</v>
      </c>
      <c r="K66" s="40"/>
      <c r="L66" s="40">
        <v>43356.544904</v>
      </c>
      <c r="M66" s="48">
        <v>2530</v>
      </c>
      <c r="N66" s="43"/>
    </row>
    <row r="67" spans="1:14" ht="19.5" customHeight="1">
      <c r="A67" s="67"/>
      <c r="B67" s="93">
        <v>38687</v>
      </c>
      <c r="C67" s="99">
        <v>18439.994949</v>
      </c>
      <c r="D67" s="94">
        <v>925</v>
      </c>
      <c r="E67" s="94"/>
      <c r="F67" s="94">
        <v>1562.602757</v>
      </c>
      <c r="G67" s="94">
        <v>31</v>
      </c>
      <c r="H67" s="94"/>
      <c r="I67" s="94">
        <v>0</v>
      </c>
      <c r="J67" s="94">
        <v>0</v>
      </c>
      <c r="K67" s="94"/>
      <c r="L67" s="94">
        <v>35091.400068</v>
      </c>
      <c r="M67" s="99">
        <v>2536</v>
      </c>
      <c r="N67" s="43"/>
    </row>
    <row r="68" spans="2:14" ht="19.5" customHeight="1">
      <c r="B68" s="171">
        <v>38718</v>
      </c>
      <c r="C68" s="48">
        <v>17064.107798</v>
      </c>
      <c r="D68" s="42">
        <v>982</v>
      </c>
      <c r="E68" s="42"/>
      <c r="F68" s="42">
        <v>1088.968162</v>
      </c>
      <c r="G68" s="42">
        <v>22</v>
      </c>
      <c r="H68" s="42"/>
      <c r="I68" s="42">
        <v>0</v>
      </c>
      <c r="J68" s="42">
        <v>0</v>
      </c>
      <c r="K68" s="42">
        <v>0</v>
      </c>
      <c r="L68" s="42">
        <v>26766.766655</v>
      </c>
      <c r="M68" s="48">
        <v>2201</v>
      </c>
      <c r="N68" s="43"/>
    </row>
    <row r="69" spans="2:14" ht="19.5" customHeight="1">
      <c r="B69" s="62">
        <v>38749</v>
      </c>
      <c r="C69" s="48">
        <v>14607.913429</v>
      </c>
      <c r="D69" s="40">
        <v>1027</v>
      </c>
      <c r="E69" s="40"/>
      <c r="F69" s="40">
        <v>1050.775762</v>
      </c>
      <c r="G69" s="40">
        <v>15</v>
      </c>
      <c r="H69" s="40"/>
      <c r="I69" s="40">
        <v>0</v>
      </c>
      <c r="J69" s="40">
        <v>0</v>
      </c>
      <c r="K69" s="40"/>
      <c r="L69" s="40">
        <v>20117.149119</v>
      </c>
      <c r="M69" s="48">
        <v>1716</v>
      </c>
      <c r="N69" s="146"/>
    </row>
    <row r="70" spans="2:14" ht="19.5" customHeight="1">
      <c r="B70" s="62">
        <v>38777</v>
      </c>
      <c r="C70" s="48">
        <v>17569.225639</v>
      </c>
      <c r="D70" s="40">
        <v>1107</v>
      </c>
      <c r="E70" s="40"/>
      <c r="F70" s="40">
        <v>1651.987489</v>
      </c>
      <c r="G70" s="40">
        <v>33</v>
      </c>
      <c r="H70" s="40"/>
      <c r="I70" s="40">
        <v>0</v>
      </c>
      <c r="J70" s="40">
        <v>0</v>
      </c>
      <c r="K70" s="40">
        <v>28515.131744</v>
      </c>
      <c r="L70" s="40">
        <v>28515.131744</v>
      </c>
      <c r="M70" s="48">
        <v>2348</v>
      </c>
      <c r="N70" s="146"/>
    </row>
    <row r="71" spans="2:14" ht="19.5" customHeight="1">
      <c r="B71" s="62">
        <v>38808</v>
      </c>
      <c r="C71" s="48">
        <v>17289</v>
      </c>
      <c r="D71" s="40">
        <v>945</v>
      </c>
      <c r="E71" s="40">
        <v>1356</v>
      </c>
      <c r="F71" s="40">
        <v>1356</v>
      </c>
      <c r="G71" s="40">
        <v>31</v>
      </c>
      <c r="H71" s="40">
        <v>0</v>
      </c>
      <c r="I71" s="40">
        <v>0</v>
      </c>
      <c r="J71" s="40">
        <v>0</v>
      </c>
      <c r="K71" s="40"/>
      <c r="L71" s="40">
        <v>28992</v>
      </c>
      <c r="M71" s="48">
        <v>2250</v>
      </c>
      <c r="N71" s="146"/>
    </row>
    <row r="72" spans="1:14" ht="19.5" customHeight="1">
      <c r="A72" s="67"/>
      <c r="B72" s="63">
        <v>38838</v>
      </c>
      <c r="C72" s="182">
        <v>23434</v>
      </c>
      <c r="D72" s="183">
        <v>1141</v>
      </c>
      <c r="E72" s="182"/>
      <c r="F72" s="182">
        <v>1201</v>
      </c>
      <c r="G72" s="183">
        <v>22</v>
      </c>
      <c r="H72" s="184"/>
      <c r="I72" s="184">
        <v>0</v>
      </c>
      <c r="J72" s="173">
        <v>0</v>
      </c>
      <c r="K72" s="182"/>
      <c r="L72" s="182">
        <v>38340</v>
      </c>
      <c r="M72" s="183">
        <v>2780</v>
      </c>
      <c r="N72" s="43"/>
    </row>
    <row r="73" ht="19.5" customHeight="1">
      <c r="D73" s="172"/>
    </row>
    <row r="75" ht="19.5" customHeight="1">
      <c r="L75" s="28" t="s">
        <v>0</v>
      </c>
    </row>
    <row r="77" ht="19.5" customHeight="1">
      <c r="M77" s="28" t="s">
        <v>0</v>
      </c>
    </row>
    <row r="78" ht="19.5" customHeight="1">
      <c r="B78" s="153"/>
    </row>
    <row r="79" spans="2:6" ht="19.5" customHeight="1">
      <c r="B79" s="148"/>
      <c r="F79" s="100"/>
    </row>
    <row r="80" ht="19.5" customHeight="1">
      <c r="H80" s="28" t="s">
        <v>0</v>
      </c>
    </row>
  </sheetData>
  <mergeCells count="6">
    <mergeCell ref="L4:M5"/>
    <mergeCell ref="B4:B6"/>
    <mergeCell ref="C5:D5"/>
    <mergeCell ref="F5:G5"/>
    <mergeCell ref="I5:J5"/>
    <mergeCell ref="C4:J4"/>
  </mergeCells>
  <hyperlinks>
    <hyperlink ref="M2" location="INDICE!A1" display="Regresar al índice"/>
  </hyperlinks>
  <printOptions horizontalCentered="1" verticalCentered="1"/>
  <pageMargins left="0.7874015748031497" right="0.7874015748031497" top="0.984251968503937" bottom="0.984251968503937" header="0" footer="0"/>
  <pageSetup fitToHeight="1" fitToWidth="1" horizontalDpi="600" verticalDpi="600" orientation="portrait" scale="44" r:id="rId2"/>
  <drawing r:id="rId1"/>
</worksheet>
</file>

<file path=xl/worksheets/sheet4.xml><?xml version="1.0" encoding="utf-8"?>
<worksheet xmlns="http://schemas.openxmlformats.org/spreadsheetml/2006/main" xmlns:r="http://schemas.openxmlformats.org/officeDocument/2006/relationships">
  <sheetPr codeName="Hoja4">
    <tabColor indexed="21"/>
    <pageSetUpPr fitToPage="1"/>
  </sheetPr>
  <dimension ref="A1:M82"/>
  <sheetViews>
    <sheetView showGridLines="0" zoomScale="70" zoomScaleNormal="70" workbookViewId="0" topLeftCell="A1">
      <pane ySplit="6" topLeftCell="BM54" activePane="bottomLeft" state="frozen"/>
      <selection pane="topLeft" activeCell="B16" sqref="B16"/>
      <selection pane="bottomLeft" activeCell="A1" sqref="A1"/>
    </sheetView>
  </sheetViews>
  <sheetFormatPr defaultColWidth="11.421875" defaultRowHeight="19.5" customHeight="1"/>
  <cols>
    <col min="1" max="1" width="1.57421875" style="29" customWidth="1"/>
    <col min="2" max="2" width="13.28125" style="59" customWidth="1"/>
    <col min="3" max="3" width="14.140625" style="29" customWidth="1"/>
    <col min="4" max="6" width="15.7109375" style="29" customWidth="1"/>
    <col min="7" max="7" width="7.421875" style="29" customWidth="1"/>
    <col min="8" max="9" width="15.7109375" style="29" customWidth="1"/>
    <col min="10" max="10" width="17.00390625" style="29" customWidth="1"/>
    <col min="11" max="11" width="18.57421875" style="29" customWidth="1"/>
    <col min="12" max="16384" width="11.421875" style="29" customWidth="1"/>
  </cols>
  <sheetData>
    <row r="1" spans="2:11" s="32" customFormat="1" ht="36" customHeight="1">
      <c r="B1" s="8"/>
      <c r="C1" s="25"/>
      <c r="D1" s="25"/>
      <c r="E1" s="25"/>
      <c r="F1" s="25"/>
      <c r="G1" s="25"/>
      <c r="H1" s="25"/>
      <c r="I1" s="25"/>
      <c r="J1" s="25"/>
      <c r="K1" s="9" t="s">
        <v>15</v>
      </c>
    </row>
    <row r="2" spans="3:11" ht="15.75" customHeight="1">
      <c r="C2" s="26"/>
      <c r="D2" s="26"/>
      <c r="E2" s="26"/>
      <c r="F2" s="26"/>
      <c r="G2" s="26"/>
      <c r="H2" s="26"/>
      <c r="I2" s="26"/>
      <c r="J2" s="26"/>
      <c r="K2" s="26"/>
    </row>
    <row r="3" spans="2:12" s="67" customFormat="1" ht="19.5" customHeight="1">
      <c r="B3" s="74"/>
      <c r="J3" s="68"/>
      <c r="L3" s="68"/>
    </row>
    <row r="4" spans="2:11" s="31" customFormat="1" ht="19.5" customHeight="1">
      <c r="B4" s="194" t="s">
        <v>6</v>
      </c>
      <c r="C4" s="195" t="s">
        <v>4</v>
      </c>
      <c r="D4" s="195"/>
      <c r="E4" s="195"/>
      <c r="F4" s="3"/>
      <c r="G4" s="65"/>
      <c r="H4" s="195" t="s">
        <v>27</v>
      </c>
      <c r="I4" s="195"/>
      <c r="J4" s="195"/>
      <c r="K4" s="195"/>
    </row>
    <row r="5" spans="2:11" s="31" customFormat="1" ht="19.5" customHeight="1">
      <c r="B5" s="192"/>
      <c r="C5" s="189" t="s">
        <v>9</v>
      </c>
      <c r="D5" s="189"/>
      <c r="E5" s="189"/>
      <c r="F5" s="189"/>
      <c r="G5" s="27"/>
      <c r="H5" s="189" t="s">
        <v>9</v>
      </c>
      <c r="I5" s="189"/>
      <c r="J5" s="189"/>
      <c r="K5" s="189"/>
    </row>
    <row r="6" spans="2:11" s="51" customFormat="1" ht="26.25" customHeight="1">
      <c r="B6" s="193"/>
      <c r="C6" s="50" t="s">
        <v>10</v>
      </c>
      <c r="D6" s="50" t="s">
        <v>11</v>
      </c>
      <c r="E6" s="50" t="s">
        <v>12</v>
      </c>
      <c r="F6" s="50" t="s">
        <v>65</v>
      </c>
      <c r="G6" s="69"/>
      <c r="H6" s="50" t="s">
        <v>10</v>
      </c>
      <c r="I6" s="50" t="s">
        <v>11</v>
      </c>
      <c r="J6" s="50" t="s">
        <v>12</v>
      </c>
      <c r="K6" s="50" t="s">
        <v>13</v>
      </c>
    </row>
    <row r="7" spans="2:11" s="38" customFormat="1" ht="18.75" customHeight="1">
      <c r="B7" s="60">
        <v>36861</v>
      </c>
      <c r="C7" s="71">
        <v>8.8438</v>
      </c>
      <c r="D7" s="71">
        <v>9.296</v>
      </c>
      <c r="E7" s="71">
        <v>8.6295</v>
      </c>
      <c r="F7" s="71"/>
      <c r="G7" s="71"/>
      <c r="H7" s="71">
        <v>7.1617</v>
      </c>
      <c r="I7" s="71">
        <v>7.3002</v>
      </c>
      <c r="J7" s="71">
        <v>7.118</v>
      </c>
      <c r="K7" s="71">
        <v>7.2549</v>
      </c>
    </row>
    <row r="8" spans="2:11" s="39" customFormat="1" ht="19.5" customHeight="1">
      <c r="B8" s="61">
        <v>36892</v>
      </c>
      <c r="C8" s="72">
        <v>8.7314</v>
      </c>
      <c r="D8" s="72">
        <v>9.0017</v>
      </c>
      <c r="E8" s="72">
        <v>8.6791</v>
      </c>
      <c r="F8" s="72"/>
      <c r="G8" s="72"/>
      <c r="H8" s="72">
        <v>7.0844</v>
      </c>
      <c r="I8" s="72">
        <v>7.0675</v>
      </c>
      <c r="J8" s="72">
        <v>7.0412</v>
      </c>
      <c r="K8" s="72">
        <v>6.7033</v>
      </c>
    </row>
    <row r="9" spans="2:11" s="39" customFormat="1" ht="19.5" customHeight="1">
      <c r="B9" s="61">
        <v>36923</v>
      </c>
      <c r="C9" s="72">
        <v>8.5412</v>
      </c>
      <c r="D9" s="72">
        <v>8.8037</v>
      </c>
      <c r="E9" s="72">
        <v>8.6664</v>
      </c>
      <c r="F9" s="72"/>
      <c r="G9" s="72"/>
      <c r="H9" s="72">
        <v>6.8868</v>
      </c>
      <c r="I9" s="72">
        <v>6.9708</v>
      </c>
      <c r="J9" s="72">
        <v>6.8943</v>
      </c>
      <c r="K9" s="72">
        <v>6.7201</v>
      </c>
    </row>
    <row r="10" spans="2:11" s="39" customFormat="1" ht="19.5" customHeight="1">
      <c r="B10" s="61">
        <v>36951</v>
      </c>
      <c r="C10" s="72">
        <v>8.1101</v>
      </c>
      <c r="D10" s="72">
        <v>8.2687</v>
      </c>
      <c r="E10" s="72">
        <v>8.0219</v>
      </c>
      <c r="F10" s="72"/>
      <c r="G10" s="72"/>
      <c r="H10" s="72">
        <v>6.5731</v>
      </c>
      <c r="I10" s="72">
        <v>6.6408</v>
      </c>
      <c r="J10" s="72">
        <v>6.6608</v>
      </c>
      <c r="K10" s="72">
        <v>6.838</v>
      </c>
    </row>
    <row r="11" spans="2:11" s="39" customFormat="1" ht="19.5" customHeight="1">
      <c r="B11" s="61">
        <v>36982</v>
      </c>
      <c r="C11" s="72">
        <v>8.1365</v>
      </c>
      <c r="D11" s="72">
        <v>7.6996</v>
      </c>
      <c r="E11" s="72">
        <v>7.7449</v>
      </c>
      <c r="F11" s="72"/>
      <c r="G11" s="72"/>
      <c r="H11" s="72">
        <v>6.3111</v>
      </c>
      <c r="I11" s="72">
        <v>6.4005</v>
      </c>
      <c r="J11" s="72">
        <v>6.4512</v>
      </c>
      <c r="K11" s="72">
        <v>7.0978</v>
      </c>
    </row>
    <row r="12" spans="2:11" s="39" customFormat="1" ht="19.5" customHeight="1">
      <c r="B12" s="61">
        <v>37012</v>
      </c>
      <c r="C12" s="72">
        <v>8.0046</v>
      </c>
      <c r="D12" s="72">
        <v>8.0065</v>
      </c>
      <c r="E12" s="72">
        <v>7.923</v>
      </c>
      <c r="F12" s="72"/>
      <c r="G12" s="72"/>
      <c r="H12" s="72">
        <v>6.2365</v>
      </c>
      <c r="I12" s="72">
        <v>6.3003</v>
      </c>
      <c r="J12" s="72">
        <v>6.3862</v>
      </c>
      <c r="K12" s="72">
        <v>6.901</v>
      </c>
    </row>
    <row r="13" spans="2:11" s="39" customFormat="1" ht="19.5" customHeight="1">
      <c r="B13" s="61">
        <v>37043</v>
      </c>
      <c r="C13" s="72">
        <v>8.0526</v>
      </c>
      <c r="D13" s="72">
        <v>8.0024</v>
      </c>
      <c r="E13" s="72">
        <v>7.7901</v>
      </c>
      <c r="F13" s="72"/>
      <c r="G13" s="72"/>
      <c r="H13" s="72">
        <v>6.2141</v>
      </c>
      <c r="I13" s="72">
        <v>6.2871</v>
      </c>
      <c r="J13" s="72">
        <v>6.3389</v>
      </c>
      <c r="K13" s="72">
        <v>6.8038</v>
      </c>
    </row>
    <row r="14" spans="2:11" s="39" customFormat="1" ht="19.5" customHeight="1">
      <c r="B14" s="61">
        <v>37073</v>
      </c>
      <c r="C14" s="72">
        <v>8.124</v>
      </c>
      <c r="D14" s="72">
        <v>7.9652</v>
      </c>
      <c r="E14" s="72">
        <v>7.7306</v>
      </c>
      <c r="F14" s="72"/>
      <c r="G14" s="72"/>
      <c r="H14" s="72">
        <v>6.2181</v>
      </c>
      <c r="I14" s="72">
        <v>6.3122</v>
      </c>
      <c r="J14" s="72">
        <v>6.4098</v>
      </c>
      <c r="K14" s="72">
        <v>6.7644</v>
      </c>
    </row>
    <row r="15" spans="2:11" s="39" customFormat="1" ht="19.5" customHeight="1">
      <c r="B15" s="61">
        <v>37104</v>
      </c>
      <c r="C15" s="72">
        <v>7.8064</v>
      </c>
      <c r="D15" s="72">
        <v>7.929</v>
      </c>
      <c r="E15" s="72">
        <v>7.7411</v>
      </c>
      <c r="F15" s="72"/>
      <c r="G15" s="72"/>
      <c r="H15" s="72">
        <v>6.2468</v>
      </c>
      <c r="I15" s="72">
        <v>6.4348</v>
      </c>
      <c r="J15" s="72">
        <v>6.4775</v>
      </c>
      <c r="K15" s="72">
        <v>6.6252</v>
      </c>
    </row>
    <row r="16" spans="2:11" s="39" customFormat="1" ht="19.5" customHeight="1">
      <c r="B16" s="61">
        <v>37135</v>
      </c>
      <c r="C16" s="72">
        <v>8.2781</v>
      </c>
      <c r="D16" s="72">
        <v>8.0889</v>
      </c>
      <c r="E16" s="72">
        <v>7.8654</v>
      </c>
      <c r="F16" s="72"/>
      <c r="G16" s="72"/>
      <c r="H16" s="72">
        <v>6.4364</v>
      </c>
      <c r="I16" s="72">
        <v>6.4235</v>
      </c>
      <c r="J16" s="72">
        <v>6.5538</v>
      </c>
      <c r="K16" s="72">
        <v>6.4965</v>
      </c>
    </row>
    <row r="17" spans="2:11" s="39" customFormat="1" ht="19.5" customHeight="1">
      <c r="B17" s="61">
        <v>37165</v>
      </c>
      <c r="C17" s="72">
        <v>8.1565</v>
      </c>
      <c r="D17" s="72">
        <v>8.2186</v>
      </c>
      <c r="E17" s="72">
        <v>7.8107</v>
      </c>
      <c r="F17" s="72"/>
      <c r="G17" s="72"/>
      <c r="H17" s="72">
        <v>6.3574</v>
      </c>
      <c r="I17" s="72">
        <v>6.477</v>
      </c>
      <c r="J17" s="72">
        <v>6.5408</v>
      </c>
      <c r="K17" s="72">
        <v>6.5</v>
      </c>
    </row>
    <row r="18" spans="2:11" s="39" customFormat="1" ht="19.5" customHeight="1">
      <c r="B18" s="61">
        <v>37196</v>
      </c>
      <c r="C18" s="72">
        <v>8.1303</v>
      </c>
      <c r="D18" s="72">
        <v>8.2263</v>
      </c>
      <c r="E18" s="72">
        <v>7.8962</v>
      </c>
      <c r="F18" s="72"/>
      <c r="G18" s="72"/>
      <c r="H18" s="72">
        <v>6.4017</v>
      </c>
      <c r="I18" s="72">
        <v>6.3969</v>
      </c>
      <c r="J18" s="72">
        <v>6.4976</v>
      </c>
      <c r="K18" s="72">
        <v>6.5</v>
      </c>
    </row>
    <row r="19" spans="2:11" s="90" customFormat="1" ht="19.5" customHeight="1">
      <c r="B19" s="93">
        <v>37226</v>
      </c>
      <c r="C19" s="104">
        <v>7.7395</v>
      </c>
      <c r="D19" s="104">
        <v>7.9504</v>
      </c>
      <c r="E19" s="104">
        <v>7.9737</v>
      </c>
      <c r="F19" s="104"/>
      <c r="G19" s="104"/>
      <c r="H19" s="104">
        <v>6.3665</v>
      </c>
      <c r="I19" s="104">
        <v>6.4461</v>
      </c>
      <c r="J19" s="104">
        <v>6.5253</v>
      </c>
      <c r="K19" s="104"/>
    </row>
    <row r="20" spans="2:11" s="39" customFormat="1" ht="19.5" customHeight="1">
      <c r="B20" s="60">
        <v>37257</v>
      </c>
      <c r="C20" s="71">
        <v>7.8386</v>
      </c>
      <c r="D20" s="71">
        <v>8.0703</v>
      </c>
      <c r="E20" s="71">
        <v>7.9048</v>
      </c>
      <c r="F20" s="71"/>
      <c r="G20" s="71"/>
      <c r="H20" s="71">
        <v>6.4758</v>
      </c>
      <c r="I20" s="71">
        <v>6.5102</v>
      </c>
      <c r="J20" s="71">
        <v>6.5239</v>
      </c>
      <c r="K20" s="71">
        <v>6.32</v>
      </c>
    </row>
    <row r="21" spans="2:11" s="39" customFormat="1" ht="19.5" customHeight="1">
      <c r="B21" s="61">
        <v>37288</v>
      </c>
      <c r="C21" s="72">
        <v>7.7211</v>
      </c>
      <c r="D21" s="72">
        <v>8.0022</v>
      </c>
      <c r="E21" s="72">
        <v>7.6927</v>
      </c>
      <c r="F21" s="72"/>
      <c r="G21" s="72"/>
      <c r="H21" s="72">
        <v>6.4309</v>
      </c>
      <c r="I21" s="72">
        <v>6.543</v>
      </c>
      <c r="J21" s="72">
        <v>6.5785</v>
      </c>
      <c r="K21" s="72">
        <v>6.42</v>
      </c>
    </row>
    <row r="22" spans="2:11" s="39" customFormat="1" ht="19.5" customHeight="1">
      <c r="B22" s="61">
        <v>37316</v>
      </c>
      <c r="C22" s="72">
        <v>7.7325</v>
      </c>
      <c r="D22" s="72">
        <v>7.7606</v>
      </c>
      <c r="E22" s="72">
        <v>7.7064</v>
      </c>
      <c r="F22" s="72"/>
      <c r="G22" s="72"/>
      <c r="H22" s="72">
        <v>6.3566</v>
      </c>
      <c r="I22" s="72">
        <v>6.4438</v>
      </c>
      <c r="J22" s="72">
        <v>6.4693</v>
      </c>
      <c r="K22" s="72">
        <v>6.46</v>
      </c>
    </row>
    <row r="23" spans="2:11" s="39" customFormat="1" ht="19.5" customHeight="1">
      <c r="B23" s="61">
        <v>37347</v>
      </c>
      <c r="C23" s="72">
        <v>7.3669</v>
      </c>
      <c r="D23" s="72">
        <v>7.7912</v>
      </c>
      <c r="E23" s="72">
        <v>7.6466</v>
      </c>
      <c r="F23" s="72"/>
      <c r="G23" s="72"/>
      <c r="H23" s="72">
        <v>6.4025</v>
      </c>
      <c r="I23" s="72">
        <v>6.3982</v>
      </c>
      <c r="J23" s="72">
        <v>6.3834</v>
      </c>
      <c r="K23" s="72">
        <v>6.49</v>
      </c>
    </row>
    <row r="24" spans="2:11" s="39" customFormat="1" ht="19.5" customHeight="1">
      <c r="B24" s="61">
        <v>37377</v>
      </c>
      <c r="C24" s="72">
        <v>7.1038</v>
      </c>
      <c r="D24" s="72">
        <v>7.708</v>
      </c>
      <c r="E24" s="72">
        <v>7.2797</v>
      </c>
      <c r="F24" s="72"/>
      <c r="G24" s="72"/>
      <c r="H24" s="72">
        <v>5.9835</v>
      </c>
      <c r="I24" s="72">
        <v>6.2536</v>
      </c>
      <c r="J24" s="72">
        <v>6.3176</v>
      </c>
      <c r="K24" s="72">
        <v>6.5</v>
      </c>
    </row>
    <row r="25" spans="2:11" s="39" customFormat="1" ht="19.5" customHeight="1">
      <c r="B25" s="61">
        <v>37408</v>
      </c>
      <c r="C25" s="72">
        <v>7</v>
      </c>
      <c r="D25" s="72">
        <v>7.5049</v>
      </c>
      <c r="E25" s="72">
        <v>7.0452</v>
      </c>
      <c r="F25" s="72"/>
      <c r="G25" s="72"/>
      <c r="H25" s="72">
        <v>6.0394</v>
      </c>
      <c r="I25" s="72">
        <v>6.2301</v>
      </c>
      <c r="J25" s="72">
        <v>6.2529</v>
      </c>
      <c r="K25" s="72">
        <v>6.2659</v>
      </c>
    </row>
    <row r="26" spans="2:11" s="39" customFormat="1" ht="19.5" customHeight="1">
      <c r="B26" s="61">
        <v>37438</v>
      </c>
      <c r="C26" s="72">
        <v>6.5439</v>
      </c>
      <c r="D26" s="72">
        <v>7.3888</v>
      </c>
      <c r="E26" s="72">
        <v>7.0211</v>
      </c>
      <c r="F26" s="72"/>
      <c r="G26" s="72"/>
      <c r="H26" s="72">
        <v>5.9002</v>
      </c>
      <c r="I26" s="72">
        <v>6.0736</v>
      </c>
      <c r="J26" s="72">
        <v>6.2039</v>
      </c>
      <c r="K26" s="72">
        <v>6.244</v>
      </c>
    </row>
    <row r="27" spans="2:11" s="39" customFormat="1" ht="19.5" customHeight="1">
      <c r="B27" s="61">
        <v>37469</v>
      </c>
      <c r="C27" s="72">
        <v>6.5241</v>
      </c>
      <c r="D27" s="72">
        <v>7.0332</v>
      </c>
      <c r="E27" s="72">
        <v>6.8928</v>
      </c>
      <c r="F27" s="72"/>
      <c r="G27" s="72"/>
      <c r="H27" s="72">
        <v>5.3669</v>
      </c>
      <c r="I27" s="72">
        <v>5.7903</v>
      </c>
      <c r="J27" s="72">
        <v>5.7135</v>
      </c>
      <c r="K27" s="72">
        <v>6.2739</v>
      </c>
    </row>
    <row r="28" spans="2:11" s="39" customFormat="1" ht="19.5" customHeight="1">
      <c r="B28" s="61">
        <v>37500</v>
      </c>
      <c r="C28" s="72">
        <v>6.3232</v>
      </c>
      <c r="D28" s="72">
        <v>6.9447</v>
      </c>
      <c r="E28" s="72">
        <v>6.8535</v>
      </c>
      <c r="F28" s="72"/>
      <c r="G28" s="72"/>
      <c r="H28" s="72">
        <v>5.2704</v>
      </c>
      <c r="I28" s="72">
        <v>5.5778</v>
      </c>
      <c r="J28" s="72">
        <v>5.51</v>
      </c>
      <c r="K28" s="72">
        <v>6.2164</v>
      </c>
    </row>
    <row r="29" spans="2:11" s="39" customFormat="1" ht="19.5" customHeight="1">
      <c r="B29" s="61">
        <v>37530</v>
      </c>
      <c r="C29" s="72">
        <v>6.0442</v>
      </c>
      <c r="D29" s="72">
        <v>7.0054</v>
      </c>
      <c r="E29" s="72">
        <v>7.0112</v>
      </c>
      <c r="F29" s="72"/>
      <c r="G29" s="72"/>
      <c r="H29" s="72">
        <v>5.4342</v>
      </c>
      <c r="I29" s="72">
        <v>5.6688</v>
      </c>
      <c r="J29" s="72">
        <v>5.7637</v>
      </c>
      <c r="K29" s="72">
        <v>6.2255</v>
      </c>
    </row>
    <row r="30" spans="2:11" s="39" customFormat="1" ht="19.5" customHeight="1">
      <c r="B30" s="61">
        <v>37561</v>
      </c>
      <c r="C30" s="72">
        <v>6.2369</v>
      </c>
      <c r="D30" s="72">
        <v>6.9</v>
      </c>
      <c r="E30" s="72">
        <v>6.9827</v>
      </c>
      <c r="F30" s="72"/>
      <c r="G30" s="72"/>
      <c r="H30" s="72">
        <v>5.125</v>
      </c>
      <c r="I30" s="72">
        <v>5.4453</v>
      </c>
      <c r="J30" s="72">
        <v>5.6221</v>
      </c>
      <c r="K30" s="72">
        <v>6.1586</v>
      </c>
    </row>
    <row r="31" spans="2:11" s="90" customFormat="1" ht="19.5" customHeight="1">
      <c r="B31" s="93">
        <v>37591</v>
      </c>
      <c r="C31" s="104">
        <v>6.1812</v>
      </c>
      <c r="D31" s="104">
        <v>6.7614</v>
      </c>
      <c r="E31" s="104">
        <v>6.9701</v>
      </c>
      <c r="F31" s="104"/>
      <c r="G31" s="104"/>
      <c r="H31" s="104">
        <v>5.0386</v>
      </c>
      <c r="I31" s="104">
        <v>5.4247</v>
      </c>
      <c r="J31" s="104">
        <v>5.5436</v>
      </c>
      <c r="K31" s="104">
        <v>5.872</v>
      </c>
    </row>
    <row r="32" spans="2:11" s="39" customFormat="1" ht="19.5" customHeight="1">
      <c r="B32" s="60">
        <v>37622</v>
      </c>
      <c r="C32" s="71">
        <v>6.2301</v>
      </c>
      <c r="D32" s="71">
        <v>6.851</v>
      </c>
      <c r="E32" s="71">
        <v>7.0435</v>
      </c>
      <c r="F32" s="71"/>
      <c r="G32" s="71"/>
      <c r="H32" s="71">
        <v>5.0356</v>
      </c>
      <c r="I32" s="71">
        <v>5.4412</v>
      </c>
      <c r="J32" s="71">
        <v>5.4957</v>
      </c>
      <c r="K32" s="71">
        <v>5.1561</v>
      </c>
    </row>
    <row r="33" spans="2:11" s="39" customFormat="1" ht="19.5" customHeight="1">
      <c r="B33" s="61">
        <v>37653</v>
      </c>
      <c r="C33" s="72">
        <v>6.0751</v>
      </c>
      <c r="D33" s="72">
        <v>6.6853</v>
      </c>
      <c r="E33" s="72">
        <v>6.8487</v>
      </c>
      <c r="F33" s="72"/>
      <c r="G33" s="72"/>
      <c r="H33" s="72">
        <v>4.7836</v>
      </c>
      <c r="I33" s="72">
        <v>5.2469</v>
      </c>
      <c r="J33" s="72">
        <v>5.4543</v>
      </c>
      <c r="K33" s="72">
        <v>5.2253</v>
      </c>
    </row>
    <row r="34" spans="2:11" s="39" customFormat="1" ht="19.5" customHeight="1">
      <c r="B34" s="61">
        <v>37681</v>
      </c>
      <c r="C34" s="72">
        <v>5.9198</v>
      </c>
      <c r="D34" s="72">
        <v>6.5804</v>
      </c>
      <c r="E34" s="72">
        <v>6.6947</v>
      </c>
      <c r="F34" s="72"/>
      <c r="G34" s="72"/>
      <c r="H34" s="72">
        <v>4.8261</v>
      </c>
      <c r="I34" s="72">
        <v>5.0704</v>
      </c>
      <c r="J34" s="72">
        <v>5.3482</v>
      </c>
      <c r="K34" s="72">
        <v>5.2497</v>
      </c>
    </row>
    <row r="35" spans="2:11" s="39" customFormat="1" ht="19.5" customHeight="1">
      <c r="B35" s="61">
        <v>37712</v>
      </c>
      <c r="C35" s="72">
        <v>5.7117</v>
      </c>
      <c r="D35" s="72">
        <v>6.5412</v>
      </c>
      <c r="E35" s="72">
        <v>6.7699</v>
      </c>
      <c r="F35" s="72"/>
      <c r="G35" s="72"/>
      <c r="H35" s="72">
        <v>4.6295</v>
      </c>
      <c r="I35" s="72">
        <v>4.9164</v>
      </c>
      <c r="J35" s="72">
        <v>5.3566</v>
      </c>
      <c r="K35" s="72">
        <v>5.3263</v>
      </c>
    </row>
    <row r="36" spans="2:11" s="39" customFormat="1" ht="19.5" customHeight="1">
      <c r="B36" s="61">
        <v>37742</v>
      </c>
      <c r="C36" s="72">
        <v>5.6645</v>
      </c>
      <c r="D36" s="72">
        <v>6.6704</v>
      </c>
      <c r="E36" s="72">
        <v>6.7559</v>
      </c>
      <c r="F36" s="72"/>
      <c r="G36" s="72"/>
      <c r="H36" s="72">
        <v>4.5919</v>
      </c>
      <c r="I36" s="72">
        <v>4.9523</v>
      </c>
      <c r="J36" s="72">
        <v>5.3701</v>
      </c>
      <c r="K36" s="72">
        <v>5.4379</v>
      </c>
    </row>
    <row r="37" spans="2:11" s="39" customFormat="1" ht="19.5" customHeight="1">
      <c r="B37" s="61">
        <v>37773</v>
      </c>
      <c r="C37" s="72">
        <v>5.6717</v>
      </c>
      <c r="D37" s="72">
        <v>6.2298</v>
      </c>
      <c r="E37" s="72">
        <v>6.6825</v>
      </c>
      <c r="F37" s="72"/>
      <c r="G37" s="72"/>
      <c r="H37" s="72">
        <v>4.6589</v>
      </c>
      <c r="I37" s="72">
        <v>4.9735</v>
      </c>
      <c r="J37" s="72">
        <v>5.1199</v>
      </c>
      <c r="K37" s="72">
        <v>5.2527</v>
      </c>
    </row>
    <row r="38" spans="2:11" s="39" customFormat="1" ht="19.5" customHeight="1">
      <c r="B38" s="61">
        <v>37803</v>
      </c>
      <c r="C38" s="72">
        <v>6.1103</v>
      </c>
      <c r="D38" s="72">
        <v>6.3309</v>
      </c>
      <c r="E38" s="72">
        <v>6.674</v>
      </c>
      <c r="F38" s="72"/>
      <c r="G38" s="72"/>
      <c r="H38" s="72">
        <v>4.5194</v>
      </c>
      <c r="I38" s="72">
        <v>4.4931</v>
      </c>
      <c r="J38" s="72">
        <v>5.3102</v>
      </c>
      <c r="K38" s="72">
        <v>5.2</v>
      </c>
    </row>
    <row r="39" spans="2:11" s="39" customFormat="1" ht="19.5" customHeight="1">
      <c r="B39" s="61">
        <v>37834</v>
      </c>
      <c r="C39" s="72">
        <v>5.6688</v>
      </c>
      <c r="D39" s="72">
        <v>5.8979</v>
      </c>
      <c r="E39" s="72">
        <v>6.5748</v>
      </c>
      <c r="F39" s="72"/>
      <c r="G39" s="72"/>
      <c r="H39" s="72">
        <v>4.4348</v>
      </c>
      <c r="I39" s="72">
        <v>4.3936</v>
      </c>
      <c r="J39" s="72">
        <v>5.2549</v>
      </c>
      <c r="K39" s="72">
        <v>5.1933</v>
      </c>
    </row>
    <row r="40" spans="2:11" s="39" customFormat="1" ht="19.5" customHeight="1">
      <c r="B40" s="61">
        <v>37865</v>
      </c>
      <c r="C40" s="72">
        <v>5.4426</v>
      </c>
      <c r="D40" s="72">
        <v>6.0415</v>
      </c>
      <c r="E40" s="72">
        <v>6.7383</v>
      </c>
      <c r="F40" s="72"/>
      <c r="G40" s="72"/>
      <c r="H40" s="72">
        <v>4.5674</v>
      </c>
      <c r="I40" s="72">
        <v>4.7917</v>
      </c>
      <c r="J40" s="72">
        <v>5.232</v>
      </c>
      <c r="K40" s="72">
        <v>5.2</v>
      </c>
    </row>
    <row r="41" spans="2:11" s="39" customFormat="1" ht="19.5" customHeight="1">
      <c r="B41" s="61">
        <v>37895</v>
      </c>
      <c r="C41" s="72">
        <v>5.5813</v>
      </c>
      <c r="D41" s="72">
        <v>5.9739</v>
      </c>
      <c r="E41" s="72">
        <v>6.5394</v>
      </c>
      <c r="F41" s="72"/>
      <c r="G41" s="72"/>
      <c r="H41" s="72">
        <v>4.519</v>
      </c>
      <c r="I41" s="72">
        <v>4.814</v>
      </c>
      <c r="J41" s="72">
        <v>5.2051</v>
      </c>
      <c r="K41" s="72">
        <v>5.19</v>
      </c>
    </row>
    <row r="42" spans="2:11" s="39" customFormat="1" ht="19.5" customHeight="1">
      <c r="B42" s="61">
        <v>37926</v>
      </c>
      <c r="C42" s="72">
        <v>5.4509</v>
      </c>
      <c r="D42" s="72">
        <v>5.5711</v>
      </c>
      <c r="E42" s="72">
        <v>6.2757</v>
      </c>
      <c r="F42" s="72"/>
      <c r="G42" s="72"/>
      <c r="H42" s="72">
        <v>4.4758</v>
      </c>
      <c r="I42" s="72">
        <v>4.9419</v>
      </c>
      <c r="J42" s="72">
        <v>5.302</v>
      </c>
      <c r="K42" s="72">
        <v>5.1955</v>
      </c>
    </row>
    <row r="43" spans="2:11" s="90" customFormat="1" ht="19.5" customHeight="1">
      <c r="B43" s="93">
        <v>37956</v>
      </c>
      <c r="C43" s="104">
        <v>6.95</v>
      </c>
      <c r="D43" s="104">
        <v>5.2061</v>
      </c>
      <c r="E43" s="104">
        <v>6.3959</v>
      </c>
      <c r="F43" s="104"/>
      <c r="G43" s="104"/>
      <c r="H43" s="104">
        <v>4.6993</v>
      </c>
      <c r="I43" s="104">
        <v>4.929</v>
      </c>
      <c r="J43" s="104">
        <v>5.337</v>
      </c>
      <c r="K43" s="104">
        <v>5.22</v>
      </c>
    </row>
    <row r="44" spans="2:11" s="39" customFormat="1" ht="19.5" customHeight="1">
      <c r="B44" s="60">
        <v>37987</v>
      </c>
      <c r="C44" s="71">
        <v>5.3791</v>
      </c>
      <c r="D44" s="71">
        <v>5.5609</v>
      </c>
      <c r="E44" s="71">
        <v>6.1116</v>
      </c>
      <c r="F44" s="71"/>
      <c r="G44" s="71"/>
      <c r="H44" s="71">
        <v>4.5838</v>
      </c>
      <c r="I44" s="71">
        <v>4.912</v>
      </c>
      <c r="J44" s="71">
        <v>5.3208</v>
      </c>
      <c r="K44" s="71">
        <v>5.2055</v>
      </c>
    </row>
    <row r="45" spans="2:11" s="39" customFormat="1" ht="19.5" customHeight="1">
      <c r="B45" s="61">
        <v>38018</v>
      </c>
      <c r="C45" s="72">
        <v>5.2464</v>
      </c>
      <c r="D45" s="72">
        <v>5.3782</v>
      </c>
      <c r="E45" s="72">
        <v>5.4094</v>
      </c>
      <c r="F45" s="72"/>
      <c r="G45" s="72"/>
      <c r="H45" s="72">
        <v>4.5899</v>
      </c>
      <c r="I45" s="72">
        <v>4.9039</v>
      </c>
      <c r="J45" s="72">
        <v>5.285</v>
      </c>
      <c r="K45" s="72">
        <v>5.2083</v>
      </c>
    </row>
    <row r="46" spans="2:11" s="39" customFormat="1" ht="19.5" customHeight="1">
      <c r="B46" s="61">
        <v>38047</v>
      </c>
      <c r="C46" s="72">
        <v>5.1225</v>
      </c>
      <c r="D46" s="72">
        <v>5.441</v>
      </c>
      <c r="E46" s="72">
        <v>5.5165</v>
      </c>
      <c r="F46" s="72"/>
      <c r="G46" s="72"/>
      <c r="H46" s="72">
        <v>4.363</v>
      </c>
      <c r="I46" s="72">
        <v>4.8208</v>
      </c>
      <c r="J46" s="72">
        <v>5.2642</v>
      </c>
      <c r="K46" s="72">
        <v>5.1641</v>
      </c>
    </row>
    <row r="47" spans="2:11" s="39" customFormat="1" ht="19.5" customHeight="1">
      <c r="B47" s="61">
        <v>38078</v>
      </c>
      <c r="C47" s="72">
        <v>4.9056</v>
      </c>
      <c r="D47" s="72">
        <v>5.2773</v>
      </c>
      <c r="E47" s="72">
        <v>5.8694</v>
      </c>
      <c r="F47" s="72"/>
      <c r="G47" s="72"/>
      <c r="H47" s="72">
        <v>4.3342</v>
      </c>
      <c r="I47" s="72">
        <v>4.7269</v>
      </c>
      <c r="J47" s="72">
        <v>5.1463</v>
      </c>
      <c r="K47" s="72">
        <v>5.0828</v>
      </c>
    </row>
    <row r="48" spans="2:11" s="39" customFormat="1" ht="19.5" customHeight="1">
      <c r="B48" s="61">
        <v>38108</v>
      </c>
      <c r="C48" s="72">
        <v>4.2111</v>
      </c>
      <c r="D48" s="72">
        <v>5.0289</v>
      </c>
      <c r="E48" s="72">
        <v>5.4638</v>
      </c>
      <c r="F48" s="72"/>
      <c r="G48" s="72"/>
      <c r="H48" s="72">
        <v>4.1262</v>
      </c>
      <c r="I48" s="72">
        <v>4.667</v>
      </c>
      <c r="J48" s="72">
        <v>5.0659</v>
      </c>
      <c r="K48" s="72">
        <v>5.1273</v>
      </c>
    </row>
    <row r="49" spans="2:11" s="39" customFormat="1" ht="19.5" customHeight="1">
      <c r="B49" s="61">
        <v>38139</v>
      </c>
      <c r="C49" s="72">
        <v>4.0234</v>
      </c>
      <c r="D49" s="72">
        <v>4.5315</v>
      </c>
      <c r="E49" s="72">
        <v>4.8617</v>
      </c>
      <c r="F49" s="72"/>
      <c r="G49" s="72"/>
      <c r="H49" s="72">
        <v>4.4538</v>
      </c>
      <c r="I49" s="72">
        <v>4.9609</v>
      </c>
      <c r="J49" s="72">
        <v>5.0454</v>
      </c>
      <c r="K49" s="72">
        <v>5.1007</v>
      </c>
    </row>
    <row r="50" spans="2:11" s="39" customFormat="1" ht="19.5" customHeight="1">
      <c r="B50" s="61">
        <v>38169</v>
      </c>
      <c r="C50" s="72">
        <v>4.116</v>
      </c>
      <c r="D50" s="72">
        <v>4.4622</v>
      </c>
      <c r="E50" s="72">
        <v>4.6092</v>
      </c>
      <c r="F50" s="72"/>
      <c r="G50" s="72"/>
      <c r="H50" s="72">
        <v>4.237</v>
      </c>
      <c r="I50" s="72">
        <v>4.6818</v>
      </c>
      <c r="J50" s="72">
        <v>4.9804</v>
      </c>
      <c r="K50" s="72">
        <v>5.14</v>
      </c>
    </row>
    <row r="51" spans="2:11" s="39" customFormat="1" ht="19.5" customHeight="1">
      <c r="B51" s="61">
        <v>38200</v>
      </c>
      <c r="C51" s="72">
        <v>4.3221</v>
      </c>
      <c r="D51" s="72">
        <v>4.5245</v>
      </c>
      <c r="E51" s="72">
        <v>4.6648</v>
      </c>
      <c r="F51" s="72"/>
      <c r="G51" s="72"/>
      <c r="H51" s="72">
        <v>4.3202</v>
      </c>
      <c r="I51" s="72">
        <v>4.644</v>
      </c>
      <c r="J51" s="72">
        <v>4.9383</v>
      </c>
      <c r="K51" s="72">
        <v>5.2088</v>
      </c>
    </row>
    <row r="52" spans="2:11" s="39" customFormat="1" ht="19.5" customHeight="1">
      <c r="B52" s="62">
        <v>38231</v>
      </c>
      <c r="C52" s="73">
        <v>4.1191</v>
      </c>
      <c r="D52" s="73">
        <v>4.6057</v>
      </c>
      <c r="E52" s="73">
        <v>4.7194</v>
      </c>
      <c r="F52" s="73"/>
      <c r="G52" s="73"/>
      <c r="H52" s="73">
        <v>3.8843</v>
      </c>
      <c r="I52" s="73">
        <v>4.6035</v>
      </c>
      <c r="J52" s="73">
        <v>4.9149</v>
      </c>
      <c r="K52" s="73">
        <v>5.2406</v>
      </c>
    </row>
    <row r="53" spans="2:11" s="39" customFormat="1" ht="19.5" customHeight="1">
      <c r="B53" s="75">
        <v>38261</v>
      </c>
      <c r="C53" s="77">
        <v>4.1191</v>
      </c>
      <c r="D53" s="77">
        <v>4.6057</v>
      </c>
      <c r="E53" s="77">
        <v>4.7194</v>
      </c>
      <c r="F53" s="77"/>
      <c r="G53" s="77"/>
      <c r="H53" s="77">
        <v>3.8843</v>
      </c>
      <c r="I53" s="77">
        <v>4.6035</v>
      </c>
      <c r="J53" s="77">
        <v>4.9149</v>
      </c>
      <c r="K53" s="77">
        <v>5.2406</v>
      </c>
    </row>
    <row r="54" spans="2:11" s="32" customFormat="1" ht="15" customHeight="1">
      <c r="B54" s="75">
        <v>38292</v>
      </c>
      <c r="C54" s="76">
        <v>4.4098</v>
      </c>
      <c r="D54" s="76">
        <v>4.5074</v>
      </c>
      <c r="E54" s="76">
        <v>4.8786</v>
      </c>
      <c r="F54" s="76"/>
      <c r="G54" s="76"/>
      <c r="H54" s="76">
        <v>3.7928</v>
      </c>
      <c r="I54" s="76">
        <v>4.3734</v>
      </c>
      <c r="J54" s="76">
        <v>4.8971</v>
      </c>
      <c r="K54" s="76">
        <v>5.2535</v>
      </c>
    </row>
    <row r="55" spans="2:11" s="90" customFormat="1" ht="18" customHeight="1">
      <c r="B55" s="89">
        <v>38322</v>
      </c>
      <c r="C55" s="105">
        <v>4.2485</v>
      </c>
      <c r="D55" s="105">
        <v>4.5011</v>
      </c>
      <c r="E55" s="105">
        <v>4.9366</v>
      </c>
      <c r="F55" s="105"/>
      <c r="G55" s="105"/>
      <c r="H55" s="105">
        <v>3.5569</v>
      </c>
      <c r="I55" s="105">
        <v>4.2332</v>
      </c>
      <c r="J55" s="105">
        <v>4.9061</v>
      </c>
      <c r="K55" s="105">
        <v>5.2616</v>
      </c>
    </row>
    <row r="56" spans="2:11" s="39" customFormat="1" ht="19.5" customHeight="1">
      <c r="B56" s="75">
        <v>38353</v>
      </c>
      <c r="C56" s="77">
        <v>4.5638</v>
      </c>
      <c r="D56" s="77">
        <v>4.7798</v>
      </c>
      <c r="E56" s="77">
        <v>5.08</v>
      </c>
      <c r="F56" s="77">
        <v>4.7</v>
      </c>
      <c r="G56" s="77"/>
      <c r="H56" s="77">
        <v>3.4889</v>
      </c>
      <c r="I56" s="77">
        <v>4.2019</v>
      </c>
      <c r="J56" s="77">
        <v>4.858</v>
      </c>
      <c r="K56" s="77">
        <v>5.2859</v>
      </c>
    </row>
    <row r="57" spans="2:11" s="39" customFormat="1" ht="19.5" customHeight="1">
      <c r="B57" s="75">
        <v>38384</v>
      </c>
      <c r="C57" s="76">
        <v>4.4397</v>
      </c>
      <c r="D57" s="76">
        <v>5.0968</v>
      </c>
      <c r="E57" s="76">
        <v>5.2274</v>
      </c>
      <c r="F57" s="76">
        <v>5.3</v>
      </c>
      <c r="G57" s="76"/>
      <c r="H57" s="76">
        <v>3.7703</v>
      </c>
      <c r="I57" s="76">
        <v>4.3704</v>
      </c>
      <c r="J57" s="76">
        <v>4.9086</v>
      </c>
      <c r="K57" s="76">
        <v>5.2917</v>
      </c>
    </row>
    <row r="58" spans="2:11" s="39" customFormat="1" ht="19.5" customHeight="1">
      <c r="B58" s="75">
        <v>38412</v>
      </c>
      <c r="C58" s="76">
        <v>4.4914</v>
      </c>
      <c r="D58" s="76">
        <v>4.8</v>
      </c>
      <c r="E58" s="76">
        <v>5.2205</v>
      </c>
      <c r="F58" s="76">
        <v>5.3</v>
      </c>
      <c r="G58" s="76"/>
      <c r="H58" s="76">
        <v>3.8708</v>
      </c>
      <c r="I58" s="76">
        <v>4.3831</v>
      </c>
      <c r="J58" s="76">
        <v>4.9023</v>
      </c>
      <c r="K58" s="76">
        <v>5.2616</v>
      </c>
    </row>
    <row r="59" spans="2:11" s="149" customFormat="1" ht="19.5" customHeight="1">
      <c r="B59" s="75">
        <v>38443</v>
      </c>
      <c r="C59" s="76">
        <v>4.3</v>
      </c>
      <c r="D59" s="76">
        <v>4.9</v>
      </c>
      <c r="E59" s="76">
        <v>5.2</v>
      </c>
      <c r="F59" s="76">
        <v>5.1</v>
      </c>
      <c r="G59" s="76"/>
      <c r="H59" s="76">
        <v>3.8</v>
      </c>
      <c r="I59" s="76">
        <v>4.4</v>
      </c>
      <c r="J59" s="76">
        <v>4.9</v>
      </c>
      <c r="K59" s="76">
        <v>5.3</v>
      </c>
    </row>
    <row r="60" spans="2:11" s="149" customFormat="1" ht="19.5" customHeight="1">
      <c r="B60" s="75">
        <v>38473</v>
      </c>
      <c r="C60" s="76">
        <v>4.4</v>
      </c>
      <c r="D60" s="76">
        <v>4.7</v>
      </c>
      <c r="E60" s="76">
        <v>5.4</v>
      </c>
      <c r="F60" s="76">
        <v>5.9</v>
      </c>
      <c r="G60" s="76"/>
      <c r="H60" s="76">
        <v>4.1</v>
      </c>
      <c r="I60" s="76">
        <v>4.3</v>
      </c>
      <c r="J60" s="76">
        <v>4.9</v>
      </c>
      <c r="K60" s="76">
        <v>5.2</v>
      </c>
    </row>
    <row r="61" spans="2:11" s="149" customFormat="1" ht="19.5" customHeight="1">
      <c r="B61" s="75">
        <v>38504</v>
      </c>
      <c r="C61" s="76">
        <v>4.6</v>
      </c>
      <c r="D61" s="76">
        <v>5</v>
      </c>
      <c r="E61" s="76">
        <v>5.4</v>
      </c>
      <c r="F61" s="76">
        <v>5.3</v>
      </c>
      <c r="G61" s="76"/>
      <c r="H61" s="76">
        <v>3.3</v>
      </c>
      <c r="I61" s="76">
        <v>3.7</v>
      </c>
      <c r="J61" s="76">
        <v>4.6</v>
      </c>
      <c r="K61" s="76">
        <v>5.1</v>
      </c>
    </row>
    <row r="62" spans="2:11" s="149" customFormat="1" ht="19.5" customHeight="1">
      <c r="B62" s="75">
        <v>38534</v>
      </c>
      <c r="C62" s="76">
        <v>4.4</v>
      </c>
      <c r="D62" s="76">
        <v>4.8</v>
      </c>
      <c r="E62" s="76">
        <v>5.3</v>
      </c>
      <c r="F62" s="76">
        <v>5.2</v>
      </c>
      <c r="G62" s="76"/>
      <c r="H62" s="76">
        <v>3.2</v>
      </c>
      <c r="I62" s="76">
        <v>2.4</v>
      </c>
      <c r="J62" s="76">
        <v>4.1</v>
      </c>
      <c r="K62" s="76">
        <v>5</v>
      </c>
    </row>
    <row r="63" spans="2:11" s="149" customFormat="1" ht="19.5" customHeight="1">
      <c r="B63" s="75">
        <v>38565</v>
      </c>
      <c r="C63" s="76">
        <v>4</v>
      </c>
      <c r="D63" s="76">
        <v>4.7</v>
      </c>
      <c r="E63" s="76">
        <v>5.3</v>
      </c>
      <c r="F63" s="76">
        <v>5</v>
      </c>
      <c r="G63" s="76"/>
      <c r="H63" s="76">
        <v>3.2</v>
      </c>
      <c r="I63" s="76">
        <v>2.5</v>
      </c>
      <c r="J63" s="76">
        <v>3.5</v>
      </c>
      <c r="K63" s="76">
        <v>4.9</v>
      </c>
    </row>
    <row r="64" spans="1:11" s="149" customFormat="1" ht="19.5" customHeight="1">
      <c r="A64" s="149">
        <v>38596</v>
      </c>
      <c r="B64" s="75">
        <v>38596</v>
      </c>
      <c r="C64" s="76">
        <v>4.6</v>
      </c>
      <c r="D64" s="76">
        <v>4.7</v>
      </c>
      <c r="E64" s="76">
        <v>5.2</v>
      </c>
      <c r="F64" s="76">
        <v>4.8</v>
      </c>
      <c r="G64" s="76"/>
      <c r="H64" s="76">
        <v>3.1</v>
      </c>
      <c r="I64" s="76">
        <v>2.7</v>
      </c>
      <c r="J64" s="76">
        <v>3.1</v>
      </c>
      <c r="K64" s="76">
        <v>4.8</v>
      </c>
    </row>
    <row r="65" spans="2:11" s="149" customFormat="1" ht="19.5" customHeight="1">
      <c r="B65" s="75">
        <v>38626</v>
      </c>
      <c r="C65" s="76">
        <v>4.27</v>
      </c>
      <c r="D65" s="76">
        <v>4.55</v>
      </c>
      <c r="E65" s="76">
        <v>5.14</v>
      </c>
      <c r="F65" s="76">
        <v>4.95</v>
      </c>
      <c r="G65" s="76"/>
      <c r="H65" s="76">
        <v>3.12</v>
      </c>
      <c r="I65" s="76">
        <v>2.64</v>
      </c>
      <c r="J65" s="76">
        <v>3.55</v>
      </c>
      <c r="K65" s="76">
        <v>4.73</v>
      </c>
    </row>
    <row r="66" spans="1:11" s="149" customFormat="1" ht="19.5" customHeight="1">
      <c r="A66" s="164"/>
      <c r="B66" s="75">
        <v>38657</v>
      </c>
      <c r="C66" s="76">
        <v>4.45</v>
      </c>
      <c r="D66" s="76">
        <v>4.8</v>
      </c>
      <c r="E66" s="76">
        <v>5.43</v>
      </c>
      <c r="F66" s="76">
        <v>5.5</v>
      </c>
      <c r="G66" s="76"/>
      <c r="H66" s="76">
        <v>3.46</v>
      </c>
      <c r="I66" s="76">
        <v>3.55</v>
      </c>
      <c r="J66" s="76">
        <v>4.1</v>
      </c>
      <c r="K66" s="76">
        <v>5.26</v>
      </c>
    </row>
    <row r="67" spans="1:11" s="178" customFormat="1" ht="19.5" customHeight="1">
      <c r="A67" s="176"/>
      <c r="B67" s="103">
        <v>38687</v>
      </c>
      <c r="C67" s="177">
        <v>4.9</v>
      </c>
      <c r="D67" s="177">
        <v>5.2</v>
      </c>
      <c r="E67" s="177">
        <v>5.6</v>
      </c>
      <c r="F67" s="177">
        <v>5.6</v>
      </c>
      <c r="G67" s="177"/>
      <c r="H67" s="177">
        <v>4.1</v>
      </c>
      <c r="I67" s="177">
        <v>4.1</v>
      </c>
      <c r="J67" s="177">
        <v>4.6</v>
      </c>
      <c r="K67" s="177">
        <v>5.4</v>
      </c>
    </row>
    <row r="68" spans="1:12" s="149" customFormat="1" ht="19.5" customHeight="1">
      <c r="A68" s="164"/>
      <c r="B68" s="171">
        <v>38718</v>
      </c>
      <c r="C68" s="175">
        <v>5.0655</v>
      </c>
      <c r="D68" s="175">
        <v>5.4489</v>
      </c>
      <c r="E68" s="175">
        <v>5.8226</v>
      </c>
      <c r="F68" s="175">
        <v>5.6293</v>
      </c>
      <c r="G68" s="175"/>
      <c r="H68" s="175">
        <v>4.2266</v>
      </c>
      <c r="I68" s="175">
        <v>4.4203</v>
      </c>
      <c r="J68" s="175">
        <v>4.8074</v>
      </c>
      <c r="K68" s="175">
        <v>5.3582</v>
      </c>
      <c r="L68" s="174"/>
    </row>
    <row r="69" spans="2:11" s="149" customFormat="1" ht="19.5" customHeight="1">
      <c r="B69" s="75">
        <v>38749</v>
      </c>
      <c r="C69" s="76">
        <v>5.796</v>
      </c>
      <c r="D69" s="76">
        <v>5.6556</v>
      </c>
      <c r="E69" s="76">
        <v>6.2166</v>
      </c>
      <c r="F69" s="76">
        <v>5.6007</v>
      </c>
      <c r="G69" s="76"/>
      <c r="H69" s="76">
        <v>4.0763</v>
      </c>
      <c r="I69" s="76">
        <v>4.5011</v>
      </c>
      <c r="J69" s="76">
        <v>4.7992</v>
      </c>
      <c r="K69" s="76">
        <v>5.2964</v>
      </c>
    </row>
    <row r="70" spans="2:11" s="149" customFormat="1" ht="19.5" customHeight="1">
      <c r="B70" s="75">
        <v>38777</v>
      </c>
      <c r="C70" s="76">
        <v>5.1964</v>
      </c>
      <c r="D70" s="76">
        <v>5.502</v>
      </c>
      <c r="E70" s="76">
        <v>6.0674</v>
      </c>
      <c r="F70" s="76">
        <v>5.6661</v>
      </c>
      <c r="G70" s="76"/>
      <c r="H70" s="76">
        <v>4.1331</v>
      </c>
      <c r="I70" s="76">
        <v>4.4659</v>
      </c>
      <c r="J70" s="76">
        <v>4.759</v>
      </c>
      <c r="K70" s="76">
        <v>5.2733</v>
      </c>
    </row>
    <row r="71" spans="2:11" s="149" customFormat="1" ht="19.5" customHeight="1">
      <c r="B71" s="75">
        <v>38808</v>
      </c>
      <c r="C71" s="76">
        <v>5.6545</v>
      </c>
      <c r="D71" s="76">
        <v>5.008</v>
      </c>
      <c r="E71" s="76">
        <v>5.7483</v>
      </c>
      <c r="F71" s="76">
        <v>5.5279</v>
      </c>
      <c r="G71" s="76"/>
      <c r="H71" s="76">
        <v>4.5865</v>
      </c>
      <c r="I71" s="76">
        <v>4.4257</v>
      </c>
      <c r="J71" s="76">
        <v>4.7332</v>
      </c>
      <c r="K71" s="76">
        <v>5.251</v>
      </c>
    </row>
    <row r="72" spans="2:13" s="178" customFormat="1" ht="19.5" customHeight="1">
      <c r="B72" s="179">
        <v>38838</v>
      </c>
      <c r="C72" s="181">
        <v>4.8</v>
      </c>
      <c r="D72" s="181">
        <v>4.852</v>
      </c>
      <c r="E72" s="181">
        <v>5.4162</v>
      </c>
      <c r="F72" s="181">
        <v>5.4761</v>
      </c>
      <c r="G72" s="181"/>
      <c r="H72" s="181">
        <v>4.537</v>
      </c>
      <c r="I72" s="181">
        <v>4.4905</v>
      </c>
      <c r="J72" s="181">
        <v>4.6881</v>
      </c>
      <c r="K72" s="181">
        <v>5.2123</v>
      </c>
      <c r="L72" s="69"/>
      <c r="M72" s="180"/>
    </row>
    <row r="81" spans="3:6" ht="19.5" customHeight="1">
      <c r="C81" s="150"/>
      <c r="D81" s="151"/>
      <c r="E81" s="151"/>
      <c r="F81" s="151"/>
    </row>
    <row r="82" spans="3:6" ht="19.5" customHeight="1">
      <c r="C82" s="151"/>
      <c r="D82" s="151"/>
      <c r="E82" s="151"/>
      <c r="F82" s="151"/>
    </row>
  </sheetData>
  <mergeCells count="5">
    <mergeCell ref="B4:B6"/>
    <mergeCell ref="C4:E4"/>
    <mergeCell ref="H4:K4"/>
    <mergeCell ref="H5:K5"/>
    <mergeCell ref="C5:F5"/>
  </mergeCells>
  <hyperlinks>
    <hyperlink ref="K1" location="INDICE!A1" display="Regresar al índice"/>
  </hyperlinks>
  <printOptions horizontalCentered="1" verticalCentered="1"/>
  <pageMargins left="0.7874015748031497" right="0.7874015748031497" top="0.984251968503937" bottom="0.984251968503937" header="0" footer="0"/>
  <pageSetup fitToHeight="1" fitToWidth="1" horizontalDpi="600" verticalDpi="600" orientation="portrait" scale="43" r:id="rId2"/>
  <drawing r:id="rId1"/>
</worksheet>
</file>

<file path=xl/worksheets/sheet5.xml><?xml version="1.0" encoding="utf-8"?>
<worksheet xmlns="http://schemas.openxmlformats.org/spreadsheetml/2006/main" xmlns:r="http://schemas.openxmlformats.org/officeDocument/2006/relationships">
  <sheetPr codeName="Hoja7">
    <tabColor indexed="21"/>
    <pageSetUpPr fitToPage="1"/>
  </sheetPr>
  <dimension ref="B1:BR37"/>
  <sheetViews>
    <sheetView showGridLines="0" zoomScale="75" zoomScaleNormal="75" workbookViewId="0" topLeftCell="A1">
      <pane ySplit="6" topLeftCell="BM8" activePane="bottomLeft" state="frozen"/>
      <selection pane="topLeft" activeCell="B16" sqref="B16"/>
      <selection pane="bottomLeft" activeCell="A1" sqref="A1"/>
    </sheetView>
  </sheetViews>
  <sheetFormatPr defaultColWidth="11.421875" defaultRowHeight="19.5" customHeight="1"/>
  <cols>
    <col min="1" max="1" width="2.421875" style="29" customWidth="1"/>
    <col min="2" max="2" width="26.140625" style="28" customWidth="1"/>
    <col min="3" max="4" width="22.140625" style="168" customWidth="1"/>
    <col min="5" max="5" width="2.7109375" style="28" customWidth="1"/>
    <col min="6" max="6" width="15.7109375" style="28" customWidth="1"/>
    <col min="7" max="7" width="15.140625" style="28" customWidth="1"/>
    <col min="8" max="8" width="2.7109375" style="28" customWidth="1"/>
    <col min="9" max="9" width="19.8515625" style="28" customWidth="1"/>
    <col min="10" max="10" width="15.7109375" style="28" customWidth="1"/>
    <col min="11" max="11" width="2.7109375" style="28" customWidth="1"/>
    <col min="12" max="12" width="17.00390625" style="28" customWidth="1"/>
    <col min="13" max="13" width="15.7109375" style="28" customWidth="1"/>
    <col min="14" max="14" width="2.7109375" style="28" customWidth="1"/>
    <col min="15" max="15" width="15.7109375" style="28" customWidth="1"/>
    <col min="16" max="16" width="15.57421875" style="29" customWidth="1"/>
    <col min="17" max="16384" width="11.421875" style="29" customWidth="1"/>
  </cols>
  <sheetData>
    <row r="1" spans="2:15" s="32" customFormat="1" ht="19.5" customHeight="1">
      <c r="B1" s="33"/>
      <c r="C1" s="78"/>
      <c r="D1" s="78"/>
      <c r="E1" s="45"/>
      <c r="F1" s="45"/>
      <c r="G1" s="45"/>
      <c r="H1" s="45"/>
      <c r="I1" s="45"/>
      <c r="J1" s="45"/>
      <c r="M1" s="45"/>
      <c r="N1" s="33"/>
      <c r="O1" s="33"/>
    </row>
    <row r="2" spans="2:15" s="32" customFormat="1" ht="12.75">
      <c r="B2" s="33"/>
      <c r="C2" s="78"/>
      <c r="D2" s="78"/>
      <c r="E2" s="45"/>
      <c r="F2" s="45"/>
      <c r="G2" s="45"/>
      <c r="H2" s="45"/>
      <c r="I2" s="45"/>
      <c r="J2" s="45"/>
      <c r="K2" s="45"/>
      <c r="L2" s="81"/>
      <c r="M2" s="45"/>
      <c r="N2" s="33"/>
      <c r="O2" s="33"/>
    </row>
    <row r="3" spans="2:70" s="67" customFormat="1" ht="20.25" customHeight="1">
      <c r="B3" s="74"/>
      <c r="C3" s="165"/>
      <c r="D3" s="165"/>
      <c r="E3" s="68"/>
      <c r="F3" s="68"/>
      <c r="G3" s="68"/>
      <c r="H3" s="68"/>
      <c r="I3" s="68"/>
      <c r="L3" s="35"/>
      <c r="M3" s="68"/>
      <c r="N3" s="68"/>
      <c r="O3" s="68"/>
      <c r="P3" s="68"/>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row>
    <row r="4" spans="2:16" s="31" customFormat="1" ht="19.5" customHeight="1">
      <c r="B4" s="192" t="s">
        <v>14</v>
      </c>
      <c r="C4" s="187" t="s">
        <v>62</v>
      </c>
      <c r="D4" s="187"/>
      <c r="E4" s="78"/>
      <c r="F4" s="196" t="s">
        <v>34</v>
      </c>
      <c r="G4" s="196"/>
      <c r="H4" s="196"/>
      <c r="I4" s="196"/>
      <c r="J4" s="196"/>
      <c r="K4" s="78"/>
      <c r="L4" s="196" t="s">
        <v>35</v>
      </c>
      <c r="M4" s="196"/>
      <c r="N4" s="78"/>
      <c r="O4" s="191" t="s">
        <v>23</v>
      </c>
      <c r="P4" s="191"/>
    </row>
    <row r="5" spans="2:16" s="31" customFormat="1" ht="19.5" customHeight="1">
      <c r="B5" s="192"/>
      <c r="C5" s="189"/>
      <c r="D5" s="189"/>
      <c r="E5" s="78"/>
      <c r="F5" s="197" t="s">
        <v>31</v>
      </c>
      <c r="G5" s="197"/>
      <c r="H5" s="78"/>
      <c r="I5" s="197" t="s">
        <v>3</v>
      </c>
      <c r="J5" s="197"/>
      <c r="K5" s="78"/>
      <c r="L5" s="197"/>
      <c r="M5" s="197"/>
      <c r="N5" s="78"/>
      <c r="O5" s="189"/>
      <c r="P5" s="189"/>
    </row>
    <row r="6" spans="2:16" s="79" customFormat="1" ht="22.5" customHeight="1">
      <c r="B6" s="193"/>
      <c r="C6" s="169" t="s">
        <v>2</v>
      </c>
      <c r="D6" s="166" t="s">
        <v>1</v>
      </c>
      <c r="E6" s="84"/>
      <c r="F6" s="84" t="s">
        <v>2</v>
      </c>
      <c r="G6" s="84" t="s">
        <v>1</v>
      </c>
      <c r="H6" s="85"/>
      <c r="I6" s="84" t="s">
        <v>2</v>
      </c>
      <c r="J6" s="84" t="s">
        <v>1</v>
      </c>
      <c r="K6" s="85"/>
      <c r="L6" s="84" t="s">
        <v>2</v>
      </c>
      <c r="M6" s="84" t="s">
        <v>1</v>
      </c>
      <c r="N6" s="84"/>
      <c r="O6" s="84" t="s">
        <v>2</v>
      </c>
      <c r="P6" s="84" t="s">
        <v>1</v>
      </c>
    </row>
    <row r="7" spans="2:55" s="112" customFormat="1" ht="19.5" customHeight="1">
      <c r="B7" s="113" t="s">
        <v>47</v>
      </c>
      <c r="C7" s="114">
        <v>774299</v>
      </c>
      <c r="D7" s="114">
        <v>21358</v>
      </c>
      <c r="E7" s="115"/>
      <c r="F7" s="114">
        <v>219553</v>
      </c>
      <c r="G7" s="114">
        <v>7977</v>
      </c>
      <c r="H7" s="115"/>
      <c r="I7" s="114">
        <v>0</v>
      </c>
      <c r="J7" s="128">
        <v>0</v>
      </c>
      <c r="K7" s="115"/>
      <c r="L7" s="128">
        <v>337062</v>
      </c>
      <c r="M7" s="128">
        <v>20044</v>
      </c>
      <c r="N7" s="116"/>
      <c r="O7" s="115">
        <v>1330914</v>
      </c>
      <c r="P7" s="115">
        <v>49379</v>
      </c>
      <c r="Q7" s="140"/>
      <c r="R7" s="140"/>
      <c r="S7" s="140"/>
      <c r="T7" s="140"/>
      <c r="U7" s="140"/>
      <c r="V7" s="140"/>
      <c r="W7" s="140"/>
      <c r="X7" s="140"/>
      <c r="Y7" s="140"/>
      <c r="Z7" s="140"/>
      <c r="AA7" s="140"/>
      <c r="AB7" s="140"/>
      <c r="AC7" s="140"/>
      <c r="AD7" s="140"/>
      <c r="AE7" s="140"/>
      <c r="AF7" s="140"/>
      <c r="AG7" s="140"/>
      <c r="AH7" s="140"/>
      <c r="AI7" s="140"/>
      <c r="AJ7" s="140"/>
      <c r="AK7" s="140"/>
      <c r="AL7" s="140"/>
      <c r="AM7" s="140"/>
      <c r="AN7" s="140"/>
      <c r="AO7" s="140"/>
      <c r="AP7" s="140"/>
      <c r="AQ7" s="140"/>
      <c r="AR7" s="140"/>
      <c r="AS7" s="140"/>
      <c r="AT7" s="140"/>
      <c r="AU7" s="140"/>
      <c r="AV7" s="140"/>
      <c r="AW7" s="140"/>
      <c r="AX7" s="140"/>
      <c r="AY7" s="140"/>
      <c r="AZ7" s="140"/>
      <c r="BA7" s="140"/>
      <c r="BB7" s="140"/>
      <c r="BC7" s="140"/>
    </row>
    <row r="8" spans="2:55" s="112" customFormat="1" ht="19.5" customHeight="1">
      <c r="B8" s="113" t="s">
        <v>46</v>
      </c>
      <c r="C8" s="114">
        <v>0</v>
      </c>
      <c r="D8" s="114">
        <v>0</v>
      </c>
      <c r="E8" s="115"/>
      <c r="F8" s="114">
        <v>0</v>
      </c>
      <c r="G8" s="114">
        <v>0</v>
      </c>
      <c r="H8" s="115"/>
      <c r="I8" s="114">
        <v>0</v>
      </c>
      <c r="J8" s="128">
        <v>0</v>
      </c>
      <c r="K8" s="115"/>
      <c r="L8" s="128">
        <v>515</v>
      </c>
      <c r="M8" s="128">
        <v>46</v>
      </c>
      <c r="N8" s="116"/>
      <c r="O8" s="115">
        <v>515</v>
      </c>
      <c r="P8" s="115">
        <v>46</v>
      </c>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0"/>
      <c r="AU8" s="140"/>
      <c r="AV8" s="140"/>
      <c r="AW8" s="140"/>
      <c r="AX8" s="140"/>
      <c r="AY8" s="140"/>
      <c r="AZ8" s="140"/>
      <c r="BA8" s="140"/>
      <c r="BB8" s="140"/>
      <c r="BC8" s="140"/>
    </row>
    <row r="9" spans="2:55" s="112" customFormat="1" ht="19.5" customHeight="1">
      <c r="B9" s="113" t="s">
        <v>48</v>
      </c>
      <c r="C9" s="114">
        <v>406838</v>
      </c>
      <c r="D9" s="114">
        <v>66205</v>
      </c>
      <c r="E9" s="115"/>
      <c r="F9" s="114">
        <v>163014</v>
      </c>
      <c r="G9" s="114">
        <v>12685</v>
      </c>
      <c r="H9" s="115"/>
      <c r="I9" s="114">
        <v>0</v>
      </c>
      <c r="J9" s="128">
        <v>0</v>
      </c>
      <c r="K9" s="115"/>
      <c r="L9" s="128">
        <v>1797316</v>
      </c>
      <c r="M9" s="128">
        <v>392034</v>
      </c>
      <c r="N9" s="116"/>
      <c r="O9" s="115">
        <v>2367168</v>
      </c>
      <c r="P9" s="115">
        <v>470924</v>
      </c>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0"/>
      <c r="AY9" s="140"/>
      <c r="AZ9" s="140"/>
      <c r="BA9" s="140"/>
      <c r="BB9" s="140"/>
      <c r="BC9" s="140"/>
    </row>
    <row r="10" spans="2:55" s="112" customFormat="1" ht="19.5" customHeight="1">
      <c r="B10" s="113" t="s">
        <v>49</v>
      </c>
      <c r="C10" s="114">
        <v>326304</v>
      </c>
      <c r="D10" s="114">
        <v>10499</v>
      </c>
      <c r="E10" s="115"/>
      <c r="F10" s="114">
        <v>2410</v>
      </c>
      <c r="G10" s="114">
        <v>94</v>
      </c>
      <c r="H10" s="115"/>
      <c r="I10" s="114">
        <v>0</v>
      </c>
      <c r="J10" s="128">
        <v>0</v>
      </c>
      <c r="K10" s="115"/>
      <c r="L10" s="128">
        <v>37239</v>
      </c>
      <c r="M10" s="128">
        <v>2198</v>
      </c>
      <c r="N10" s="116"/>
      <c r="O10" s="115">
        <v>365953</v>
      </c>
      <c r="P10" s="115">
        <v>12791</v>
      </c>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0"/>
      <c r="AU10" s="140"/>
      <c r="AV10" s="140"/>
      <c r="AW10" s="140"/>
      <c r="AX10" s="140"/>
      <c r="AY10" s="140"/>
      <c r="AZ10" s="140"/>
      <c r="BA10" s="140"/>
      <c r="BB10" s="140"/>
      <c r="BC10" s="140"/>
    </row>
    <row r="11" spans="2:55" s="112" customFormat="1" ht="19.5" customHeight="1">
      <c r="B11" s="113" t="s">
        <v>50</v>
      </c>
      <c r="C11" s="114">
        <v>613427</v>
      </c>
      <c r="D11" s="114">
        <v>16530</v>
      </c>
      <c r="E11" s="115"/>
      <c r="F11" s="114">
        <v>62638</v>
      </c>
      <c r="G11" s="114">
        <v>2971</v>
      </c>
      <c r="H11" s="115"/>
      <c r="I11" s="114">
        <v>0</v>
      </c>
      <c r="J11" s="128">
        <v>0</v>
      </c>
      <c r="K11" s="115"/>
      <c r="L11" s="128">
        <v>186309</v>
      </c>
      <c r="M11" s="114">
        <v>9259</v>
      </c>
      <c r="N11" s="116"/>
      <c r="O11" s="115">
        <v>862374</v>
      </c>
      <c r="P11" s="115">
        <v>28760</v>
      </c>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40"/>
      <c r="AU11" s="140"/>
      <c r="AV11" s="140"/>
      <c r="AW11" s="140"/>
      <c r="AX11" s="140"/>
      <c r="AY11" s="140"/>
      <c r="AZ11" s="140"/>
      <c r="BA11" s="140"/>
      <c r="BB11" s="140"/>
      <c r="BC11" s="140"/>
    </row>
    <row r="12" spans="2:55" s="117" customFormat="1" ht="19.5" customHeight="1">
      <c r="B12" s="113" t="s">
        <v>51</v>
      </c>
      <c r="C12" s="114">
        <v>121391</v>
      </c>
      <c r="D12" s="114">
        <v>3876</v>
      </c>
      <c r="E12" s="115"/>
      <c r="F12" s="114">
        <v>114091</v>
      </c>
      <c r="G12" s="114">
        <v>2631</v>
      </c>
      <c r="H12" s="115"/>
      <c r="I12" s="114">
        <v>1432</v>
      </c>
      <c r="J12" s="114">
        <v>62</v>
      </c>
      <c r="K12" s="115"/>
      <c r="L12" s="114">
        <v>111667</v>
      </c>
      <c r="M12" s="114">
        <v>4592</v>
      </c>
      <c r="N12" s="116"/>
      <c r="O12" s="115">
        <v>347149</v>
      </c>
      <c r="P12" s="115">
        <v>11099</v>
      </c>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1"/>
      <c r="AU12" s="141"/>
      <c r="AV12" s="141"/>
      <c r="AW12" s="141"/>
      <c r="AX12" s="141"/>
      <c r="AY12" s="141"/>
      <c r="AZ12" s="141"/>
      <c r="BA12" s="141"/>
      <c r="BB12" s="141"/>
      <c r="BC12" s="141"/>
    </row>
    <row r="13" spans="2:55" s="117" customFormat="1" ht="19.5" customHeight="1">
      <c r="B13" s="113" t="s">
        <v>52</v>
      </c>
      <c r="C13" s="114">
        <v>54921</v>
      </c>
      <c r="D13" s="114">
        <v>1117</v>
      </c>
      <c r="E13" s="115"/>
      <c r="F13" s="114">
        <v>24564.4625</v>
      </c>
      <c r="G13" s="114">
        <v>544</v>
      </c>
      <c r="H13" s="115"/>
      <c r="I13" s="114">
        <v>838</v>
      </c>
      <c r="J13" s="114">
        <v>64</v>
      </c>
      <c r="K13" s="115"/>
      <c r="L13" s="114">
        <v>20473</v>
      </c>
      <c r="M13" s="114">
        <v>470</v>
      </c>
      <c r="N13" s="116"/>
      <c r="O13" s="115">
        <v>99958.4625</v>
      </c>
      <c r="P13" s="115">
        <v>2131</v>
      </c>
      <c r="Q13" s="141"/>
      <c r="R13" s="141"/>
      <c r="S13" s="141"/>
      <c r="T13" s="141"/>
      <c r="U13" s="141"/>
      <c r="V13" s="141"/>
      <c r="W13" s="141"/>
      <c r="X13" s="141"/>
      <c r="Y13" s="141"/>
      <c r="Z13" s="141"/>
      <c r="AA13" s="141"/>
      <c r="AB13" s="141"/>
      <c r="AC13" s="141"/>
      <c r="AD13" s="141"/>
      <c r="AE13" s="141"/>
      <c r="AF13" s="141"/>
      <c r="AG13" s="141"/>
      <c r="AH13" s="141"/>
      <c r="AI13" s="141"/>
      <c r="AJ13" s="141"/>
      <c r="AK13" s="141"/>
      <c r="AL13" s="141"/>
      <c r="AM13" s="141"/>
      <c r="AN13" s="141"/>
      <c r="AO13" s="141"/>
      <c r="AP13" s="141"/>
      <c r="AQ13" s="141"/>
      <c r="AR13" s="141"/>
      <c r="AS13" s="141"/>
      <c r="AT13" s="141"/>
      <c r="AU13" s="141"/>
      <c r="AV13" s="141"/>
      <c r="AW13" s="141"/>
      <c r="AX13" s="141"/>
      <c r="AY13" s="141"/>
      <c r="AZ13" s="141"/>
      <c r="BA13" s="141"/>
      <c r="BB13" s="141"/>
      <c r="BC13" s="141"/>
    </row>
    <row r="14" spans="2:55" s="117" customFormat="1" ht="19.5" customHeight="1">
      <c r="B14" s="113" t="s">
        <v>53</v>
      </c>
      <c r="C14" s="114">
        <v>381</v>
      </c>
      <c r="D14" s="114">
        <v>67</v>
      </c>
      <c r="E14" s="115"/>
      <c r="F14" s="114">
        <v>5346</v>
      </c>
      <c r="G14" s="114">
        <v>290</v>
      </c>
      <c r="H14" s="115"/>
      <c r="I14" s="114">
        <v>37304</v>
      </c>
      <c r="J14" s="114">
        <v>903</v>
      </c>
      <c r="K14" s="115"/>
      <c r="L14" s="114">
        <v>28860</v>
      </c>
      <c r="M14" s="114">
        <v>2502</v>
      </c>
      <c r="N14" s="116"/>
      <c r="O14" s="115">
        <v>34587</v>
      </c>
      <c r="P14" s="115">
        <v>2859</v>
      </c>
      <c r="Q14" s="141"/>
      <c r="R14" s="141"/>
      <c r="S14" s="141"/>
      <c r="T14" s="141"/>
      <c r="U14" s="141"/>
      <c r="V14" s="141"/>
      <c r="W14" s="141"/>
      <c r="X14" s="141"/>
      <c r="Y14" s="141"/>
      <c r="Z14" s="141"/>
      <c r="AA14" s="141"/>
      <c r="AB14" s="141"/>
      <c r="AC14" s="141"/>
      <c r="AD14" s="141"/>
      <c r="AE14" s="141"/>
      <c r="AF14" s="141"/>
      <c r="AG14" s="141"/>
      <c r="AH14" s="141"/>
      <c r="AI14" s="141"/>
      <c r="AJ14" s="141"/>
      <c r="AK14" s="141"/>
      <c r="AL14" s="141"/>
      <c r="AM14" s="141"/>
      <c r="AN14" s="141"/>
      <c r="AO14" s="141"/>
      <c r="AP14" s="141"/>
      <c r="AQ14" s="141"/>
      <c r="AR14" s="141"/>
      <c r="AS14" s="141"/>
      <c r="AT14" s="141"/>
      <c r="AU14" s="141"/>
      <c r="AV14" s="141"/>
      <c r="AW14" s="141"/>
      <c r="AX14" s="141"/>
      <c r="AY14" s="141"/>
      <c r="AZ14" s="141"/>
      <c r="BA14" s="141"/>
      <c r="BB14" s="141"/>
      <c r="BC14" s="141"/>
    </row>
    <row r="15" spans="2:55" s="117" customFormat="1" ht="19.5" customHeight="1">
      <c r="B15" s="113" t="s">
        <v>54</v>
      </c>
      <c r="C15" s="114">
        <v>1775738</v>
      </c>
      <c r="D15" s="114">
        <v>55668</v>
      </c>
      <c r="E15" s="115"/>
      <c r="F15" s="114">
        <v>212902</v>
      </c>
      <c r="G15" s="114">
        <v>11832</v>
      </c>
      <c r="H15" s="115">
        <v>42463</v>
      </c>
      <c r="I15" s="114">
        <v>28621</v>
      </c>
      <c r="J15" s="114">
        <v>1414</v>
      </c>
      <c r="K15" s="115"/>
      <c r="L15" s="114">
        <v>366734</v>
      </c>
      <c r="M15" s="114">
        <v>24158</v>
      </c>
      <c r="N15" s="116"/>
      <c r="O15" s="115">
        <v>2355374</v>
      </c>
      <c r="P15" s="115">
        <v>91658</v>
      </c>
      <c r="Q15" s="141"/>
      <c r="R15" s="141"/>
      <c r="S15" s="141"/>
      <c r="T15" s="141"/>
      <c r="U15" s="141"/>
      <c r="V15" s="141"/>
      <c r="W15" s="141"/>
      <c r="X15" s="141"/>
      <c r="Y15" s="141"/>
      <c r="Z15" s="141"/>
      <c r="AA15" s="141"/>
      <c r="AB15" s="141"/>
      <c r="AC15" s="141"/>
      <c r="AD15" s="141"/>
      <c r="AE15" s="141"/>
      <c r="AF15" s="141"/>
      <c r="AG15" s="141"/>
      <c r="AH15" s="141"/>
      <c r="AI15" s="141"/>
      <c r="AJ15" s="141"/>
      <c r="AK15" s="141"/>
      <c r="AL15" s="141"/>
      <c r="AM15" s="141"/>
      <c r="AN15" s="141"/>
      <c r="AO15" s="141"/>
      <c r="AP15" s="141"/>
      <c r="AQ15" s="141"/>
      <c r="AR15" s="141"/>
      <c r="AS15" s="141"/>
      <c r="AT15" s="141"/>
      <c r="AU15" s="141"/>
      <c r="AV15" s="141"/>
      <c r="AW15" s="141"/>
      <c r="AX15" s="141"/>
      <c r="AY15" s="141"/>
      <c r="AZ15" s="141"/>
      <c r="BA15" s="141"/>
      <c r="BB15" s="141"/>
      <c r="BC15" s="141"/>
    </row>
    <row r="16" spans="2:55" s="117" customFormat="1" ht="19.5" customHeight="1">
      <c r="B16" s="113" t="s">
        <v>55</v>
      </c>
      <c r="C16" s="114">
        <v>68395</v>
      </c>
      <c r="D16" s="114">
        <v>1406</v>
      </c>
      <c r="E16" s="115"/>
      <c r="F16" s="114">
        <v>34958</v>
      </c>
      <c r="G16" s="114">
        <v>866</v>
      </c>
      <c r="H16" s="115"/>
      <c r="I16" s="114">
        <v>19377</v>
      </c>
      <c r="J16" s="114">
        <v>433</v>
      </c>
      <c r="K16" s="115"/>
      <c r="L16" s="114">
        <v>122244</v>
      </c>
      <c r="M16" s="114">
        <v>3011</v>
      </c>
      <c r="N16" s="116"/>
      <c r="O16" s="115">
        <v>225597</v>
      </c>
      <c r="P16" s="115">
        <v>5283</v>
      </c>
      <c r="Q16" s="141"/>
      <c r="R16" s="141"/>
      <c r="S16" s="141"/>
      <c r="T16" s="141"/>
      <c r="U16" s="141"/>
      <c r="V16" s="141"/>
      <c r="W16" s="141"/>
      <c r="X16" s="141"/>
      <c r="Y16" s="141"/>
      <c r="Z16" s="141"/>
      <c r="AA16" s="141"/>
      <c r="AB16" s="141"/>
      <c r="AC16" s="141"/>
      <c r="AD16" s="141"/>
      <c r="AE16" s="141"/>
      <c r="AF16" s="141"/>
      <c r="AG16" s="141"/>
      <c r="AH16" s="141"/>
      <c r="AI16" s="141"/>
      <c r="AJ16" s="141"/>
      <c r="AK16" s="141"/>
      <c r="AL16" s="141"/>
      <c r="AM16" s="141"/>
      <c r="AN16" s="141"/>
      <c r="AO16" s="141"/>
      <c r="AP16" s="141"/>
      <c r="AQ16" s="141"/>
      <c r="AR16" s="141"/>
      <c r="AS16" s="141"/>
      <c r="AT16" s="141"/>
      <c r="AU16" s="141"/>
      <c r="AV16" s="141"/>
      <c r="AW16" s="141"/>
      <c r="AX16" s="141"/>
      <c r="AY16" s="141"/>
      <c r="AZ16" s="141"/>
      <c r="BA16" s="141"/>
      <c r="BB16" s="141"/>
      <c r="BC16" s="141"/>
    </row>
    <row r="17" spans="2:55" s="117" customFormat="1" ht="19.5" customHeight="1">
      <c r="B17" s="113" t="s">
        <v>56</v>
      </c>
      <c r="C17" s="114">
        <v>625</v>
      </c>
      <c r="D17" s="114">
        <v>17</v>
      </c>
      <c r="E17" s="115"/>
      <c r="F17" s="114">
        <v>981</v>
      </c>
      <c r="G17" s="114">
        <v>22</v>
      </c>
      <c r="H17" s="115"/>
      <c r="I17" s="114">
        <v>0</v>
      </c>
      <c r="J17" s="114">
        <v>0</v>
      </c>
      <c r="K17" s="115"/>
      <c r="L17" s="114">
        <v>0</v>
      </c>
      <c r="M17" s="114">
        <v>0</v>
      </c>
      <c r="N17" s="116"/>
      <c r="O17" s="115">
        <v>1606</v>
      </c>
      <c r="P17" s="115">
        <v>39</v>
      </c>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41"/>
      <c r="AS17" s="141"/>
      <c r="AT17" s="141"/>
      <c r="AU17" s="141"/>
      <c r="AV17" s="141"/>
      <c r="AW17" s="141"/>
      <c r="AX17" s="141"/>
      <c r="AY17" s="141"/>
      <c r="AZ17" s="141"/>
      <c r="BA17" s="141"/>
      <c r="BB17" s="141"/>
      <c r="BC17" s="141"/>
    </row>
    <row r="18" spans="2:55" s="117" customFormat="1" ht="19.5" customHeight="1">
      <c r="B18" s="113" t="s">
        <v>57</v>
      </c>
      <c r="C18" s="114">
        <v>38227</v>
      </c>
      <c r="D18" s="114">
        <v>645</v>
      </c>
      <c r="E18" s="115"/>
      <c r="F18" s="114">
        <v>12385</v>
      </c>
      <c r="G18" s="114">
        <v>270</v>
      </c>
      <c r="H18" s="115">
        <v>2788</v>
      </c>
      <c r="I18" s="114">
        <v>2030</v>
      </c>
      <c r="J18" s="114">
        <v>75</v>
      </c>
      <c r="K18" s="115"/>
      <c r="L18" s="114">
        <v>36444</v>
      </c>
      <c r="M18" s="114">
        <v>697</v>
      </c>
      <c r="N18" s="116"/>
      <c r="O18" s="115">
        <v>87056</v>
      </c>
      <c r="P18" s="115">
        <v>1612</v>
      </c>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1"/>
      <c r="BA18" s="141"/>
      <c r="BB18" s="141"/>
      <c r="BC18" s="141"/>
    </row>
    <row r="19" spans="2:55" s="117" customFormat="1" ht="19.5" customHeight="1">
      <c r="B19" s="113" t="s">
        <v>58</v>
      </c>
      <c r="C19" s="114">
        <v>9479</v>
      </c>
      <c r="D19" s="114">
        <v>4472</v>
      </c>
      <c r="E19" s="115"/>
      <c r="F19" s="114">
        <v>722</v>
      </c>
      <c r="G19" s="114">
        <v>48</v>
      </c>
      <c r="H19" s="115"/>
      <c r="I19" s="114">
        <v>0</v>
      </c>
      <c r="J19" s="114">
        <v>0</v>
      </c>
      <c r="K19" s="115"/>
      <c r="L19" s="114">
        <v>51557</v>
      </c>
      <c r="M19" s="114">
        <v>3520</v>
      </c>
      <c r="N19" s="128"/>
      <c r="O19" s="115">
        <v>61758</v>
      </c>
      <c r="P19" s="115">
        <v>8040</v>
      </c>
      <c r="Q19" s="141"/>
      <c r="R19" s="160"/>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1"/>
      <c r="AX19" s="141"/>
      <c r="AY19" s="141"/>
      <c r="AZ19" s="141"/>
      <c r="BA19" s="141"/>
      <c r="BB19" s="141"/>
      <c r="BC19" s="141"/>
    </row>
    <row r="20" spans="2:55" s="117" customFormat="1" ht="19.5" customHeight="1">
      <c r="B20" s="113" t="s">
        <v>59</v>
      </c>
      <c r="C20" s="114">
        <v>463</v>
      </c>
      <c r="D20" s="114">
        <v>1025</v>
      </c>
      <c r="E20" s="115"/>
      <c r="F20" s="114">
        <v>270</v>
      </c>
      <c r="G20" s="114">
        <v>34</v>
      </c>
      <c r="H20" s="115"/>
      <c r="I20" s="114">
        <v>1217</v>
      </c>
      <c r="J20" s="114">
        <v>67</v>
      </c>
      <c r="K20" s="115"/>
      <c r="L20" s="114">
        <v>16896</v>
      </c>
      <c r="M20" s="128">
        <v>2204</v>
      </c>
      <c r="N20" s="116"/>
      <c r="O20" s="115">
        <v>17629</v>
      </c>
      <c r="P20" s="115">
        <v>3263</v>
      </c>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1"/>
      <c r="BA20" s="141"/>
      <c r="BB20" s="141"/>
      <c r="BC20" s="141"/>
    </row>
    <row r="21" spans="2:55" s="117" customFormat="1" ht="19.5" customHeight="1">
      <c r="B21" s="113" t="s">
        <v>63</v>
      </c>
      <c r="C21" s="114">
        <v>331</v>
      </c>
      <c r="D21" s="114">
        <v>62</v>
      </c>
      <c r="E21" s="115"/>
      <c r="F21" s="114">
        <v>0</v>
      </c>
      <c r="G21" s="114">
        <v>0</v>
      </c>
      <c r="H21" s="115"/>
      <c r="I21" s="114">
        <v>0</v>
      </c>
      <c r="J21" s="114">
        <v>0</v>
      </c>
      <c r="K21" s="115"/>
      <c r="L21" s="114">
        <v>1379</v>
      </c>
      <c r="M21" s="128">
        <v>73</v>
      </c>
      <c r="N21" s="115">
        <v>0</v>
      </c>
      <c r="O21" s="115">
        <v>1710</v>
      </c>
      <c r="P21" s="115">
        <v>135</v>
      </c>
      <c r="Q21" s="141"/>
      <c r="R21" s="141"/>
      <c r="S21" s="141"/>
      <c r="T21" s="141"/>
      <c r="U21" s="141"/>
      <c r="V21" s="141"/>
      <c r="W21" s="141"/>
      <c r="X21" s="141"/>
      <c r="Y21" s="141"/>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1"/>
      <c r="BA21" s="141"/>
      <c r="BB21" s="141"/>
      <c r="BC21" s="141"/>
    </row>
    <row r="22" spans="2:55" s="117" customFormat="1" ht="19.5" customHeight="1">
      <c r="B22" s="113" t="s">
        <v>60</v>
      </c>
      <c r="C22" s="114">
        <v>740486</v>
      </c>
      <c r="D22" s="114">
        <v>20067</v>
      </c>
      <c r="E22" s="115"/>
      <c r="F22" s="114">
        <v>74388</v>
      </c>
      <c r="G22" s="114">
        <v>4015</v>
      </c>
      <c r="H22" s="115">
        <v>19848</v>
      </c>
      <c r="I22" s="114">
        <v>1997</v>
      </c>
      <c r="J22" s="114">
        <v>89</v>
      </c>
      <c r="K22" s="115"/>
      <c r="L22" s="114">
        <v>85822</v>
      </c>
      <c r="M22" s="128">
        <v>9714</v>
      </c>
      <c r="N22" s="116"/>
      <c r="O22" s="115">
        <v>900696</v>
      </c>
      <c r="P22" s="115">
        <v>33796</v>
      </c>
      <c r="Q22" s="141"/>
      <c r="R22" s="141"/>
      <c r="S22" s="141"/>
      <c r="T22" s="141"/>
      <c r="U22" s="141"/>
      <c r="V22" s="141"/>
      <c r="W22" s="141"/>
      <c r="X22" s="141"/>
      <c r="Y22" s="141"/>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1"/>
      <c r="BA22" s="141"/>
      <c r="BB22" s="141"/>
      <c r="BC22" s="141"/>
    </row>
    <row r="23" spans="2:55" s="123" customFormat="1" ht="19.5" customHeight="1">
      <c r="B23" s="120" t="s">
        <v>61</v>
      </c>
      <c r="C23" s="114">
        <v>58659</v>
      </c>
      <c r="D23" s="114">
        <v>11739</v>
      </c>
      <c r="E23" s="121"/>
      <c r="F23" s="114">
        <v>41737</v>
      </c>
      <c r="G23" s="114">
        <v>4028</v>
      </c>
      <c r="H23" s="121"/>
      <c r="I23" s="114">
        <v>69782</v>
      </c>
      <c r="J23" s="114">
        <v>7188</v>
      </c>
      <c r="K23" s="121"/>
      <c r="L23" s="114">
        <v>187800</v>
      </c>
      <c r="M23" s="128">
        <v>25953</v>
      </c>
      <c r="N23" s="122"/>
      <c r="O23" s="115">
        <v>288196</v>
      </c>
      <c r="P23" s="115">
        <v>41720</v>
      </c>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140"/>
      <c r="BA23" s="140"/>
      <c r="BB23" s="140"/>
      <c r="BC23" s="140"/>
    </row>
    <row r="24" spans="2:55" s="127" customFormat="1" ht="19.5" customHeight="1">
      <c r="B24" s="124"/>
      <c r="C24" s="125">
        <v>4989964</v>
      </c>
      <c r="D24" s="125">
        <v>214753</v>
      </c>
      <c r="E24" s="125" t="s">
        <v>0</v>
      </c>
      <c r="F24" s="125">
        <v>969959.4625</v>
      </c>
      <c r="G24" s="125">
        <v>48307</v>
      </c>
      <c r="H24" s="125" t="s">
        <v>0</v>
      </c>
      <c r="I24" s="125">
        <v>162598</v>
      </c>
      <c r="J24" s="125">
        <v>10295</v>
      </c>
      <c r="K24" s="125" t="s">
        <v>0</v>
      </c>
      <c r="L24" s="125">
        <v>3388317</v>
      </c>
      <c r="M24" s="125">
        <v>500475</v>
      </c>
      <c r="N24" s="126"/>
      <c r="O24" s="125">
        <v>9348240.4625</v>
      </c>
      <c r="P24" s="125">
        <v>763535</v>
      </c>
      <c r="Q24" s="142"/>
      <c r="R24" s="142"/>
      <c r="S24" s="142"/>
      <c r="T24" s="142"/>
      <c r="U24" s="142"/>
      <c r="V24" s="142"/>
      <c r="W24" s="142"/>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42"/>
      <c r="AT24" s="142"/>
      <c r="AU24" s="142"/>
      <c r="AV24" s="142"/>
      <c r="AW24" s="142"/>
      <c r="AX24" s="142"/>
      <c r="AY24" s="142"/>
      <c r="AZ24" s="142"/>
      <c r="BA24" s="142"/>
      <c r="BB24" s="142"/>
      <c r="BC24" s="142"/>
    </row>
    <row r="25" spans="2:16" s="79" customFormat="1" ht="15" customHeight="1">
      <c r="B25" s="86"/>
      <c r="C25" s="85"/>
      <c r="D25" s="85"/>
      <c r="E25" s="85"/>
      <c r="F25" s="152"/>
      <c r="G25" s="152"/>
      <c r="H25" s="85"/>
      <c r="I25" s="152"/>
      <c r="J25" s="152"/>
      <c r="K25" s="85"/>
      <c r="L25" s="152"/>
      <c r="M25" s="152"/>
      <c r="N25" s="85"/>
      <c r="O25" s="152"/>
      <c r="P25" s="152"/>
    </row>
    <row r="26" spans="2:15" s="79" customFormat="1" ht="15" customHeight="1">
      <c r="B26" s="86"/>
      <c r="C26" s="85"/>
      <c r="D26" s="85"/>
      <c r="E26" s="85"/>
      <c r="F26" s="85"/>
      <c r="G26" s="85"/>
      <c r="H26" s="85"/>
      <c r="I26" s="85"/>
      <c r="J26" s="85"/>
      <c r="K26" s="85"/>
      <c r="L26" s="85"/>
      <c r="M26" s="85"/>
      <c r="N26" s="85"/>
      <c r="O26" s="88"/>
    </row>
    <row r="27" spans="2:15" s="32" customFormat="1" ht="15" customHeight="1">
      <c r="B27" s="46"/>
      <c r="C27" s="85"/>
      <c r="D27" s="85"/>
      <c r="E27" s="33"/>
      <c r="F27" s="33"/>
      <c r="G27" s="33"/>
      <c r="H27" s="33"/>
      <c r="I27" s="33"/>
      <c r="J27" s="33"/>
      <c r="K27" s="33"/>
      <c r="L27" s="33"/>
      <c r="M27" s="33"/>
      <c r="N27" s="33"/>
      <c r="O27" s="33"/>
    </row>
    <row r="28" spans="2:15" s="32" customFormat="1" ht="15" customHeight="1">
      <c r="B28" s="46"/>
      <c r="C28" s="85"/>
      <c r="D28" s="85"/>
      <c r="E28" s="33"/>
      <c r="F28" s="33"/>
      <c r="G28" s="33"/>
      <c r="H28" s="33"/>
      <c r="I28" s="33"/>
      <c r="J28" s="33"/>
      <c r="K28" s="33"/>
      <c r="L28" s="33"/>
      <c r="M28" s="33"/>
      <c r="N28" s="33"/>
      <c r="O28" s="33"/>
    </row>
    <row r="32" spans="2:4" ht="19.5" customHeight="1">
      <c r="B32" s="147"/>
      <c r="C32" s="167"/>
      <c r="D32" s="167"/>
    </row>
    <row r="33" ht="19.5" customHeight="1">
      <c r="F33" s="80"/>
    </row>
    <row r="34" ht="19.5" customHeight="1">
      <c r="F34" s="153"/>
    </row>
    <row r="37" spans="3:4" ht="19.5" customHeight="1">
      <c r="C37" s="170"/>
      <c r="D37" s="167"/>
    </row>
  </sheetData>
  <mergeCells count="8">
    <mergeCell ref="O4:P5"/>
    <mergeCell ref="F4:J4"/>
    <mergeCell ref="L4:M5"/>
    <mergeCell ref="B4:B6"/>
    <mergeCell ref="F5:G5"/>
    <mergeCell ref="I5:J5"/>
    <mergeCell ref="C4:D4"/>
    <mergeCell ref="C5:D5"/>
  </mergeCells>
  <printOptions horizontalCentered="1" verticalCentered="1"/>
  <pageMargins left="0.7874015748031497" right="0.7874015748031497" top="0.984251968503937" bottom="0.984251968503937" header="0" footer="0"/>
  <pageSetup fitToHeight="1" fitToWidth="1" horizontalDpi="600" verticalDpi="600" orientation="landscape" scale="57" r:id="rId2"/>
  <drawing r:id="rId1"/>
</worksheet>
</file>

<file path=xl/worksheets/sheet6.xml><?xml version="1.0" encoding="utf-8"?>
<worksheet xmlns="http://schemas.openxmlformats.org/spreadsheetml/2006/main" xmlns:r="http://schemas.openxmlformats.org/officeDocument/2006/relationships">
  <sheetPr codeName="Hoja8">
    <tabColor indexed="21"/>
  </sheetPr>
  <dimension ref="A1:AA27"/>
  <sheetViews>
    <sheetView showGridLines="0" zoomScale="75" zoomScaleNormal="75" workbookViewId="0" topLeftCell="A1">
      <pane ySplit="6" topLeftCell="BM7" activePane="bottomLeft" state="frozen"/>
      <selection pane="topLeft" activeCell="B16" sqref="B16"/>
      <selection pane="bottomLeft" activeCell="A1" sqref="A1"/>
    </sheetView>
  </sheetViews>
  <sheetFormatPr defaultColWidth="11.421875" defaultRowHeight="19.5" customHeight="1"/>
  <cols>
    <col min="1" max="1" width="1.7109375" style="29" customWidth="1"/>
    <col min="2" max="2" width="29.421875" style="28" customWidth="1"/>
    <col min="3" max="3" width="12.7109375" style="28" customWidth="1"/>
    <col min="4" max="4" width="17.140625" style="28" customWidth="1"/>
    <col min="5" max="5" width="2.7109375" style="28" customWidth="1"/>
    <col min="6" max="7" width="15.7109375" style="28" customWidth="1"/>
    <col min="8" max="8" width="2.7109375" style="28" customWidth="1"/>
    <col min="9" max="10" width="15.7109375" style="28" hidden="1" customWidth="1"/>
    <col min="11" max="11" width="11.57421875" style="28" customWidth="1"/>
    <col min="12" max="12" width="12.57421875" style="28" customWidth="1"/>
    <col min="13" max="16384" width="11.421875" style="29" customWidth="1"/>
  </cols>
  <sheetData>
    <row r="1" spans="3:11" ht="19.5" customHeight="1">
      <c r="C1" s="25"/>
      <c r="D1" s="25"/>
      <c r="E1" s="25"/>
      <c r="F1" s="25"/>
      <c r="G1" s="25"/>
      <c r="H1" s="25"/>
      <c r="I1" s="25"/>
      <c r="J1" s="25"/>
      <c r="K1" s="25"/>
    </row>
    <row r="2" spans="3:11" ht="12.75">
      <c r="C2" s="26"/>
      <c r="D2" s="26"/>
      <c r="E2" s="26"/>
      <c r="F2" s="26"/>
      <c r="G2" s="26"/>
      <c r="H2" s="26"/>
      <c r="I2" s="26"/>
      <c r="J2" s="26"/>
      <c r="K2" s="9" t="s">
        <v>15</v>
      </c>
    </row>
    <row r="3" spans="2:12" s="67" customFormat="1" ht="20.25" customHeight="1">
      <c r="B3" s="74"/>
      <c r="E3" s="68"/>
      <c r="F3" s="68"/>
      <c r="G3" s="68"/>
      <c r="H3" s="68"/>
      <c r="I3" s="68"/>
      <c r="J3" s="68"/>
      <c r="K3" s="35"/>
      <c r="L3" s="68"/>
    </row>
    <row r="4" spans="1:12" s="31" customFormat="1" ht="19.5" customHeight="1">
      <c r="A4" s="83"/>
      <c r="B4" s="194" t="s">
        <v>14</v>
      </c>
      <c r="C4" s="187" t="s">
        <v>4</v>
      </c>
      <c r="D4" s="187"/>
      <c r="E4" s="187"/>
      <c r="F4" s="187"/>
      <c r="G4" s="187"/>
      <c r="H4" s="187"/>
      <c r="I4" s="187"/>
      <c r="J4" s="187"/>
      <c r="K4" s="187" t="s">
        <v>5</v>
      </c>
      <c r="L4" s="187"/>
    </row>
    <row r="5" spans="2:12" s="31" customFormat="1" ht="19.5" customHeight="1">
      <c r="B5" s="192"/>
      <c r="C5" s="189" t="s">
        <v>31</v>
      </c>
      <c r="D5" s="189"/>
      <c r="E5" s="27"/>
      <c r="F5" s="189" t="s">
        <v>7</v>
      </c>
      <c r="G5" s="189"/>
      <c r="H5" s="27"/>
      <c r="I5" s="189" t="s">
        <v>8</v>
      </c>
      <c r="J5" s="189"/>
      <c r="K5" s="189"/>
      <c r="L5" s="189"/>
    </row>
    <row r="6" spans="2:12" s="79" customFormat="1" ht="22.5" customHeight="1">
      <c r="B6" s="193"/>
      <c r="C6" s="84" t="s">
        <v>2</v>
      </c>
      <c r="D6" s="84" t="s">
        <v>1</v>
      </c>
      <c r="F6" s="84" t="s">
        <v>2</v>
      </c>
      <c r="G6" s="84" t="s">
        <v>1</v>
      </c>
      <c r="H6" s="84"/>
      <c r="I6" s="84" t="s">
        <v>2</v>
      </c>
      <c r="J6" s="84" t="s">
        <v>1</v>
      </c>
      <c r="K6" s="84" t="s">
        <v>2</v>
      </c>
      <c r="L6" s="84" t="s">
        <v>1</v>
      </c>
    </row>
    <row r="7" spans="2:27" s="87" customFormat="1" ht="22.5" customHeight="1">
      <c r="B7" s="82" t="s">
        <v>47</v>
      </c>
      <c r="C7" s="154">
        <v>4591</v>
      </c>
      <c r="D7" s="154">
        <v>147</v>
      </c>
      <c r="E7" s="154"/>
      <c r="F7" s="154">
        <v>0</v>
      </c>
      <c r="G7" s="154">
        <v>0</v>
      </c>
      <c r="H7" s="154">
        <v>0</v>
      </c>
      <c r="I7" s="154">
        <v>0</v>
      </c>
      <c r="J7" s="154">
        <v>0</v>
      </c>
      <c r="K7" s="154">
        <v>984.636415</v>
      </c>
      <c r="L7" s="154">
        <v>34</v>
      </c>
      <c r="M7" s="119"/>
      <c r="N7" s="119"/>
      <c r="O7" s="119"/>
      <c r="P7" s="119"/>
      <c r="Q7" s="119"/>
      <c r="R7" s="119"/>
      <c r="S7" s="119"/>
      <c r="T7" s="119"/>
      <c r="U7" s="119"/>
      <c r="V7" s="119"/>
      <c r="W7" s="119"/>
      <c r="X7" s="119"/>
      <c r="Y7" s="119"/>
      <c r="Z7" s="119"/>
      <c r="AA7" s="119"/>
    </row>
    <row r="8" spans="2:27" s="87" customFormat="1" ht="22.5" customHeight="1">
      <c r="B8" s="82" t="s">
        <v>46</v>
      </c>
      <c r="C8" s="154">
        <v>0</v>
      </c>
      <c r="D8" s="154">
        <v>0</v>
      </c>
      <c r="E8" s="154">
        <v>0</v>
      </c>
      <c r="F8" s="154">
        <v>0</v>
      </c>
      <c r="G8" s="154">
        <v>0</v>
      </c>
      <c r="H8" s="154">
        <v>0</v>
      </c>
      <c r="I8" s="154">
        <v>0</v>
      </c>
      <c r="J8" s="154">
        <v>0</v>
      </c>
      <c r="K8" s="154" t="s">
        <v>66</v>
      </c>
      <c r="L8" s="154" t="s">
        <v>66</v>
      </c>
      <c r="M8" s="66"/>
      <c r="N8" s="66"/>
      <c r="O8" s="66"/>
      <c r="P8" s="66"/>
      <c r="Q8" s="66"/>
      <c r="R8" s="66"/>
      <c r="S8" s="66"/>
      <c r="T8" s="66"/>
      <c r="U8" s="66"/>
      <c r="V8" s="66"/>
      <c r="W8" s="66"/>
      <c r="X8" s="66"/>
      <c r="Y8" s="66"/>
      <c r="Z8" s="66"/>
      <c r="AA8" s="66"/>
    </row>
    <row r="9" spans="2:27" s="87" customFormat="1" ht="22.5" customHeight="1">
      <c r="B9" s="82" t="s">
        <v>48</v>
      </c>
      <c r="C9" s="154">
        <v>4517</v>
      </c>
      <c r="D9" s="154">
        <v>537</v>
      </c>
      <c r="E9" s="154"/>
      <c r="F9" s="154">
        <v>0</v>
      </c>
      <c r="G9" s="154">
        <v>0</v>
      </c>
      <c r="H9" s="154">
        <v>0</v>
      </c>
      <c r="I9" s="154">
        <v>27559</v>
      </c>
      <c r="J9" s="154">
        <v>1713</v>
      </c>
      <c r="K9" s="154">
        <v>9533.54148</v>
      </c>
      <c r="L9" s="154">
        <v>1179</v>
      </c>
      <c r="M9" s="66"/>
      <c r="N9" s="66"/>
      <c r="O9" s="66"/>
      <c r="P9" s="66"/>
      <c r="Q9" s="66"/>
      <c r="R9" s="66"/>
      <c r="S9" s="66"/>
      <c r="T9" s="66"/>
      <c r="U9" s="66"/>
      <c r="V9" s="66"/>
      <c r="W9" s="66"/>
      <c r="X9" s="66"/>
      <c r="Y9" s="66"/>
      <c r="Z9" s="66"/>
      <c r="AA9" s="66"/>
    </row>
    <row r="10" spans="2:27" s="87" customFormat="1" ht="22.5" customHeight="1">
      <c r="B10" s="82" t="s">
        <v>49</v>
      </c>
      <c r="C10" s="154">
        <v>0</v>
      </c>
      <c r="D10" s="154">
        <v>0</v>
      </c>
      <c r="E10" s="154">
        <v>0</v>
      </c>
      <c r="F10" s="154">
        <v>0</v>
      </c>
      <c r="G10" s="154">
        <v>0</v>
      </c>
      <c r="H10" s="154">
        <v>0</v>
      </c>
      <c r="I10" s="154">
        <v>0</v>
      </c>
      <c r="J10" s="154">
        <v>0</v>
      </c>
      <c r="K10" s="154" t="s">
        <v>66</v>
      </c>
      <c r="L10" s="154" t="s">
        <v>66</v>
      </c>
      <c r="M10" s="66"/>
      <c r="N10" s="66"/>
      <c r="O10" s="66"/>
      <c r="P10" s="66"/>
      <c r="Q10" s="66"/>
      <c r="R10" s="66"/>
      <c r="S10" s="66"/>
      <c r="T10" s="66"/>
      <c r="U10" s="66"/>
      <c r="V10" s="66"/>
      <c r="W10" s="66"/>
      <c r="X10" s="66"/>
      <c r="Y10" s="66"/>
      <c r="Z10" s="66"/>
      <c r="AA10" s="66"/>
    </row>
    <row r="11" spans="2:27" s="129" customFormat="1" ht="19.5" customHeight="1">
      <c r="B11" s="82" t="s">
        <v>50</v>
      </c>
      <c r="C11" s="154">
        <v>130</v>
      </c>
      <c r="D11" s="154">
        <v>7</v>
      </c>
      <c r="E11" s="154"/>
      <c r="F11" s="154">
        <v>0</v>
      </c>
      <c r="G11" s="154">
        <v>0</v>
      </c>
      <c r="H11" s="154">
        <v>0</v>
      </c>
      <c r="I11" s="154">
        <v>0</v>
      </c>
      <c r="J11" s="154">
        <v>0</v>
      </c>
      <c r="K11" s="154">
        <v>551.312995</v>
      </c>
      <c r="L11" s="154">
        <v>42</v>
      </c>
      <c r="M11" s="38"/>
      <c r="N11" s="38"/>
      <c r="O11" s="38"/>
      <c r="P11" s="38"/>
      <c r="Q11" s="38"/>
      <c r="R11" s="38"/>
      <c r="S11" s="38"/>
      <c r="T11" s="38"/>
      <c r="U11" s="38"/>
      <c r="V11" s="38"/>
      <c r="W11" s="38"/>
      <c r="X11" s="38"/>
      <c r="Y11" s="38"/>
      <c r="Z11" s="38"/>
      <c r="AA11" s="38"/>
    </row>
    <row r="12" spans="2:27" s="130" customFormat="1" ht="19.5" customHeight="1">
      <c r="B12" s="82" t="s">
        <v>51</v>
      </c>
      <c r="C12" s="154">
        <v>1456</v>
      </c>
      <c r="D12" s="154">
        <v>31</v>
      </c>
      <c r="E12" s="154"/>
      <c r="F12" s="154">
        <v>0</v>
      </c>
      <c r="G12" s="154">
        <v>0</v>
      </c>
      <c r="H12" s="154">
        <v>0</v>
      </c>
      <c r="I12" s="154">
        <v>0</v>
      </c>
      <c r="J12" s="154">
        <v>0</v>
      </c>
      <c r="K12" s="154">
        <v>4629.403993</v>
      </c>
      <c r="L12" s="154">
        <v>157</v>
      </c>
      <c r="M12" s="39"/>
      <c r="N12" s="39"/>
      <c r="O12" s="39"/>
      <c r="P12" s="39"/>
      <c r="Q12" s="39"/>
      <c r="R12" s="39"/>
      <c r="S12" s="39"/>
      <c r="T12" s="39"/>
      <c r="U12" s="39"/>
      <c r="V12" s="39"/>
      <c r="W12" s="39"/>
      <c r="X12" s="39"/>
      <c r="Y12" s="39"/>
      <c r="Z12" s="39"/>
      <c r="AA12" s="39"/>
    </row>
    <row r="13" spans="2:27" s="130" customFormat="1" ht="19.5" customHeight="1">
      <c r="B13" s="82" t="s">
        <v>52</v>
      </c>
      <c r="C13" s="154">
        <v>607</v>
      </c>
      <c r="D13" s="154">
        <v>19</v>
      </c>
      <c r="E13" s="154"/>
      <c r="F13" s="154">
        <v>0</v>
      </c>
      <c r="G13" s="154">
        <v>0</v>
      </c>
      <c r="H13" s="154">
        <v>0</v>
      </c>
      <c r="I13" s="154">
        <v>0</v>
      </c>
      <c r="J13" s="154">
        <v>0</v>
      </c>
      <c r="K13" s="154">
        <v>445.849561</v>
      </c>
      <c r="L13" s="154">
        <v>8</v>
      </c>
      <c r="M13" s="39"/>
      <c r="N13" s="39"/>
      <c r="O13" s="39"/>
      <c r="P13" s="39"/>
      <c r="Q13" s="39"/>
      <c r="R13" s="39"/>
      <c r="S13" s="39"/>
      <c r="T13" s="39"/>
      <c r="U13" s="39"/>
      <c r="V13" s="39"/>
      <c r="W13" s="39"/>
      <c r="X13" s="39"/>
      <c r="Y13" s="39"/>
      <c r="Z13" s="39"/>
      <c r="AA13" s="39"/>
    </row>
    <row r="14" spans="2:27" s="130" customFormat="1" ht="19.5" customHeight="1">
      <c r="B14" s="82" t="s">
        <v>53</v>
      </c>
      <c r="C14" s="154">
        <v>1330</v>
      </c>
      <c r="D14" s="154">
        <v>25</v>
      </c>
      <c r="E14" s="154"/>
      <c r="F14" s="185">
        <v>1651.987489</v>
      </c>
      <c r="G14" s="154">
        <v>33</v>
      </c>
      <c r="H14" s="154"/>
      <c r="I14" s="154">
        <v>0</v>
      </c>
      <c r="J14" s="154">
        <v>0</v>
      </c>
      <c r="K14" s="186" t="s">
        <v>66</v>
      </c>
      <c r="L14" s="154" t="s">
        <v>66</v>
      </c>
      <c r="M14" s="39"/>
      <c r="N14" s="39"/>
      <c r="O14" s="39"/>
      <c r="P14" s="39"/>
      <c r="Q14" s="39"/>
      <c r="R14" s="39"/>
      <c r="S14" s="39"/>
      <c r="T14" s="39"/>
      <c r="U14" s="39"/>
      <c r="V14" s="39"/>
      <c r="W14" s="39"/>
      <c r="X14" s="39"/>
      <c r="Y14" s="39"/>
      <c r="Z14" s="39"/>
      <c r="AA14" s="39"/>
    </row>
    <row r="15" spans="2:27" s="130" customFormat="1" ht="19.5" customHeight="1">
      <c r="B15" s="82" t="s">
        <v>54</v>
      </c>
      <c r="C15" s="154">
        <v>4382</v>
      </c>
      <c r="D15" s="154">
        <v>325</v>
      </c>
      <c r="E15" s="154"/>
      <c r="F15" s="154">
        <v>0</v>
      </c>
      <c r="G15" s="154">
        <v>0</v>
      </c>
      <c r="H15" s="154">
        <v>0</v>
      </c>
      <c r="I15" s="154">
        <v>0</v>
      </c>
      <c r="J15" s="154">
        <v>0</v>
      </c>
      <c r="K15" s="154" t="s">
        <v>66</v>
      </c>
      <c r="L15" s="154" t="s">
        <v>66</v>
      </c>
      <c r="M15" s="39"/>
      <c r="N15" s="39"/>
      <c r="O15" s="39"/>
      <c r="P15" s="39"/>
      <c r="Q15" s="39"/>
      <c r="R15" s="39"/>
      <c r="S15" s="39"/>
      <c r="T15" s="39"/>
      <c r="U15" s="39"/>
      <c r="V15" s="39"/>
      <c r="W15" s="39"/>
      <c r="X15" s="39"/>
      <c r="Y15" s="39"/>
      <c r="Z15" s="39"/>
      <c r="AA15" s="39"/>
    </row>
    <row r="16" spans="2:27" s="130" customFormat="1" ht="19.5" customHeight="1">
      <c r="B16" s="82" t="s">
        <v>55</v>
      </c>
      <c r="C16" s="154">
        <v>141</v>
      </c>
      <c r="D16" s="154">
        <v>4</v>
      </c>
      <c r="E16" s="154"/>
      <c r="F16" s="154">
        <v>0</v>
      </c>
      <c r="G16" s="154">
        <v>0</v>
      </c>
      <c r="H16" s="154">
        <v>0</v>
      </c>
      <c r="I16" s="154">
        <v>0</v>
      </c>
      <c r="J16" s="154">
        <v>0</v>
      </c>
      <c r="K16" s="154">
        <v>1671.284272</v>
      </c>
      <c r="L16" s="154">
        <v>37</v>
      </c>
      <c r="M16" s="39"/>
      <c r="N16" s="39"/>
      <c r="O16" s="39"/>
      <c r="P16" s="39"/>
      <c r="Q16" s="39"/>
      <c r="R16" s="39"/>
      <c r="S16" s="39"/>
      <c r="T16" s="39"/>
      <c r="U16" s="39"/>
      <c r="V16" s="39"/>
      <c r="W16" s="39"/>
      <c r="X16" s="39"/>
      <c r="Y16" s="39"/>
      <c r="Z16" s="39"/>
      <c r="AA16" s="39"/>
    </row>
    <row r="17" spans="2:27" s="130" customFormat="1" ht="19.5" customHeight="1">
      <c r="B17" s="82" t="s">
        <v>56</v>
      </c>
      <c r="C17" s="154">
        <v>0</v>
      </c>
      <c r="D17" s="154">
        <v>0</v>
      </c>
      <c r="E17" s="154">
        <v>0</v>
      </c>
      <c r="F17" s="154">
        <v>0</v>
      </c>
      <c r="G17" s="154">
        <v>0</v>
      </c>
      <c r="H17" s="154">
        <v>0</v>
      </c>
      <c r="I17" s="154">
        <v>0</v>
      </c>
      <c r="J17" s="154">
        <v>0</v>
      </c>
      <c r="K17" s="154" t="s">
        <v>66</v>
      </c>
      <c r="L17" s="154" t="s">
        <v>66</v>
      </c>
      <c r="M17" s="39"/>
      <c r="N17" s="39"/>
      <c r="O17" s="39"/>
      <c r="P17" s="39"/>
      <c r="Q17" s="39"/>
      <c r="R17" s="39"/>
      <c r="S17" s="39"/>
      <c r="T17" s="39"/>
      <c r="U17" s="39"/>
      <c r="V17" s="39"/>
      <c r="W17" s="39"/>
      <c r="X17" s="39"/>
      <c r="Y17" s="39"/>
      <c r="Z17" s="39"/>
      <c r="AA17" s="39"/>
    </row>
    <row r="18" spans="2:27" s="130" customFormat="1" ht="19.5" customHeight="1">
      <c r="B18" s="82" t="s">
        <v>57</v>
      </c>
      <c r="C18" s="154">
        <v>351</v>
      </c>
      <c r="D18" s="154">
        <v>7</v>
      </c>
      <c r="E18" s="154"/>
      <c r="F18" s="154">
        <v>0</v>
      </c>
      <c r="G18" s="154">
        <v>0</v>
      </c>
      <c r="H18" s="154">
        <v>0</v>
      </c>
      <c r="I18" s="154">
        <v>0</v>
      </c>
      <c r="J18" s="154">
        <v>0</v>
      </c>
      <c r="K18" s="154">
        <v>528.666357</v>
      </c>
      <c r="L18" s="154">
        <v>10</v>
      </c>
      <c r="M18" s="39"/>
      <c r="N18" s="39"/>
      <c r="O18" s="39"/>
      <c r="P18" s="39"/>
      <c r="Q18" s="39"/>
      <c r="R18" s="39"/>
      <c r="S18" s="39"/>
      <c r="T18" s="39"/>
      <c r="U18" s="39"/>
      <c r="V18" s="39"/>
      <c r="W18" s="39"/>
      <c r="X18" s="39"/>
      <c r="Y18" s="39"/>
      <c r="Z18" s="39"/>
      <c r="AA18" s="39"/>
    </row>
    <row r="19" spans="2:27" s="130" customFormat="1" ht="19.5" customHeight="1">
      <c r="B19" s="82" t="s">
        <v>58</v>
      </c>
      <c r="C19" s="154">
        <v>0</v>
      </c>
      <c r="D19" s="154">
        <v>0</v>
      </c>
      <c r="E19" s="154"/>
      <c r="F19" s="154">
        <v>0</v>
      </c>
      <c r="G19" s="154">
        <v>0</v>
      </c>
      <c r="H19" s="154">
        <v>0</v>
      </c>
      <c r="I19" s="154">
        <v>0</v>
      </c>
      <c r="J19" s="154">
        <v>0</v>
      </c>
      <c r="K19" s="154">
        <v>1070.199849</v>
      </c>
      <c r="L19" s="154">
        <v>64</v>
      </c>
      <c r="M19" s="39"/>
      <c r="N19" s="39"/>
      <c r="O19" s="39"/>
      <c r="P19" s="39"/>
      <c r="Q19" s="39"/>
      <c r="R19" s="39"/>
      <c r="S19" s="39"/>
      <c r="T19" s="39"/>
      <c r="U19" s="39"/>
      <c r="V19" s="39"/>
      <c r="W19" s="39"/>
      <c r="X19" s="39"/>
      <c r="Y19" s="39"/>
      <c r="Z19" s="39"/>
      <c r="AA19" s="39"/>
    </row>
    <row r="20" spans="2:27" s="130" customFormat="1" ht="19.5" customHeight="1">
      <c r="B20" s="82" t="s">
        <v>59</v>
      </c>
      <c r="C20" s="154">
        <v>1</v>
      </c>
      <c r="D20" s="154">
        <v>1</v>
      </c>
      <c r="E20" s="154"/>
      <c r="F20" s="154">
        <v>0</v>
      </c>
      <c r="G20" s="154">
        <v>0</v>
      </c>
      <c r="H20" s="154">
        <v>0</v>
      </c>
      <c r="I20" s="154">
        <v>0</v>
      </c>
      <c r="J20" s="154">
        <v>0</v>
      </c>
      <c r="K20" s="154">
        <v>257.198166</v>
      </c>
      <c r="L20" s="154">
        <v>31</v>
      </c>
      <c r="M20" s="39"/>
      <c r="N20" s="39"/>
      <c r="O20" s="39"/>
      <c r="P20" s="39"/>
      <c r="Q20" s="39"/>
      <c r="R20" s="39"/>
      <c r="S20" s="39"/>
      <c r="T20" s="39"/>
      <c r="U20" s="39"/>
      <c r="V20" s="39"/>
      <c r="W20" s="39"/>
      <c r="X20" s="39"/>
      <c r="Y20" s="39"/>
      <c r="Z20" s="39"/>
      <c r="AA20" s="39"/>
    </row>
    <row r="21" spans="2:27" s="130" customFormat="1" ht="19.5" customHeight="1">
      <c r="B21" s="82" t="s">
        <v>64</v>
      </c>
      <c r="C21" s="154">
        <v>0</v>
      </c>
      <c r="D21" s="154"/>
      <c r="E21" s="154"/>
      <c r="F21" s="154">
        <v>0</v>
      </c>
      <c r="G21" s="154">
        <v>0</v>
      </c>
      <c r="H21" s="154">
        <v>0</v>
      </c>
      <c r="I21" s="154"/>
      <c r="J21" s="154"/>
      <c r="K21" s="154">
        <v>440.560879</v>
      </c>
      <c r="L21" s="154">
        <v>22</v>
      </c>
      <c r="M21" s="39"/>
      <c r="N21" s="39"/>
      <c r="O21" s="39"/>
      <c r="P21" s="39"/>
      <c r="Q21" s="39"/>
      <c r="R21" s="39"/>
      <c r="S21" s="39"/>
      <c r="T21" s="39"/>
      <c r="U21" s="39"/>
      <c r="V21" s="39"/>
      <c r="W21" s="39"/>
      <c r="X21" s="39"/>
      <c r="Y21" s="39"/>
      <c r="Z21" s="39"/>
      <c r="AA21" s="39"/>
    </row>
    <row r="22" spans="2:27" s="130" customFormat="1" ht="21" customHeight="1">
      <c r="B22" s="82" t="s">
        <v>60</v>
      </c>
      <c r="C22" s="154">
        <v>22</v>
      </c>
      <c r="D22" s="154">
        <v>1</v>
      </c>
      <c r="E22" s="154"/>
      <c r="F22" s="154">
        <v>0</v>
      </c>
      <c r="G22" s="154">
        <v>0</v>
      </c>
      <c r="H22" s="154">
        <v>0</v>
      </c>
      <c r="I22" s="154">
        <v>0</v>
      </c>
      <c r="J22" s="154">
        <v>0</v>
      </c>
      <c r="K22" s="154">
        <v>12.235679</v>
      </c>
      <c r="L22" s="154">
        <v>1</v>
      </c>
      <c r="M22" s="39"/>
      <c r="N22" s="39"/>
      <c r="O22" s="39"/>
      <c r="P22" s="39"/>
      <c r="Q22" s="39"/>
      <c r="R22" s="39"/>
      <c r="S22" s="39"/>
      <c r="T22" s="39"/>
      <c r="U22" s="39"/>
      <c r="V22" s="39"/>
      <c r="W22" s="39"/>
      <c r="X22" s="39"/>
      <c r="Y22" s="39"/>
      <c r="Z22" s="39"/>
      <c r="AA22" s="39"/>
    </row>
    <row r="23" spans="2:27" s="131" customFormat="1" ht="20.25" customHeight="1">
      <c r="B23" s="118" t="s">
        <v>61</v>
      </c>
      <c r="C23" s="154">
        <v>41</v>
      </c>
      <c r="D23" s="154">
        <v>3</v>
      </c>
      <c r="E23" s="154"/>
      <c r="F23" s="154">
        <v>0</v>
      </c>
      <c r="G23" s="154">
        <v>0</v>
      </c>
      <c r="H23" s="154">
        <v>0</v>
      </c>
      <c r="I23" s="154">
        <v>0</v>
      </c>
      <c r="J23" s="154">
        <v>0</v>
      </c>
      <c r="K23" s="154">
        <v>8390.242098</v>
      </c>
      <c r="L23" s="154">
        <v>763</v>
      </c>
      <c r="M23" s="90"/>
      <c r="N23" s="90"/>
      <c r="O23" s="90"/>
      <c r="P23" s="90"/>
      <c r="Q23" s="90"/>
      <c r="R23" s="90"/>
      <c r="S23" s="90"/>
      <c r="T23" s="90"/>
      <c r="U23" s="90"/>
      <c r="V23" s="90"/>
      <c r="W23" s="90"/>
      <c r="X23" s="90"/>
      <c r="Y23" s="90"/>
      <c r="Z23" s="90"/>
      <c r="AA23" s="90"/>
    </row>
    <row r="24" spans="2:12" s="134" customFormat="1" ht="19.5" customHeight="1">
      <c r="B24" s="132"/>
      <c r="C24" s="133">
        <v>17569</v>
      </c>
      <c r="D24" s="133">
        <v>1107</v>
      </c>
      <c r="E24" s="133">
        <v>0</v>
      </c>
      <c r="F24" s="133">
        <v>1651.987489</v>
      </c>
      <c r="G24" s="133">
        <v>33</v>
      </c>
      <c r="H24" s="133">
        <v>0</v>
      </c>
      <c r="I24" s="133">
        <v>27559</v>
      </c>
      <c r="J24" s="133">
        <v>1713</v>
      </c>
      <c r="K24" s="133">
        <v>28515.131744</v>
      </c>
      <c r="L24" s="133">
        <v>2348</v>
      </c>
    </row>
    <row r="27" ht="19.5" customHeight="1">
      <c r="B27" s="147"/>
    </row>
  </sheetData>
  <mergeCells count="6">
    <mergeCell ref="K4:L5"/>
    <mergeCell ref="B4:B6"/>
    <mergeCell ref="C5:D5"/>
    <mergeCell ref="F5:G5"/>
    <mergeCell ref="I5:J5"/>
    <mergeCell ref="C4:J4"/>
  </mergeCells>
  <hyperlinks>
    <hyperlink ref="K2" location="INDICE!A1" display="Regresar al índice"/>
  </hyperlinks>
  <printOptions horizontalCentered="1" verticalCentered="1"/>
  <pageMargins left="0.7874015748031497" right="0.7874015748031497" top="0.984251968503937" bottom="0.984251968503937" header="0" footer="0"/>
  <pageSetup horizontalDpi="600" verticalDpi="600" orientation="landscape" scale="65" r:id="rId2"/>
  <drawing r:id="rId1"/>
</worksheet>
</file>

<file path=xl/worksheets/sheet7.xml><?xml version="1.0" encoding="utf-8"?>
<worksheet xmlns="http://schemas.openxmlformats.org/spreadsheetml/2006/main" xmlns:r="http://schemas.openxmlformats.org/officeDocument/2006/relationships">
  <sheetPr>
    <tabColor indexed="21"/>
  </sheetPr>
  <dimension ref="B2:K42"/>
  <sheetViews>
    <sheetView showRowColHeaders="0" zoomScale="80" zoomScaleNormal="80" workbookViewId="0" topLeftCell="A1">
      <pane ySplit="3" topLeftCell="BM4" activePane="bottomLeft" state="frozen"/>
      <selection pane="topLeft" activeCell="B16" sqref="B16"/>
      <selection pane="bottomLeft" activeCell="J2" sqref="J2"/>
    </sheetView>
  </sheetViews>
  <sheetFormatPr defaultColWidth="11.421875" defaultRowHeight="12.75"/>
  <cols>
    <col min="1" max="1" width="1.421875" style="17" customWidth="1"/>
    <col min="2" max="16384" width="11.421875" style="17" customWidth="1"/>
  </cols>
  <sheetData>
    <row r="1" ht="12.75"/>
    <row r="2" spans="4:11" ht="12.75">
      <c r="D2" s="23" t="s">
        <v>33</v>
      </c>
      <c r="G2" s="18"/>
      <c r="H2" s="19"/>
      <c r="K2" s="24" t="s">
        <v>30</v>
      </c>
    </row>
    <row r="3" spans="4:9" ht="15">
      <c r="D3" s="16"/>
      <c r="G3" s="18"/>
      <c r="H3" s="19"/>
      <c r="I3" s="20"/>
    </row>
    <row r="4" ht="5.25" customHeight="1"/>
    <row r="5" spans="2:9" ht="68.25" customHeight="1">
      <c r="B5" s="200" t="s">
        <v>68</v>
      </c>
      <c r="C5" s="201"/>
      <c r="D5" s="201"/>
      <c r="E5" s="201"/>
      <c r="F5" s="201"/>
      <c r="G5" s="201"/>
      <c r="H5" s="201"/>
      <c r="I5" s="201"/>
    </row>
    <row r="6" spans="2:9" ht="54.75" customHeight="1">
      <c r="B6" s="198" t="s">
        <v>37</v>
      </c>
      <c r="C6" s="199"/>
      <c r="D6" s="199"/>
      <c r="E6" s="199"/>
      <c r="F6" s="199"/>
      <c r="G6" s="199"/>
      <c r="H6" s="199"/>
      <c r="I6" s="199"/>
    </row>
    <row r="7" spans="2:9" ht="87" customHeight="1">
      <c r="B7" s="198" t="s">
        <v>38</v>
      </c>
      <c r="C7" s="199"/>
      <c r="D7" s="199"/>
      <c r="E7" s="199"/>
      <c r="F7" s="199"/>
      <c r="G7" s="199"/>
      <c r="H7" s="199"/>
      <c r="I7" s="199"/>
    </row>
    <row r="8" spans="2:9" ht="37.5" customHeight="1">
      <c r="B8" s="198" t="s">
        <v>39</v>
      </c>
      <c r="C8" s="198"/>
      <c r="D8" s="198"/>
      <c r="E8" s="198"/>
      <c r="F8" s="198"/>
      <c r="G8" s="198"/>
      <c r="H8" s="198"/>
      <c r="I8" s="198"/>
    </row>
    <row r="9" spans="2:9" ht="35.25" customHeight="1">
      <c r="B9" s="198" t="s">
        <v>40</v>
      </c>
      <c r="C9" s="198"/>
      <c r="D9" s="198"/>
      <c r="E9" s="198"/>
      <c r="F9" s="198"/>
      <c r="G9" s="198"/>
      <c r="H9" s="198"/>
      <c r="I9" s="198"/>
    </row>
    <row r="10" spans="2:9" ht="42" customHeight="1">
      <c r="B10" s="198" t="s">
        <v>41</v>
      </c>
      <c r="C10" s="199"/>
      <c r="D10" s="199"/>
      <c r="E10" s="199"/>
      <c r="F10" s="199"/>
      <c r="G10" s="199"/>
      <c r="H10" s="199"/>
      <c r="I10" s="199"/>
    </row>
    <row r="11" spans="2:9" s="21" customFormat="1" ht="78.75" customHeight="1">
      <c r="B11" s="198" t="s">
        <v>42</v>
      </c>
      <c r="C11" s="199"/>
      <c r="D11" s="199"/>
      <c r="E11" s="199"/>
      <c r="F11" s="199"/>
      <c r="G11" s="199"/>
      <c r="H11" s="199"/>
      <c r="I11" s="199"/>
    </row>
    <row r="12" spans="2:9" ht="98.25" customHeight="1">
      <c r="B12" s="198" t="s">
        <v>43</v>
      </c>
      <c r="C12" s="199"/>
      <c r="D12" s="199"/>
      <c r="E12" s="199"/>
      <c r="F12" s="199"/>
      <c r="G12" s="199"/>
      <c r="H12" s="199"/>
      <c r="I12" s="199"/>
    </row>
    <row r="13" spans="2:9" ht="12.75">
      <c r="B13" s="70"/>
      <c r="C13" s="70"/>
      <c r="D13" s="70"/>
      <c r="E13" s="70"/>
      <c r="F13" s="70"/>
      <c r="G13" s="70"/>
      <c r="H13" s="70"/>
      <c r="I13" s="70"/>
    </row>
    <row r="14" spans="2:9" ht="39" customHeight="1">
      <c r="B14" s="200" t="s">
        <v>44</v>
      </c>
      <c r="C14" s="201"/>
      <c r="D14" s="201"/>
      <c r="E14" s="201"/>
      <c r="F14" s="201"/>
      <c r="G14" s="201"/>
      <c r="H14" s="201"/>
      <c r="I14" s="201"/>
    </row>
    <row r="15" spans="2:9" ht="6" customHeight="1">
      <c r="B15" s="70"/>
      <c r="C15" s="70"/>
      <c r="D15" s="70"/>
      <c r="E15" s="70"/>
      <c r="F15" s="70"/>
      <c r="G15" s="70"/>
      <c r="H15" s="70"/>
      <c r="I15" s="70"/>
    </row>
    <row r="16" spans="2:9" ht="27.75" customHeight="1">
      <c r="B16" s="200" t="s">
        <v>45</v>
      </c>
      <c r="C16" s="201"/>
      <c r="D16" s="201"/>
      <c r="E16" s="201"/>
      <c r="F16" s="201"/>
      <c r="G16" s="201"/>
      <c r="H16" s="201"/>
      <c r="I16" s="201"/>
    </row>
    <row r="17" spans="2:9" ht="12.75">
      <c r="B17" s="70"/>
      <c r="C17" s="70"/>
      <c r="D17" s="70"/>
      <c r="E17" s="70"/>
      <c r="F17" s="70"/>
      <c r="G17" s="70"/>
      <c r="H17" s="70"/>
      <c r="I17" s="70"/>
    </row>
    <row r="18" spans="2:9" ht="12.75">
      <c r="B18" s="70"/>
      <c r="C18" s="70"/>
      <c r="D18" s="70"/>
      <c r="E18" s="70"/>
      <c r="F18" s="70"/>
      <c r="G18" s="70"/>
      <c r="H18" s="70"/>
      <c r="I18" s="70"/>
    </row>
    <row r="19" spans="2:9" ht="12.75">
      <c r="B19" s="70"/>
      <c r="C19" s="70"/>
      <c r="D19" s="70"/>
      <c r="E19" s="70"/>
      <c r="F19" s="70"/>
      <c r="G19" s="70"/>
      <c r="H19" s="70"/>
      <c r="I19" s="70"/>
    </row>
    <row r="20" spans="2:9" ht="12.75">
      <c r="B20" s="70"/>
      <c r="C20" s="70"/>
      <c r="D20" s="70"/>
      <c r="E20" s="70"/>
      <c r="F20" s="70"/>
      <c r="G20" s="70"/>
      <c r="H20" s="70"/>
      <c r="I20" s="70"/>
    </row>
    <row r="21" spans="2:9" ht="12.75">
      <c r="B21" s="70"/>
      <c r="C21" s="70"/>
      <c r="D21" s="70"/>
      <c r="E21" s="70"/>
      <c r="F21" s="70"/>
      <c r="G21" s="70"/>
      <c r="H21" s="70"/>
      <c r="I21" s="70"/>
    </row>
    <row r="22" spans="2:9" ht="12.75">
      <c r="B22" s="70"/>
      <c r="C22" s="70"/>
      <c r="D22" s="70"/>
      <c r="E22" s="70"/>
      <c r="F22" s="70"/>
      <c r="G22" s="70"/>
      <c r="H22" s="70"/>
      <c r="I22" s="70"/>
    </row>
    <row r="23" spans="2:9" ht="12.75">
      <c r="B23" s="70"/>
      <c r="C23" s="70"/>
      <c r="D23" s="70"/>
      <c r="E23" s="70"/>
      <c r="F23" s="70"/>
      <c r="G23" s="70"/>
      <c r="H23" s="70"/>
      <c r="I23" s="70"/>
    </row>
    <row r="24" spans="2:9" ht="12.75">
      <c r="B24" s="70"/>
      <c r="C24" s="70"/>
      <c r="D24" s="70"/>
      <c r="E24" s="70"/>
      <c r="F24" s="70"/>
      <c r="G24" s="70"/>
      <c r="H24" s="70"/>
      <c r="I24" s="70"/>
    </row>
    <row r="25" spans="2:9" ht="12.75">
      <c r="B25" s="70"/>
      <c r="C25" s="70"/>
      <c r="D25" s="70"/>
      <c r="E25" s="70"/>
      <c r="F25" s="70"/>
      <c r="G25" s="70"/>
      <c r="H25" s="70"/>
      <c r="I25" s="70"/>
    </row>
    <row r="26" spans="2:9" ht="12.75">
      <c r="B26" s="70"/>
      <c r="C26" s="70"/>
      <c r="D26" s="70"/>
      <c r="E26" s="70"/>
      <c r="F26" s="70"/>
      <c r="G26" s="70"/>
      <c r="H26" s="70"/>
      <c r="I26" s="70"/>
    </row>
    <row r="27" spans="2:9" ht="12.75">
      <c r="B27" s="70"/>
      <c r="C27" s="70"/>
      <c r="D27" s="70"/>
      <c r="E27" s="70"/>
      <c r="F27" s="70"/>
      <c r="G27" s="70"/>
      <c r="H27" s="70"/>
      <c r="I27" s="70"/>
    </row>
    <row r="28" spans="2:9" ht="12.75">
      <c r="B28" s="70"/>
      <c r="C28" s="70"/>
      <c r="D28" s="70"/>
      <c r="E28" s="70"/>
      <c r="F28" s="70"/>
      <c r="G28" s="70"/>
      <c r="H28" s="70"/>
      <c r="I28" s="70"/>
    </row>
    <row r="29" spans="2:9" ht="12.75">
      <c r="B29" s="70"/>
      <c r="C29" s="70"/>
      <c r="D29" s="70"/>
      <c r="E29" s="70"/>
      <c r="F29" s="70"/>
      <c r="G29" s="70"/>
      <c r="H29" s="70"/>
      <c r="I29" s="70"/>
    </row>
    <row r="30" spans="2:9" ht="12.75">
      <c r="B30" s="70"/>
      <c r="C30" s="70"/>
      <c r="D30" s="70"/>
      <c r="E30" s="70"/>
      <c r="F30" s="70"/>
      <c r="G30" s="70"/>
      <c r="H30" s="70"/>
      <c r="I30" s="70"/>
    </row>
    <row r="31" spans="2:9" ht="12.75">
      <c r="B31" s="70"/>
      <c r="C31" s="70"/>
      <c r="D31" s="70"/>
      <c r="E31" s="70"/>
      <c r="F31" s="70"/>
      <c r="G31" s="70"/>
      <c r="H31" s="70"/>
      <c r="I31" s="70"/>
    </row>
    <row r="32" spans="2:9" ht="12.75">
      <c r="B32" s="70"/>
      <c r="C32" s="70"/>
      <c r="D32" s="70"/>
      <c r="E32" s="70"/>
      <c r="F32" s="70"/>
      <c r="G32" s="70"/>
      <c r="H32" s="70"/>
      <c r="I32" s="70"/>
    </row>
    <row r="33" spans="2:9" ht="12.75">
      <c r="B33" s="70"/>
      <c r="C33" s="70"/>
      <c r="D33" s="70"/>
      <c r="E33" s="70"/>
      <c r="F33" s="70"/>
      <c r="G33" s="70"/>
      <c r="H33" s="70"/>
      <c r="I33" s="70"/>
    </row>
    <row r="34" spans="2:9" ht="12.75">
      <c r="B34" s="70"/>
      <c r="C34" s="70"/>
      <c r="D34" s="70"/>
      <c r="E34" s="70"/>
      <c r="F34" s="70"/>
      <c r="G34" s="70"/>
      <c r="H34" s="70"/>
      <c r="I34" s="70"/>
    </row>
    <row r="35" spans="2:9" ht="12.75">
      <c r="B35" s="70"/>
      <c r="C35" s="70"/>
      <c r="D35" s="70"/>
      <c r="E35" s="70"/>
      <c r="F35" s="70"/>
      <c r="G35" s="70"/>
      <c r="H35" s="70"/>
      <c r="I35" s="70"/>
    </row>
    <row r="36" spans="2:9" ht="12.75">
      <c r="B36" s="70"/>
      <c r="C36" s="70"/>
      <c r="D36" s="70"/>
      <c r="E36" s="70"/>
      <c r="F36" s="70"/>
      <c r="G36" s="70"/>
      <c r="H36" s="70"/>
      <c r="I36" s="70"/>
    </row>
    <row r="37" spans="2:9" ht="12.75">
      <c r="B37" s="70"/>
      <c r="C37" s="70"/>
      <c r="D37" s="70"/>
      <c r="E37" s="70"/>
      <c r="F37" s="70"/>
      <c r="G37" s="70"/>
      <c r="H37" s="70"/>
      <c r="I37" s="70"/>
    </row>
    <row r="38" spans="2:9" ht="12.75">
      <c r="B38" s="70"/>
      <c r="C38" s="70"/>
      <c r="D38" s="70"/>
      <c r="E38" s="70"/>
      <c r="F38" s="70"/>
      <c r="G38" s="70"/>
      <c r="H38" s="70"/>
      <c r="I38" s="70"/>
    </row>
    <row r="39" spans="2:9" ht="12.75">
      <c r="B39" s="70"/>
      <c r="C39" s="70"/>
      <c r="D39" s="70"/>
      <c r="E39" s="70"/>
      <c r="F39" s="70"/>
      <c r="G39" s="70"/>
      <c r="H39" s="70"/>
      <c r="I39" s="70"/>
    </row>
    <row r="40" spans="2:9" ht="12.75">
      <c r="B40" s="22"/>
      <c r="C40" s="22"/>
      <c r="D40" s="22"/>
      <c r="E40" s="22"/>
      <c r="F40" s="22"/>
      <c r="G40" s="22"/>
      <c r="H40" s="22"/>
      <c r="I40" s="22"/>
    </row>
    <row r="41" spans="2:9" ht="12.75">
      <c r="B41" s="22"/>
      <c r="C41" s="22"/>
      <c r="D41" s="22"/>
      <c r="E41" s="22"/>
      <c r="F41" s="22"/>
      <c r="G41" s="22"/>
      <c r="H41" s="22"/>
      <c r="I41" s="22"/>
    </row>
    <row r="42" spans="2:9" ht="12.75">
      <c r="B42" s="22"/>
      <c r="C42" s="22"/>
      <c r="D42" s="22"/>
      <c r="E42" s="22"/>
      <c r="F42" s="22"/>
      <c r="G42" s="22"/>
      <c r="H42" s="22"/>
      <c r="I42" s="22"/>
    </row>
  </sheetData>
  <mergeCells count="10">
    <mergeCell ref="B11:I11"/>
    <mergeCell ref="B14:I14"/>
    <mergeCell ref="B16:I16"/>
    <mergeCell ref="B5:I5"/>
    <mergeCell ref="B12:I12"/>
    <mergeCell ref="B10:I10"/>
    <mergeCell ref="B9:I9"/>
    <mergeCell ref="B6:I6"/>
    <mergeCell ref="B7:I7"/>
    <mergeCell ref="B8:I8"/>
  </mergeCells>
  <hyperlinks>
    <hyperlink ref="K2" location="INDICE!A1" display="Regresar al Indice"/>
  </hyperlinks>
  <printOptions/>
  <pageMargins left="0.75" right="0.75" top="1" bottom="1"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Financiamiento de Viviendas</dc:title>
  <dc:subject/>
  <dc:creator>Suoerintendencia de Bancos e Instituciones financieras</dc:creator>
  <cp:keywords/>
  <dc:description/>
  <cp:lastModifiedBy>Ricardo Arroyo M.</cp:lastModifiedBy>
  <cp:lastPrinted>2006-06-27T16:48:00Z</cp:lastPrinted>
  <dcterms:created xsi:type="dcterms:W3CDTF">2004-12-17T17:12:20Z</dcterms:created>
  <dcterms:modified xsi:type="dcterms:W3CDTF">2006-06-29T21:20:43Z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