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01" yWindow="65476" windowWidth="10380" windowHeight="6285" tabRatio="872"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(I.F.)'!$B$1:$M$25</definedName>
    <definedName name="_xlnm.Print_Area" localSheetId="2">'FLUJO (S)'!$B$1:$M$57</definedName>
    <definedName name="_xlnm.Print_Area" localSheetId="6">'GLOSARIO'!$A$1:$I$22</definedName>
    <definedName name="_xlnm.Print_Area" localSheetId="0">'INDICE'!$A$2:$B$27</definedName>
    <definedName name="_xlnm.Print_Area" localSheetId="4">'STOCK (I.F.)'!$B$1:$N$28</definedName>
    <definedName name="_xlnm.Print_Area" localSheetId="1">'STOCK (S)'!$B$1:$N$60</definedName>
    <definedName name="_xlnm.Print_Area" localSheetId="3">'TASAS (S)'!$B$1:$K$56</definedName>
    <definedName name="Glosario">'GLOSARIO'!$D$2</definedName>
  </definedNames>
  <calcPr fullCalcOnLoad="1"/>
</workbook>
</file>

<file path=xl/sharedStrings.xml><?xml version="1.0" encoding="utf-8"?>
<sst xmlns="http://schemas.openxmlformats.org/spreadsheetml/2006/main" count="150" uniqueCount="73">
  <si>
    <t xml:space="preserve"> </t>
  </si>
  <si>
    <t>N° operaciones</t>
  </si>
  <si>
    <t>Internacional</t>
  </si>
  <si>
    <t>Corpbanca</t>
  </si>
  <si>
    <t>Bice</t>
  </si>
  <si>
    <t>Security</t>
  </si>
  <si>
    <t>Falabella</t>
  </si>
  <si>
    <t>BBVA</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</si>
  <si>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</si>
  <si>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</si>
  <si>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</si>
  <si>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</si>
  <si>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</si>
  <si>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</si>
  <si>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</si>
  <si>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</si>
  <si>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</si>
  <si>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</si>
  <si>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</si>
  <si>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</si>
  <si>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SISTEMA</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</si>
  <si>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</si>
  <si>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</si>
  <si>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</si>
  <si>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</si>
  <si>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</si>
  <si>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</si>
  <si>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</si>
  <si>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</si>
  <si>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</si>
  <si>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Financiamiento de Viviendas a Nivel de Sistema Financiero: 2000 a 2004</t>
  </si>
  <si>
    <t>PRÉSTAMOS</t>
  </si>
  <si>
    <t>TOTAL (4)</t>
  </si>
  <si>
    <t>HIPOTECARIOS (2)</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</si>
  <si>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</si>
  <si>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</si>
  <si>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</si>
  <si>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</si>
  <si>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</si>
  <si>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</si>
  <si>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</si>
  <si>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</si>
  <si>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</si>
  <si>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Información actualizada a diciembre de 2004</t>
  </si>
  <si>
    <t>Financiamiento de Viviendas por Institución: Diciembre 2004</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</si>
  <si>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</si>
  <si>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</si>
  <si>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</si>
  <si>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</si>
  <si>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t>
    </r>
    <r>
      <rPr>
        <sz val="10"/>
        <color indexed="23"/>
        <rFont val="Verdana"/>
        <family val="2"/>
      </rPr>
      <t xml:space="preserve">: es un préstamo de dinero documentado en escritura pública, que cuenta con garantía de un bien raíz, otorgado a personas naturales o jurídicas para financiar la adquisición, construcción, ampliación, reparación de todo tipo de bienes raíces ubicados en zonas urbanas y rurales con un destino habitacional o comercial, o para fines generales. </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</si>
  <si>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</si>
  <si>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</si>
  <si>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</si>
  <si>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</si>
  <si>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</si>
  <si>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</si>
  <si>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</si>
  <si>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</si>
  <si>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</si>
  <si>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r>
      <t xml:space="preserve">HIPOTECARIOS </t>
    </r>
    <r>
      <rPr>
        <b/>
        <sz val="10"/>
        <color indexed="23"/>
        <rFont val="Verdana"/>
        <family val="2"/>
      </rPr>
      <t>(2)</t>
    </r>
  </si>
  <si>
    <t>De Chile</t>
  </si>
  <si>
    <t>Del Estado de Chile</t>
  </si>
  <si>
    <t>Scotiabank Sud Americano</t>
  </si>
  <si>
    <t>De Credito e Inversiones</t>
  </si>
  <si>
    <t>Citibank N.A."</t>
  </si>
  <si>
    <t>Santander-Chile</t>
  </si>
  <si>
    <t>BankBoston, N.A."</t>
  </si>
  <si>
    <t>ABN AMRO Bank (Chile)</t>
  </si>
  <si>
    <t>Banco Ripley</t>
  </si>
  <si>
    <t>Del Desarrollo</t>
  </si>
  <si>
    <t>BankBoston, N.A.</t>
  </si>
  <si>
    <t>Citibank N.A.</t>
  </si>
  <si>
    <t>9    Internacional</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</si>
</sst>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s>
  <fonts count="21">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u val="single"/>
      <sz val="10"/>
      <color indexed="23"/>
      <name val="Verdana"/>
      <family val="2"/>
    </font>
    <font>
      <b/>
      <sz val="10"/>
      <color indexed="55"/>
      <name val="Verdana"/>
      <family val="2"/>
    </font>
    <font>
      <u val="single"/>
      <sz val="10"/>
      <color indexed="23"/>
      <name val="Verdana"/>
      <family val="2"/>
    </font>
    <font>
      <b/>
      <sz val="10"/>
      <name val="Arial"/>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6">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2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thin">
        <color indexed="55"/>
      </top>
      <bottom style="thin"/>
    </border>
    <border>
      <left>
        <color indexed="63"/>
      </left>
      <right>
        <color indexed="63"/>
      </right>
      <top style="hair">
        <color indexed="23"/>
      </top>
      <bottom style="hair">
        <color indexed="23"/>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thin">
        <color indexed="55"/>
      </top>
      <bottom>
        <color indexed="63"/>
      </bottom>
    </border>
    <border>
      <left>
        <color indexed="63"/>
      </left>
      <right>
        <color indexed="63"/>
      </right>
      <top style="hair"/>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0" xfId="0" applyNumberFormat="1" applyFont="1" applyAlignment="1">
      <alignment horizontal="right"/>
    </xf>
    <xf numFmtId="3" fontId="7"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7" fontId="8"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0" xfId="0" applyNumberFormat="1" applyFont="1" applyAlignment="1">
      <alignment horizontal="center"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5" xfId="0" applyNumberFormat="1" applyFont="1" applyBorder="1" applyAlignment="1">
      <alignment horizontal="right" vertical="center"/>
    </xf>
    <xf numFmtId="17" fontId="8" fillId="0" borderId="5" xfId="0" applyNumberFormat="1" applyFont="1" applyBorder="1" applyAlignment="1">
      <alignment horizontal="right" vertical="center"/>
    </xf>
    <xf numFmtId="3" fontId="8"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17" fontId="11" fillId="0" borderId="6" xfId="0" applyNumberFormat="1" applyFont="1" applyBorder="1" applyAlignment="1">
      <alignment horizontal="right" vertical="center"/>
    </xf>
    <xf numFmtId="3" fontId="8" fillId="0" borderId="6"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3" fontId="7" fillId="0" borderId="3" xfId="0" applyNumberFormat="1" applyFont="1" applyBorder="1" applyAlignment="1">
      <alignment horizontal="right"/>
    </xf>
    <xf numFmtId="0" fontId="7" fillId="0" borderId="0" xfId="0" applyFont="1" applyBorder="1" applyAlignment="1">
      <alignment horizontal="righ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3" fontId="11" fillId="0" borderId="4"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11" fillId="0" borderId="7" xfId="0" applyNumberFormat="1" applyFont="1" applyBorder="1" applyAlignment="1">
      <alignment horizontal="right" vertical="center"/>
    </xf>
    <xf numFmtId="3" fontId="11" fillId="0" borderId="7"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17" fontId="8" fillId="0" borderId="7" xfId="0" applyNumberFormat="1" applyFont="1" applyBorder="1" applyAlignment="1">
      <alignment horizontal="right" vertical="center"/>
    </xf>
    <xf numFmtId="3" fontId="8" fillId="0" borderId="7" xfId="0" applyNumberFormat="1" applyFont="1" applyBorder="1" applyAlignment="1">
      <alignment horizontal="right" vertical="center"/>
    </xf>
    <xf numFmtId="0" fontId="8" fillId="0" borderId="8"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9" fillId="0" borderId="0" xfId="0" applyFont="1" applyBorder="1" applyAlignment="1">
      <alignment horizontal="left" vertical="center"/>
    </xf>
    <xf numFmtId="3" fontId="7" fillId="0" borderId="3" xfId="0" applyNumberFormat="1" applyFont="1" applyBorder="1" applyAlignment="1">
      <alignment/>
    </xf>
    <xf numFmtId="0" fontId="15" fillId="0" borderId="0" xfId="0" applyFont="1" applyBorder="1" applyAlignment="1">
      <alignment horizontal="left" vertical="center"/>
    </xf>
    <xf numFmtId="17" fontId="8" fillId="0" borderId="7" xfId="0" applyNumberFormat="1" applyFont="1" applyBorder="1" applyAlignment="1">
      <alignment horizontal="left" vertical="center"/>
    </xf>
    <xf numFmtId="17" fontId="8" fillId="0" borderId="4" xfId="0" applyNumberFormat="1" applyFont="1" applyBorder="1" applyAlignment="1">
      <alignment horizontal="left" vertical="center"/>
    </xf>
    <xf numFmtId="17" fontId="8" fillId="0" borderId="5" xfId="0" applyNumberFormat="1" applyFont="1" applyBorder="1" applyAlignment="1">
      <alignment horizontal="left" vertical="center"/>
    </xf>
    <xf numFmtId="17" fontId="7" fillId="0" borderId="3" xfId="0" applyNumberFormat="1" applyFont="1" applyBorder="1" applyAlignment="1">
      <alignment horizontal="left" vertical="center"/>
    </xf>
    <xf numFmtId="0" fontId="7" fillId="0" borderId="2" xfId="0" applyFont="1" applyBorder="1" applyAlignment="1">
      <alignment vertical="center"/>
    </xf>
    <xf numFmtId="17" fontId="8" fillId="0" borderId="6"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1"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7" xfId="0" applyNumberFormat="1" applyFont="1" applyBorder="1" applyAlignment="1">
      <alignment horizontal="center" vertical="center"/>
    </xf>
    <xf numFmtId="171" fontId="11" fillId="0" borderId="4" xfId="0" applyNumberFormat="1" applyFont="1" applyBorder="1" applyAlignment="1">
      <alignment horizontal="center" vertical="center"/>
    </xf>
    <xf numFmtId="171" fontId="11" fillId="0" borderId="5" xfId="0" applyNumberFormat="1" applyFont="1" applyBorder="1" applyAlignment="1">
      <alignment horizontal="center" vertical="center"/>
    </xf>
    <xf numFmtId="0" fontId="15" fillId="0" borderId="2" xfId="0" applyFont="1" applyBorder="1" applyAlignment="1">
      <alignment horizontal="left" vertical="center"/>
    </xf>
    <xf numFmtId="17" fontId="8" fillId="0" borderId="9" xfId="0" applyNumberFormat="1" applyFont="1" applyBorder="1" applyAlignment="1">
      <alignment horizontal="left" vertical="center"/>
    </xf>
    <xf numFmtId="171" fontId="11" fillId="0" borderId="9" xfId="0" applyNumberFormat="1" applyFont="1" applyBorder="1" applyAlignment="1">
      <alignment horizontal="center"/>
    </xf>
    <xf numFmtId="171" fontId="7" fillId="0" borderId="2" xfId="0" applyNumberFormat="1" applyFont="1" applyBorder="1" applyAlignment="1">
      <alignment horizontal="center"/>
    </xf>
    <xf numFmtId="171" fontId="11" fillId="0" borderId="9" xfId="0" applyNumberFormat="1" applyFont="1" applyBorder="1" applyAlignment="1">
      <alignment horizontal="center" vertical="center"/>
    </xf>
    <xf numFmtId="0" fontId="7" fillId="0" borderId="0" xfId="0" applyFont="1" applyFill="1" applyBorder="1" applyAlignment="1">
      <alignment horizontal="right" vertical="center"/>
    </xf>
    <xf numFmtId="0" fontId="11" fillId="0" borderId="2" xfId="0" applyFont="1" applyFill="1" applyBorder="1" applyAlignment="1">
      <alignment horizontal="right" vertical="center"/>
    </xf>
    <xf numFmtId="0" fontId="6" fillId="0" borderId="2" xfId="0" applyFont="1" applyFill="1" applyBorder="1" applyAlignment="1">
      <alignment horizontal="right" vertical="center"/>
    </xf>
    <xf numFmtId="0" fontId="6" fillId="0" borderId="0" xfId="0" applyFont="1" applyFill="1" applyBorder="1" applyAlignment="1">
      <alignment vertical="center"/>
    </xf>
    <xf numFmtId="17" fontId="7" fillId="0" borderId="10" xfId="0" applyNumberFormat="1" applyFont="1" applyBorder="1" applyAlignment="1">
      <alignment horizontal="left" vertical="center"/>
    </xf>
    <xf numFmtId="3" fontId="7" fillId="0" borderId="10" xfId="0" applyNumberFormat="1" applyFont="1" applyBorder="1" applyAlignment="1">
      <alignment horizontal="right" vertical="center"/>
    </xf>
    <xf numFmtId="0" fontId="18" fillId="0" borderId="0" xfId="0" applyFont="1" applyBorder="1" applyAlignment="1">
      <alignment horizontal="right" vertical="center"/>
    </xf>
    <xf numFmtId="0" fontId="10" fillId="0" borderId="0" xfId="15" applyFont="1" applyBorder="1" applyAlignment="1">
      <alignment horizontal="right" vertical="center"/>
    </xf>
    <xf numFmtId="3" fontId="8" fillId="0" borderId="0" xfId="0" applyNumberFormat="1" applyFont="1" applyAlignment="1">
      <alignment horizontal="right"/>
    </xf>
    <xf numFmtId="0" fontId="11" fillId="0" borderId="11" xfId="0" applyFont="1" applyBorder="1" applyAlignment="1">
      <alignment/>
    </xf>
    <xf numFmtId="3" fontId="8" fillId="0" borderId="11" xfId="0" applyNumberFormat="1" applyFont="1" applyBorder="1" applyAlignment="1">
      <alignment horizontal="right"/>
    </xf>
    <xf numFmtId="3" fontId="11" fillId="0" borderId="11" xfId="0" applyNumberFormat="1" applyFont="1" applyBorder="1" applyAlignment="1">
      <alignment horizontal="right"/>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6" fillId="0" borderId="2" xfId="0" applyFont="1" applyFill="1" applyBorder="1" applyAlignment="1">
      <alignment vertical="center"/>
    </xf>
    <xf numFmtId="0" fontId="6" fillId="0" borderId="10" xfId="0" applyFont="1" applyBorder="1" applyAlignment="1">
      <alignment vertical="center"/>
    </xf>
    <xf numFmtId="0" fontId="11" fillId="0" borderId="13" xfId="0" applyFont="1" applyFill="1" applyBorder="1" applyAlignment="1">
      <alignment horizontal="right" vertical="center"/>
    </xf>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165" fontId="0" fillId="0" borderId="0" xfId="17" applyNumberFormat="1" applyFill="1" applyBorder="1" applyAlignment="1">
      <alignment/>
    </xf>
    <xf numFmtId="3" fontId="0" fillId="0" borderId="0" xfId="0" applyNumberFormat="1" applyFill="1" applyBorder="1" applyAlignment="1">
      <alignment horizontal="right" vertical="justify"/>
    </xf>
    <xf numFmtId="3" fontId="8"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8" fillId="0" borderId="0" xfId="0" applyFont="1" applyFill="1" applyBorder="1" applyAlignment="1">
      <alignment horizontal="left" vertical="center"/>
    </xf>
    <xf numFmtId="165" fontId="0" fillId="0" borderId="11" xfId="17" applyNumberFormat="1" applyFill="1" applyBorder="1" applyAlignment="1">
      <alignment/>
    </xf>
    <xf numFmtId="3" fontId="0" fillId="0" borderId="11" xfId="0" applyNumberFormat="1" applyFill="1" applyBorder="1" applyAlignment="1">
      <alignment horizontal="right" vertical="justify"/>
    </xf>
    <xf numFmtId="3" fontId="8" fillId="0" borderId="11" xfId="0" applyNumberFormat="1" applyFont="1" applyFill="1" applyBorder="1" applyAlignment="1">
      <alignment horizontal="right" vertical="center"/>
    </xf>
    <xf numFmtId="0" fontId="8" fillId="0" borderId="11" xfId="0" applyFont="1" applyFill="1" applyBorder="1" applyAlignment="1">
      <alignment vertical="center"/>
    </xf>
    <xf numFmtId="0" fontId="11" fillId="0" borderId="11" xfId="0" applyFont="1" applyFill="1" applyBorder="1" applyAlignment="1">
      <alignment vertical="center"/>
    </xf>
    <xf numFmtId="0" fontId="7" fillId="0" borderId="11" xfId="0" applyFont="1" applyFill="1" applyBorder="1" applyAlignment="1">
      <alignment vertical="center"/>
    </xf>
    <xf numFmtId="3" fontId="7" fillId="0" borderId="11" xfId="0" applyNumberFormat="1" applyFont="1" applyFill="1" applyBorder="1" applyAlignment="1">
      <alignment horizontal="right" vertical="center"/>
    </xf>
    <xf numFmtId="0" fontId="6" fillId="0" borderId="14" xfId="0" applyFont="1" applyFill="1" applyBorder="1" applyAlignment="1">
      <alignment vertical="center"/>
    </xf>
    <xf numFmtId="0" fontId="20" fillId="0" borderId="14" xfId="0" applyFont="1" applyFill="1" applyBorder="1" applyAlignment="1">
      <alignment/>
    </xf>
    <xf numFmtId="3" fontId="20" fillId="0" borderId="14" xfId="0" applyNumberFormat="1" applyFont="1" applyFill="1" applyBorder="1" applyAlignment="1">
      <alignment horizontal="right" vertical="justify"/>
    </xf>
    <xf numFmtId="0" fontId="6" fillId="0" borderId="14" xfId="0" applyFont="1" applyFill="1" applyBorder="1" applyAlignment="1">
      <alignment horizontal="right" vertical="center"/>
    </xf>
    <xf numFmtId="165" fontId="0" fillId="0" borderId="0" xfId="17" applyNumberFormat="1" applyFont="1" applyFill="1" applyBorder="1" applyAlignment="1">
      <alignment/>
    </xf>
    <xf numFmtId="165" fontId="0" fillId="0" borderId="11" xfId="17" applyNumberFormat="1" applyFont="1" applyFill="1" applyBorder="1" applyAlignment="1">
      <alignment/>
    </xf>
    <xf numFmtId="3"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2" xfId="0" applyFont="1" applyFill="1" applyBorder="1" applyAlignment="1">
      <alignment horizontal="center"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3</xdr:row>
      <xdr:rowOff>0</xdr:rowOff>
    </xdr:from>
    <xdr:ext cx="104775" cy="209550"/>
    <xdr:sp>
      <xdr:nvSpPr>
        <xdr:cNvPr id="1" name="TextBox 3"/>
        <xdr:cNvSpPr txBox="1">
          <a:spLocks noChangeArrowheads="1"/>
        </xdr:cNvSpPr>
      </xdr:nvSpPr>
      <xdr:spPr>
        <a:xfrm>
          <a:off x="269557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104775</xdr:rowOff>
    </xdr:from>
    <xdr:ext cx="104775" cy="228600"/>
    <xdr:sp>
      <xdr:nvSpPr>
        <xdr:cNvPr id="2" name="TextBox 21"/>
        <xdr:cNvSpPr txBox="1">
          <a:spLocks noChangeArrowheads="1"/>
        </xdr:cNvSpPr>
      </xdr:nvSpPr>
      <xdr:spPr>
        <a:xfrm>
          <a:off x="1148715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704850</xdr:colOff>
      <xdr:row>1</xdr:row>
      <xdr:rowOff>57150</xdr:rowOff>
    </xdr:from>
    <xdr:to>
      <xdr:col>10</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7772400" y="304800"/>
          <a:ext cx="238125" cy="200025"/>
        </a:xfrm>
        <a:prstGeom prst="rect">
          <a:avLst/>
        </a:prstGeom>
        <a:noFill/>
        <a:ln w="9525" cmpd="sng">
          <a:noFill/>
        </a:ln>
      </xdr:spPr>
    </xdr:pic>
    <xdr:clientData/>
  </xdr:twoCellAnchor>
  <xdr:oneCellAnchor>
    <xdr:from>
      <xdr:col>4</xdr:col>
      <xdr:colOff>219075</xdr:colOff>
      <xdr:row>3</xdr:row>
      <xdr:rowOff>0</xdr:rowOff>
    </xdr:from>
    <xdr:ext cx="104775" cy="209550"/>
    <xdr:sp>
      <xdr:nvSpPr>
        <xdr:cNvPr id="4" name="TextBox 25"/>
        <xdr:cNvSpPr txBox="1">
          <a:spLocks noChangeArrowheads="1"/>
        </xdr:cNvSpPr>
      </xdr:nvSpPr>
      <xdr:spPr>
        <a:xfrm>
          <a:off x="269557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219075</xdr:colOff>
      <xdr:row>3</xdr:row>
      <xdr:rowOff>0</xdr:rowOff>
    </xdr:from>
    <xdr:ext cx="104775" cy="209550"/>
    <xdr:sp>
      <xdr:nvSpPr>
        <xdr:cNvPr id="5" name="TextBox 26"/>
        <xdr:cNvSpPr txBox="1">
          <a:spLocks noChangeArrowheads="1"/>
        </xdr:cNvSpPr>
      </xdr:nvSpPr>
      <xdr:spPr>
        <a:xfrm>
          <a:off x="269557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57150</xdr:colOff>
      <xdr:row>55</xdr:row>
      <xdr:rowOff>171450</xdr:rowOff>
    </xdr:from>
    <xdr:ext cx="8181975" cy="1238250"/>
    <xdr:sp>
      <xdr:nvSpPr>
        <xdr:cNvPr id="6" name="TextBox 27"/>
        <xdr:cNvSpPr txBox="1">
          <a:spLocks noChangeArrowheads="1"/>
        </xdr:cNvSpPr>
      </xdr:nvSpPr>
      <xdr:spPr>
        <a:xfrm>
          <a:off x="152400" y="13830300"/>
          <a:ext cx="8181975" cy="1238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La suma  entregada es sólo referencial, e incluye operaciones que ya no forman parte del activo de la institución (MHE Administrados por la institución).</a:t>
          </a:r>
        </a:p>
      </xdr:txBody>
    </xdr:sp>
    <xdr:clientData/>
  </xdr:oneCellAnchor>
  <xdr:twoCellAnchor editAs="oneCell">
    <xdr:from>
      <xdr:col>1</xdr:col>
      <xdr:colOff>57150</xdr:colOff>
      <xdr:row>0</xdr:row>
      <xdr:rowOff>95250</xdr:rowOff>
    </xdr:from>
    <xdr:to>
      <xdr:col>2</xdr:col>
      <xdr:colOff>257175</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52425"/>
    <xdr:sp>
      <xdr:nvSpPr>
        <xdr:cNvPr id="8" name="TextBox 31"/>
        <xdr:cNvSpPr txBox="1">
          <a:spLocks noChangeArrowheads="1"/>
        </xdr:cNvSpPr>
      </xdr:nvSpPr>
      <xdr:spPr>
        <a:xfrm>
          <a:off x="1333500" y="95250"/>
          <a:ext cx="6400800" cy="352425"/>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2000 - 2004</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725025"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91500" y="304800"/>
          <a:ext cx="238125" cy="200025"/>
        </a:xfrm>
        <a:prstGeom prst="rect">
          <a:avLst/>
        </a:prstGeom>
        <a:noFill/>
        <a:ln w="9525" cmpd="sng">
          <a:noFill/>
        </a:ln>
      </xdr:spPr>
    </xdr:pic>
    <xdr:clientData/>
  </xdr:twoCellAnchor>
  <xdr:oneCellAnchor>
    <xdr:from>
      <xdr:col>1</xdr:col>
      <xdr:colOff>295275</xdr:colOff>
      <xdr:row>57</xdr:row>
      <xdr:rowOff>66675</xdr:rowOff>
    </xdr:from>
    <xdr:ext cx="95250" cy="219075"/>
    <xdr:sp>
      <xdr:nvSpPr>
        <xdr:cNvPr id="4" name="TextBox 14"/>
        <xdr:cNvSpPr txBox="1">
          <a:spLocks noChangeArrowheads="1"/>
        </xdr:cNvSpPr>
      </xdr:nvSpPr>
      <xdr:spPr>
        <a:xfrm>
          <a:off x="428625" y="141065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133350</xdr:colOff>
      <xdr:row>55</xdr:row>
      <xdr:rowOff>133350</xdr:rowOff>
    </xdr:from>
    <xdr:ext cx="7620000" cy="876300"/>
    <xdr:sp>
      <xdr:nvSpPr>
        <xdr:cNvPr id="5" name="TextBox 15"/>
        <xdr:cNvSpPr txBox="1">
          <a:spLocks noChangeArrowheads="1"/>
        </xdr:cNvSpPr>
      </xdr:nvSpPr>
      <xdr:spPr>
        <a:xfrm>
          <a:off x="133350" y="13735050"/>
          <a:ext cx="76200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95925" cy="552450"/>
    <xdr:sp>
      <xdr:nvSpPr>
        <xdr:cNvPr id="7" name="TextBox 17"/>
        <xdr:cNvSpPr txBox="1">
          <a:spLocks noChangeArrowheads="1"/>
        </xdr:cNvSpPr>
      </xdr:nvSpPr>
      <xdr:spPr>
        <a:xfrm>
          <a:off x="1390650" y="104775"/>
          <a:ext cx="5495925"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2000 - 2004</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09550"/>
    <xdr:sp>
      <xdr:nvSpPr>
        <xdr:cNvPr id="1" name="TextBox 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104775</xdr:rowOff>
    </xdr:from>
    <xdr:ext cx="104775" cy="228600"/>
    <xdr:sp>
      <xdr:nvSpPr>
        <xdr:cNvPr id="2" name="TextBox 10"/>
        <xdr:cNvSpPr txBox="1">
          <a:spLocks noChangeArrowheads="1"/>
        </xdr:cNvSpPr>
      </xdr:nvSpPr>
      <xdr:spPr>
        <a:xfrm>
          <a:off x="5257800" y="1790700"/>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09550"/>
    <xdr:sp>
      <xdr:nvSpPr>
        <xdr:cNvPr id="3" name="TextBox 1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219075</xdr:colOff>
      <xdr:row>3</xdr:row>
      <xdr:rowOff>0</xdr:rowOff>
    </xdr:from>
    <xdr:ext cx="104775" cy="209550"/>
    <xdr:sp>
      <xdr:nvSpPr>
        <xdr:cNvPr id="5" name="TextBox 16"/>
        <xdr:cNvSpPr txBox="1">
          <a:spLocks noChangeArrowheads="1"/>
        </xdr:cNvSpPr>
      </xdr:nvSpPr>
      <xdr:spPr>
        <a:xfrm>
          <a:off x="442912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819150</xdr:colOff>
      <xdr:row>0</xdr:row>
      <xdr:rowOff>161925</xdr:rowOff>
    </xdr:from>
    <xdr:to>
      <xdr:col>8</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7124700" y="161925"/>
          <a:ext cx="238125" cy="200025"/>
        </a:xfrm>
        <a:prstGeom prst="rect">
          <a:avLst/>
        </a:prstGeom>
        <a:noFill/>
        <a:ln w="9525" cmpd="sng">
          <a:noFill/>
        </a:ln>
      </xdr:spPr>
    </xdr:pic>
    <xdr:clientData/>
  </xdr:twoCellAnchor>
  <xdr:oneCellAnchor>
    <xdr:from>
      <xdr:col>0</xdr:col>
      <xdr:colOff>104775</xdr:colOff>
      <xdr:row>56</xdr:row>
      <xdr:rowOff>9525</xdr:rowOff>
    </xdr:from>
    <xdr:ext cx="8534400" cy="876300"/>
    <xdr:sp>
      <xdr:nvSpPr>
        <xdr:cNvPr id="7" name="TextBox 18"/>
        <xdr:cNvSpPr txBox="1">
          <a:spLocks noChangeArrowheads="1"/>
        </xdr:cNvSpPr>
      </xdr:nvSpPr>
      <xdr:spPr>
        <a:xfrm>
          <a:off x="104775" y="1400175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2</xdr:col>
      <xdr:colOff>390525</xdr:colOff>
      <xdr:row>0</xdr:row>
      <xdr:rowOff>180975</xdr:rowOff>
    </xdr:from>
    <xdr:ext cx="5143500" cy="371475"/>
    <xdr:sp>
      <xdr:nvSpPr>
        <xdr:cNvPr id="9" name="TextBox 21"/>
        <xdr:cNvSpPr txBox="1">
          <a:spLocks noChangeArrowheads="1"/>
        </xdr:cNvSpPr>
      </xdr:nvSpPr>
      <xdr:spPr>
        <a:xfrm>
          <a:off x="1381125" y="180975"/>
          <a:ext cx="5143500"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2000 - 2004</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3</xdr:row>
      <xdr:rowOff>0</xdr:rowOff>
    </xdr:from>
    <xdr:ext cx="104775" cy="209550"/>
    <xdr:sp>
      <xdr:nvSpPr>
        <xdr:cNvPr id="1" name="TextBox 3"/>
        <xdr:cNvSpPr txBox="1">
          <a:spLocks noChangeArrowheads="1"/>
        </xdr:cNvSpPr>
      </xdr:nvSpPr>
      <xdr:spPr>
        <a:xfrm>
          <a:off x="3314700" y="6667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10</xdr:row>
      <xdr:rowOff>104775</xdr:rowOff>
    </xdr:from>
    <xdr:ext cx="104775" cy="228600"/>
    <xdr:sp>
      <xdr:nvSpPr>
        <xdr:cNvPr id="2" name="TextBox 10"/>
        <xdr:cNvSpPr txBox="1">
          <a:spLocks noChangeArrowheads="1"/>
        </xdr:cNvSpPr>
      </xdr:nvSpPr>
      <xdr:spPr>
        <a:xfrm>
          <a:off x="11296650" y="25431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219075</xdr:colOff>
      <xdr:row>3</xdr:row>
      <xdr:rowOff>0</xdr:rowOff>
    </xdr:from>
    <xdr:ext cx="104775" cy="209550"/>
    <xdr:sp>
      <xdr:nvSpPr>
        <xdr:cNvPr id="3" name="TextBox 13"/>
        <xdr:cNvSpPr txBox="1">
          <a:spLocks noChangeArrowheads="1"/>
        </xdr:cNvSpPr>
      </xdr:nvSpPr>
      <xdr:spPr>
        <a:xfrm>
          <a:off x="3314700" y="6667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762000</xdr:colOff>
      <xdr:row>1</xdr:row>
      <xdr:rowOff>0</xdr:rowOff>
    </xdr:from>
    <xdr:to>
      <xdr:col>8</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7419975" y="247650"/>
          <a:ext cx="238125" cy="200025"/>
        </a:xfrm>
        <a:prstGeom prst="rect">
          <a:avLst/>
        </a:prstGeom>
        <a:noFill/>
        <a:ln w="9525" cmpd="sng">
          <a:noFill/>
        </a:ln>
      </xdr:spPr>
    </xdr:pic>
    <xdr:clientData/>
  </xdr:twoCellAnchor>
  <xdr:oneCellAnchor>
    <xdr:from>
      <xdr:col>0</xdr:col>
      <xdr:colOff>9525</xdr:colOff>
      <xdr:row>26</xdr:row>
      <xdr:rowOff>133350</xdr:rowOff>
    </xdr:from>
    <xdr:ext cx="10391775" cy="1133475"/>
    <xdr:sp>
      <xdr:nvSpPr>
        <xdr:cNvPr id="5" name="TextBox 15"/>
        <xdr:cNvSpPr txBox="1">
          <a:spLocks noChangeArrowheads="1"/>
        </xdr:cNvSpPr>
      </xdr:nvSpPr>
      <xdr:spPr>
        <a:xfrm>
          <a:off x="9525" y="6362700"/>
          <a:ext cx="10391775" cy="113347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1104900</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2</xdr:col>
      <xdr:colOff>247650</xdr:colOff>
      <xdr:row>0</xdr:row>
      <xdr:rowOff>190500</xdr:rowOff>
    </xdr:from>
    <xdr:ext cx="5448300" cy="381000"/>
    <xdr:sp>
      <xdr:nvSpPr>
        <xdr:cNvPr id="7" name="TextBox 17"/>
        <xdr:cNvSpPr txBox="1">
          <a:spLocks noChangeArrowheads="1"/>
        </xdr:cNvSpPr>
      </xdr:nvSpPr>
      <xdr:spPr>
        <a:xfrm>
          <a:off x="1685925" y="190500"/>
          <a:ext cx="5448300" cy="3810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DICIEMBRE 2004</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619250" y="6667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104775</xdr:rowOff>
    </xdr:from>
    <xdr:ext cx="104775" cy="228600"/>
    <xdr:sp>
      <xdr:nvSpPr>
        <xdr:cNvPr id="2" name="TextBox 10"/>
        <xdr:cNvSpPr txBox="1">
          <a:spLocks noChangeArrowheads="1"/>
        </xdr:cNvSpPr>
      </xdr:nvSpPr>
      <xdr:spPr>
        <a:xfrm>
          <a:off x="9734550" y="26955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104775</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7810500" y="257175"/>
          <a:ext cx="238125" cy="200025"/>
        </a:xfrm>
        <a:prstGeom prst="rect">
          <a:avLst/>
        </a:prstGeom>
        <a:noFill/>
        <a:ln w="9525" cmpd="sng">
          <a:noFill/>
        </a:ln>
      </xdr:spPr>
    </xdr:pic>
    <xdr:clientData/>
  </xdr:twoCellAnchor>
  <xdr:oneCellAnchor>
    <xdr:from>
      <xdr:col>1</xdr:col>
      <xdr:colOff>0</xdr:colOff>
      <xdr:row>22</xdr:row>
      <xdr:rowOff>66675</xdr:rowOff>
    </xdr:from>
    <xdr:ext cx="7334250" cy="876300"/>
    <xdr:sp>
      <xdr:nvSpPr>
        <xdr:cNvPr id="4" name="TextBox 14"/>
        <xdr:cNvSpPr txBox="1">
          <a:spLocks noChangeArrowheads="1"/>
        </xdr:cNvSpPr>
      </xdr:nvSpPr>
      <xdr:spPr>
        <a:xfrm>
          <a:off x="114300" y="5629275"/>
          <a:ext cx="7334250" cy="87630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1123950</xdr:colOff>
      <xdr:row>2</xdr:row>
      <xdr:rowOff>171450</xdr:rowOff>
    </xdr:to>
    <xdr:pic>
      <xdr:nvPicPr>
        <xdr:cNvPr id="5" name="Picture 15"/>
        <xdr:cNvPicPr preferRelativeResize="1">
          <a:picLocks noChangeAspect="1"/>
        </xdr:cNvPicPr>
      </xdr:nvPicPr>
      <xdr:blipFill>
        <a:blip r:embed="rId4"/>
        <a:stretch>
          <a:fillRect/>
        </a:stretch>
      </xdr:blipFill>
      <xdr:spPr>
        <a:xfrm>
          <a:off x="171450" y="85725"/>
          <a:ext cx="1066800" cy="495300"/>
        </a:xfrm>
        <a:prstGeom prst="rect">
          <a:avLst/>
        </a:prstGeom>
        <a:noFill/>
        <a:ln w="9525" cmpd="sng">
          <a:noFill/>
        </a:ln>
      </xdr:spPr>
    </xdr:pic>
    <xdr:clientData/>
  </xdr:twoCellAnchor>
  <xdr:oneCellAnchor>
    <xdr:from>
      <xdr:col>3</xdr:col>
      <xdr:colOff>257175</xdr:colOff>
      <xdr:row>29</xdr:row>
      <xdr:rowOff>38100</xdr:rowOff>
    </xdr:from>
    <xdr:ext cx="114300" cy="219075"/>
    <xdr:sp>
      <xdr:nvSpPr>
        <xdr:cNvPr id="6" name="TextBox 16"/>
        <xdr:cNvSpPr txBox="1">
          <a:spLocks noChangeArrowheads="1"/>
        </xdr:cNvSpPr>
      </xdr:nvSpPr>
      <xdr:spPr>
        <a:xfrm>
          <a:off x="2505075" y="7219950"/>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1400175"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DICIEMBRE 2004</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9"/>
  </sheetPr>
  <dimension ref="B2:B34"/>
  <sheetViews>
    <sheetView showGridLines="0" showRowColHeaders="0" tabSelected="1" zoomScale="70" zoomScaleNormal="7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23</v>
      </c>
    </row>
    <row r="3" ht="12.75">
      <c r="B3" s="3" t="s">
        <v>24</v>
      </c>
    </row>
    <row r="4" ht="12.75">
      <c r="B4" s="4" t="s">
        <v>28</v>
      </c>
    </row>
    <row r="5" ht="12.75">
      <c r="B5" s="16" t="s">
        <v>43</v>
      </c>
    </row>
    <row r="7" ht="19.5" customHeight="1">
      <c r="B7" s="11" t="s">
        <v>30</v>
      </c>
    </row>
    <row r="8" ht="4.5" customHeight="1">
      <c r="B8" s="1"/>
    </row>
    <row r="9" s="6" customFormat="1" ht="12.75">
      <c r="B9" s="5" t="s">
        <v>27</v>
      </c>
    </row>
    <row r="10" ht="12.75">
      <c r="B10" s="35" t="s">
        <v>25</v>
      </c>
    </row>
    <row r="11" ht="4.5" customHeight="1">
      <c r="B11" s="8"/>
    </row>
    <row r="12" s="6" customFormat="1" ht="12.75">
      <c r="B12" s="5" t="s">
        <v>26</v>
      </c>
    </row>
    <row r="13" ht="12.75">
      <c r="B13" s="35" t="s">
        <v>34</v>
      </c>
    </row>
    <row r="14" ht="4.5" customHeight="1">
      <c r="B14" s="7"/>
    </row>
    <row r="15" s="6" customFormat="1" ht="12.75">
      <c r="B15" s="5" t="s">
        <v>29</v>
      </c>
    </row>
    <row r="16" ht="12.75">
      <c r="B16" s="35" t="s">
        <v>35</v>
      </c>
    </row>
    <row r="17" ht="4.5" customHeight="1">
      <c r="B17" s="12"/>
    </row>
    <row r="18" ht="12.75">
      <c r="B18" s="13"/>
    </row>
    <row r="19" ht="19.5" customHeight="1">
      <c r="B19" s="14" t="s">
        <v>44</v>
      </c>
    </row>
    <row r="20" ht="4.5" customHeight="1">
      <c r="B20" s="1"/>
    </row>
    <row r="21" s="6" customFormat="1" ht="12.75">
      <c r="B21" s="5" t="s">
        <v>27</v>
      </c>
    </row>
    <row r="22" ht="12.75">
      <c r="B22" s="35" t="s">
        <v>25</v>
      </c>
    </row>
    <row r="23" ht="4.5" customHeight="1">
      <c r="B23" s="8"/>
    </row>
    <row r="24" s="6" customFormat="1" ht="12.75">
      <c r="B24" s="5" t="s">
        <v>26</v>
      </c>
    </row>
    <row r="25" ht="12.75">
      <c r="B25" s="35" t="s">
        <v>34</v>
      </c>
    </row>
    <row r="26" ht="4.5" customHeight="1">
      <c r="B26" s="7"/>
    </row>
    <row r="27" ht="12.75">
      <c r="B27" s="13"/>
    </row>
    <row r="28" ht="12.75">
      <c r="B28" s="14" t="s">
        <v>38</v>
      </c>
    </row>
    <row r="29" ht="12.75">
      <c r="B29" s="1"/>
    </row>
    <row r="30" ht="12.75">
      <c r="B30" s="10" t="s">
        <v>39</v>
      </c>
    </row>
    <row r="31" ht="12.75">
      <c r="B31" s="8"/>
    </row>
    <row r="32" ht="12.75">
      <c r="B32" s="10" t="s">
        <v>42</v>
      </c>
    </row>
    <row r="33" ht="12.75">
      <c r="B33" s="7"/>
    </row>
    <row r="34" ht="12.75">
      <c r="B34" s="15" t="s">
        <v>36</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pageSetUpPr fitToPage="1"/>
  </sheetPr>
  <dimension ref="A1:O55"/>
  <sheetViews>
    <sheetView showGridLines="0" zoomScale="70" zoomScaleNormal="70" workbookViewId="0" topLeftCell="A1">
      <pane ySplit="6" topLeftCell="BM7" activePane="bottomLeft" state="frozen"/>
      <selection pane="topLeft" activeCell="A1" sqref="A1"/>
      <selection pane="bottomLeft" activeCell="A7" sqref="A7"/>
    </sheetView>
  </sheetViews>
  <sheetFormatPr defaultColWidth="11.421875" defaultRowHeight="19.5" customHeight="1"/>
  <cols>
    <col min="1" max="1" width="1.421875" style="30" customWidth="1"/>
    <col min="2" max="2" width="12.8515625" style="29" customWidth="1"/>
    <col min="3" max="3" width="21.00390625" style="29" customWidth="1"/>
    <col min="4" max="4" width="1.8515625" style="29" customWidth="1"/>
    <col min="5" max="6" width="15.7109375" style="29" customWidth="1"/>
    <col min="7" max="7" width="2.140625" style="29" customWidth="1"/>
    <col min="8" max="8" width="15.7109375" style="29" customWidth="1"/>
    <col min="9" max="9" width="18.140625" style="29" customWidth="1"/>
    <col min="10" max="10" width="1.421875" style="29" customWidth="1"/>
    <col min="11" max="12" width="15.7109375" style="29" customWidth="1"/>
    <col min="13" max="13" width="10.140625" style="29" customWidth="1"/>
    <col min="14" max="14" width="14.421875" style="29" customWidth="1"/>
    <col min="15" max="15" width="10.28125" style="29" customWidth="1"/>
    <col min="16" max="16384" width="11.421875" style="30" customWidth="1"/>
  </cols>
  <sheetData>
    <row r="1" spans="3:12" ht="19.5" customHeight="1">
      <c r="C1" s="26"/>
      <c r="D1" s="26"/>
      <c r="E1" s="26"/>
      <c r="F1" s="26"/>
      <c r="G1" s="26"/>
      <c r="H1" s="26"/>
      <c r="I1" s="26"/>
      <c r="J1" s="26"/>
      <c r="K1" s="26"/>
      <c r="L1" s="26"/>
    </row>
    <row r="2" spans="3:14" ht="19.5" customHeight="1">
      <c r="C2" s="82"/>
      <c r="D2" s="82"/>
      <c r="E2" s="82"/>
      <c r="F2" s="82"/>
      <c r="G2" s="82"/>
      <c r="H2" s="82"/>
      <c r="I2" s="82"/>
      <c r="J2" s="82"/>
      <c r="K2" s="82"/>
      <c r="L2" s="10" t="s">
        <v>22</v>
      </c>
      <c r="M2" s="31"/>
      <c r="N2" s="31"/>
    </row>
    <row r="3" spans="1:15" s="33" customFormat="1" ht="19.5" customHeight="1">
      <c r="A3" s="68"/>
      <c r="B3" s="67"/>
      <c r="C3" s="67"/>
      <c r="D3" s="67"/>
      <c r="E3" s="68"/>
      <c r="F3" s="68"/>
      <c r="G3" s="69"/>
      <c r="H3" s="69"/>
      <c r="I3" s="69"/>
      <c r="J3" s="69"/>
      <c r="K3" s="69"/>
      <c r="L3" s="68"/>
      <c r="M3" s="53"/>
      <c r="N3" s="69"/>
      <c r="O3" s="34"/>
    </row>
    <row r="4" spans="2:15" s="32" customFormat="1" ht="19.5" customHeight="1">
      <c r="B4" s="138" t="s">
        <v>12</v>
      </c>
      <c r="C4" s="28" t="s">
        <v>31</v>
      </c>
      <c r="D4" s="28"/>
      <c r="E4" s="136" t="s">
        <v>46</v>
      </c>
      <c r="F4" s="136"/>
      <c r="G4" s="136"/>
      <c r="H4" s="136"/>
      <c r="I4" s="136"/>
      <c r="J4" s="28"/>
      <c r="K4" s="136" t="s">
        <v>47</v>
      </c>
      <c r="L4" s="136"/>
      <c r="M4" s="28"/>
      <c r="N4" s="136" t="s">
        <v>32</v>
      </c>
      <c r="O4" s="28"/>
    </row>
    <row r="5" spans="2:15" s="32" customFormat="1" ht="19.5" customHeight="1">
      <c r="B5" s="138"/>
      <c r="C5" s="28" t="s">
        <v>33</v>
      </c>
      <c r="D5" s="28"/>
      <c r="E5" s="137" t="s">
        <v>41</v>
      </c>
      <c r="F5" s="137"/>
      <c r="G5" s="28"/>
      <c r="H5" s="137" t="s">
        <v>9</v>
      </c>
      <c r="I5" s="137"/>
      <c r="J5" s="28"/>
      <c r="K5" s="137"/>
      <c r="L5" s="137"/>
      <c r="M5" s="28"/>
      <c r="N5" s="137"/>
      <c r="O5" s="28"/>
    </row>
    <row r="6" spans="2:15" s="32" customFormat="1" ht="22.5" customHeight="1">
      <c r="B6" s="139"/>
      <c r="C6" s="66" t="s">
        <v>8</v>
      </c>
      <c r="D6" s="62"/>
      <c r="E6" s="62" t="s">
        <v>8</v>
      </c>
      <c r="F6" s="62" t="s">
        <v>1</v>
      </c>
      <c r="G6" s="63"/>
      <c r="H6" s="62" t="s">
        <v>8</v>
      </c>
      <c r="I6" s="62" t="s">
        <v>1</v>
      </c>
      <c r="J6" s="63"/>
      <c r="K6" s="62" t="s">
        <v>8</v>
      </c>
      <c r="L6" s="62" t="s">
        <v>1</v>
      </c>
      <c r="M6" s="62"/>
      <c r="N6" s="62" t="s">
        <v>8</v>
      </c>
      <c r="O6" s="28"/>
    </row>
    <row r="7" spans="2:15" s="43" customFormat="1" ht="19.5" customHeight="1">
      <c r="B7" s="75">
        <v>36861</v>
      </c>
      <c r="C7" s="60">
        <v>545745.554414</v>
      </c>
      <c r="D7" s="64"/>
      <c r="E7" s="60">
        <v>914709.178496</v>
      </c>
      <c r="F7" s="60">
        <v>36241</v>
      </c>
      <c r="G7" s="60"/>
      <c r="H7" s="60">
        <v>166860.563257</v>
      </c>
      <c r="I7" s="60">
        <v>7994</v>
      </c>
      <c r="J7" s="60"/>
      <c r="K7" s="60">
        <v>3079899.879067</v>
      </c>
      <c r="L7" s="60">
        <v>455975</v>
      </c>
      <c r="M7" s="65"/>
      <c r="N7" s="65">
        <f>C7+E7+H7+K7</f>
        <v>4707215.175234</v>
      </c>
      <c r="O7" s="42"/>
    </row>
    <row r="8" spans="2:15" s="44" customFormat="1" ht="19.5" customHeight="1">
      <c r="B8" s="76">
        <v>36892</v>
      </c>
      <c r="C8" s="39">
        <v>551498.810791</v>
      </c>
      <c r="D8" s="40"/>
      <c r="E8" s="39">
        <v>911192.598859</v>
      </c>
      <c r="F8" s="39">
        <v>36399</v>
      </c>
      <c r="G8" s="39"/>
      <c r="H8" s="39">
        <v>172346.798647</v>
      </c>
      <c r="I8" s="39">
        <v>8211</v>
      </c>
      <c r="J8" s="39"/>
      <c r="K8" s="39">
        <v>3091428.093556</v>
      </c>
      <c r="L8" s="39">
        <v>456095</v>
      </c>
      <c r="M8" s="41"/>
      <c r="N8" s="41">
        <f aca="true" t="shared" si="0" ref="N8:N53">C8+E8+H8+K8</f>
        <v>4726466.301853</v>
      </c>
      <c r="O8" s="42"/>
    </row>
    <row r="9" spans="2:15" s="44" customFormat="1" ht="19.5" customHeight="1">
      <c r="B9" s="76">
        <v>36923</v>
      </c>
      <c r="C9" s="39">
        <v>557380.4662050001</v>
      </c>
      <c r="D9" s="40"/>
      <c r="E9" s="39">
        <v>901782.563953</v>
      </c>
      <c r="F9" s="39">
        <v>36346</v>
      </c>
      <c r="G9" s="39"/>
      <c r="H9" s="39">
        <v>185029.889895</v>
      </c>
      <c r="I9" s="39">
        <v>8594</v>
      </c>
      <c r="J9" s="39"/>
      <c r="K9" s="39">
        <v>3102015.202057</v>
      </c>
      <c r="L9" s="39">
        <v>455838</v>
      </c>
      <c r="M9" s="41"/>
      <c r="N9" s="41">
        <f t="shared" si="0"/>
        <v>4746208.12211</v>
      </c>
      <c r="O9" s="42"/>
    </row>
    <row r="10" spans="2:15" s="44" customFormat="1" ht="19.5" customHeight="1">
      <c r="B10" s="76">
        <v>36951</v>
      </c>
      <c r="C10" s="39">
        <v>558870.4224790001</v>
      </c>
      <c r="D10" s="40"/>
      <c r="E10" s="39">
        <v>890386.289004</v>
      </c>
      <c r="F10" s="39">
        <v>36608</v>
      </c>
      <c r="G10" s="39"/>
      <c r="H10" s="39">
        <v>196404.928017</v>
      </c>
      <c r="I10" s="39">
        <v>8879</v>
      </c>
      <c r="J10" s="39"/>
      <c r="K10" s="39">
        <v>3124863.226349</v>
      </c>
      <c r="L10" s="39">
        <v>464937</v>
      </c>
      <c r="M10" s="41"/>
      <c r="N10" s="41">
        <f t="shared" si="0"/>
        <v>4770524.8658489995</v>
      </c>
      <c r="O10" s="42"/>
    </row>
    <row r="11" spans="2:15" s="44" customFormat="1" ht="19.5" customHeight="1">
      <c r="B11" s="76">
        <v>36982</v>
      </c>
      <c r="C11" s="39">
        <v>563367.760885</v>
      </c>
      <c r="D11" s="40"/>
      <c r="E11" s="39">
        <v>906734.175273</v>
      </c>
      <c r="F11" s="39">
        <v>37046</v>
      </c>
      <c r="G11" s="39"/>
      <c r="H11" s="39">
        <v>219305.833495</v>
      </c>
      <c r="I11" s="39">
        <v>9406</v>
      </c>
      <c r="J11" s="39"/>
      <c r="K11" s="39">
        <v>3145456.412223</v>
      </c>
      <c r="L11" s="39">
        <v>462075</v>
      </c>
      <c r="M11" s="41"/>
      <c r="N11" s="41">
        <f t="shared" si="0"/>
        <v>4834864.181876</v>
      </c>
      <c r="O11" s="42"/>
    </row>
    <row r="12" spans="2:15" s="44" customFormat="1" ht="19.5" customHeight="1">
      <c r="B12" s="76">
        <v>37012</v>
      </c>
      <c r="C12" s="39">
        <v>568503.762563</v>
      </c>
      <c r="D12" s="40"/>
      <c r="E12" s="39">
        <v>879825.274349</v>
      </c>
      <c r="F12" s="39">
        <v>36051</v>
      </c>
      <c r="G12" s="39"/>
      <c r="H12" s="39">
        <v>248603.590559</v>
      </c>
      <c r="I12" s="39">
        <v>10492</v>
      </c>
      <c r="J12" s="39"/>
      <c r="K12" s="39">
        <v>3182722.746904</v>
      </c>
      <c r="L12" s="39">
        <v>464413</v>
      </c>
      <c r="M12" s="41"/>
      <c r="N12" s="41">
        <f t="shared" si="0"/>
        <v>4879655.374375</v>
      </c>
      <c r="O12" s="42"/>
    </row>
    <row r="13" spans="2:15" s="44" customFormat="1" ht="19.5" customHeight="1">
      <c r="B13" s="76">
        <v>37043</v>
      </c>
      <c r="C13" s="39">
        <v>579466.360459</v>
      </c>
      <c r="D13" s="40"/>
      <c r="E13" s="39">
        <v>872790.659067</v>
      </c>
      <c r="F13" s="39">
        <v>35960</v>
      </c>
      <c r="G13" s="39"/>
      <c r="H13" s="39">
        <v>258868.040355</v>
      </c>
      <c r="I13" s="39">
        <v>10767</v>
      </c>
      <c r="J13" s="39"/>
      <c r="K13" s="39">
        <v>3247016.572844</v>
      </c>
      <c r="L13" s="39">
        <v>468016</v>
      </c>
      <c r="M13" s="41"/>
      <c r="N13" s="41">
        <f t="shared" si="0"/>
        <v>4958141.632725</v>
      </c>
      <c r="O13" s="42"/>
    </row>
    <row r="14" spans="2:15" s="44" customFormat="1" ht="19.5" customHeight="1">
      <c r="B14" s="76">
        <v>37073</v>
      </c>
      <c r="C14" s="39">
        <v>590425.0268400001</v>
      </c>
      <c r="D14" s="40"/>
      <c r="E14" s="39">
        <v>846853.693726</v>
      </c>
      <c r="F14" s="39">
        <v>35571</v>
      </c>
      <c r="G14" s="39"/>
      <c r="H14" s="39">
        <v>231870.254915</v>
      </c>
      <c r="I14" s="39">
        <v>10149</v>
      </c>
      <c r="J14" s="39"/>
      <c r="K14" s="39">
        <v>3172360.174147</v>
      </c>
      <c r="L14" s="39">
        <v>464148</v>
      </c>
      <c r="M14" s="41"/>
      <c r="N14" s="41">
        <f t="shared" si="0"/>
        <v>4841509.149628</v>
      </c>
      <c r="O14" s="42"/>
    </row>
    <row r="15" spans="2:15" s="44" customFormat="1" ht="19.5" customHeight="1">
      <c r="B15" s="76">
        <v>37104</v>
      </c>
      <c r="C15" s="39">
        <v>599916.707394</v>
      </c>
      <c r="D15" s="40"/>
      <c r="E15" s="39">
        <v>875180.442949</v>
      </c>
      <c r="F15" s="39">
        <v>36636</v>
      </c>
      <c r="G15" s="39"/>
      <c r="H15" s="39">
        <v>253368.787146</v>
      </c>
      <c r="I15" s="39">
        <v>10667</v>
      </c>
      <c r="J15" s="39"/>
      <c r="K15" s="39">
        <v>3305852.283537</v>
      </c>
      <c r="L15" s="39">
        <v>473413</v>
      </c>
      <c r="M15" s="41"/>
      <c r="N15" s="41">
        <f t="shared" si="0"/>
        <v>5034318.221026</v>
      </c>
      <c r="O15" s="42"/>
    </row>
    <row r="16" spans="2:15" s="44" customFormat="1" ht="19.5" customHeight="1">
      <c r="B16" s="76">
        <v>37135</v>
      </c>
      <c r="C16" s="39">
        <v>607196.918507</v>
      </c>
      <c r="D16" s="40"/>
      <c r="E16" s="39">
        <v>819065.426679</v>
      </c>
      <c r="F16" s="39">
        <v>33351</v>
      </c>
      <c r="G16" s="39"/>
      <c r="H16" s="39">
        <v>317137.512865</v>
      </c>
      <c r="I16" s="39">
        <v>14337</v>
      </c>
      <c r="J16" s="39"/>
      <c r="K16" s="39">
        <v>3341512.05859</v>
      </c>
      <c r="L16" s="39">
        <v>475158</v>
      </c>
      <c r="M16" s="41"/>
      <c r="N16" s="41">
        <f t="shared" si="0"/>
        <v>5084911.916641</v>
      </c>
      <c r="O16" s="42"/>
    </row>
    <row r="17" spans="2:15" s="44" customFormat="1" ht="19.5" customHeight="1">
      <c r="B17" s="76">
        <v>37165</v>
      </c>
      <c r="C17" s="39">
        <v>619891.308752</v>
      </c>
      <c r="D17" s="40"/>
      <c r="E17" s="39">
        <v>831788.978093</v>
      </c>
      <c r="F17" s="39">
        <v>33901</v>
      </c>
      <c r="G17" s="39"/>
      <c r="H17" s="39">
        <v>316390.127586</v>
      </c>
      <c r="I17" s="39">
        <v>14266</v>
      </c>
      <c r="J17" s="39"/>
      <c r="K17" s="39">
        <v>3381160.432642</v>
      </c>
      <c r="L17" s="39">
        <v>477581</v>
      </c>
      <c r="M17" s="41"/>
      <c r="N17" s="41">
        <f t="shared" si="0"/>
        <v>5149230.847073</v>
      </c>
      <c r="O17" s="42"/>
    </row>
    <row r="18" spans="2:15" s="44" customFormat="1" ht="19.5" customHeight="1">
      <c r="B18" s="76">
        <v>37196</v>
      </c>
      <c r="C18" s="39">
        <v>629441.816995</v>
      </c>
      <c r="D18" s="40"/>
      <c r="E18" s="39">
        <v>842667.261152</v>
      </c>
      <c r="F18" s="39">
        <v>34518</v>
      </c>
      <c r="G18" s="39"/>
      <c r="H18" s="39">
        <v>315385.727445</v>
      </c>
      <c r="I18" s="39">
        <v>14207</v>
      </c>
      <c r="J18" s="39"/>
      <c r="K18" s="39">
        <v>3412899.194396</v>
      </c>
      <c r="L18" s="39">
        <v>478050</v>
      </c>
      <c r="M18" s="41"/>
      <c r="N18" s="41">
        <f t="shared" si="0"/>
        <v>5200393.999988</v>
      </c>
      <c r="O18" s="42"/>
    </row>
    <row r="19" spans="2:15" s="44" customFormat="1" ht="19.5" customHeight="1">
      <c r="B19" s="76">
        <v>37226</v>
      </c>
      <c r="C19" s="39">
        <v>640477.003279</v>
      </c>
      <c r="D19" s="40"/>
      <c r="E19" s="39">
        <v>802501.049561</v>
      </c>
      <c r="F19" s="39">
        <v>31819</v>
      </c>
      <c r="G19" s="39"/>
      <c r="H19" s="39">
        <v>337484.813047</v>
      </c>
      <c r="I19" s="39">
        <v>16309</v>
      </c>
      <c r="J19" s="39"/>
      <c r="K19" s="39">
        <v>3417124.818817</v>
      </c>
      <c r="L19" s="39">
        <v>469673</v>
      </c>
      <c r="M19" s="41"/>
      <c r="N19" s="41">
        <f t="shared" si="0"/>
        <v>5197587.684704</v>
      </c>
      <c r="O19" s="42"/>
    </row>
    <row r="20" spans="2:15" s="44" customFormat="1" ht="19.5" customHeight="1">
      <c r="B20" s="76">
        <v>37257</v>
      </c>
      <c r="C20" s="39">
        <v>645675.156505</v>
      </c>
      <c r="D20" s="40"/>
      <c r="E20" s="39">
        <v>807781.657661</v>
      </c>
      <c r="F20" s="39">
        <v>32505</v>
      </c>
      <c r="G20" s="39"/>
      <c r="H20" s="39">
        <v>287841.462403</v>
      </c>
      <c r="I20" s="39">
        <v>14842</v>
      </c>
      <c r="J20" s="39"/>
      <c r="K20" s="39">
        <v>3414213.43717</v>
      </c>
      <c r="L20" s="39">
        <v>470518</v>
      </c>
      <c r="M20" s="41"/>
      <c r="N20" s="41">
        <f t="shared" si="0"/>
        <v>5155511.713739</v>
      </c>
      <c r="O20" s="42"/>
    </row>
    <row r="21" spans="2:15" s="44" customFormat="1" ht="19.5" customHeight="1">
      <c r="B21" s="76">
        <v>37288</v>
      </c>
      <c r="C21" s="39">
        <v>650960.300427</v>
      </c>
      <c r="D21" s="40"/>
      <c r="E21" s="39">
        <v>805881.818993</v>
      </c>
      <c r="F21" s="39">
        <v>32844</v>
      </c>
      <c r="G21" s="39"/>
      <c r="H21" s="39">
        <v>293826.868954</v>
      </c>
      <c r="I21" s="39">
        <v>14967</v>
      </c>
      <c r="J21" s="39"/>
      <c r="K21" s="39">
        <v>3409786.925105</v>
      </c>
      <c r="L21" s="39">
        <v>470559</v>
      </c>
      <c r="M21" s="41"/>
      <c r="N21" s="41">
        <f t="shared" si="0"/>
        <v>5160455.913479</v>
      </c>
      <c r="O21" s="42"/>
    </row>
    <row r="22" spans="2:15" s="44" customFormat="1" ht="19.5" customHeight="1">
      <c r="B22" s="76">
        <v>37316</v>
      </c>
      <c r="C22" s="39">
        <v>657847.3637059999</v>
      </c>
      <c r="D22" s="40"/>
      <c r="E22" s="39">
        <v>794691.265856</v>
      </c>
      <c r="F22" s="39">
        <v>32842</v>
      </c>
      <c r="G22" s="39"/>
      <c r="H22" s="39">
        <v>307757.02379</v>
      </c>
      <c r="I22" s="39">
        <v>15329</v>
      </c>
      <c r="J22" s="39"/>
      <c r="K22" s="39">
        <v>3423891.969642</v>
      </c>
      <c r="L22" s="39">
        <v>472635</v>
      </c>
      <c r="M22" s="41"/>
      <c r="N22" s="41">
        <f t="shared" si="0"/>
        <v>5184187.622994</v>
      </c>
      <c r="O22" s="42"/>
    </row>
    <row r="23" spans="2:15" s="44" customFormat="1" ht="19.5" customHeight="1">
      <c r="B23" s="76">
        <v>37347</v>
      </c>
      <c r="C23" s="39">
        <v>666228.406084</v>
      </c>
      <c r="D23" s="40"/>
      <c r="E23" s="39">
        <v>798758.921627</v>
      </c>
      <c r="F23" s="39">
        <v>33231</v>
      </c>
      <c r="G23" s="39"/>
      <c r="H23" s="39">
        <v>314211.902672</v>
      </c>
      <c r="I23" s="39">
        <v>15573</v>
      </c>
      <c r="J23" s="39"/>
      <c r="K23" s="39">
        <v>3437895.659772</v>
      </c>
      <c r="L23" s="39">
        <v>474574</v>
      </c>
      <c r="M23" s="41"/>
      <c r="N23" s="41">
        <f t="shared" si="0"/>
        <v>5217094.890155</v>
      </c>
      <c r="O23" s="42"/>
    </row>
    <row r="24" spans="2:15" s="44" customFormat="1" ht="19.5" customHeight="1">
      <c r="B24" s="76">
        <v>37377</v>
      </c>
      <c r="C24" s="39">
        <v>678675.507678</v>
      </c>
      <c r="D24" s="40"/>
      <c r="E24" s="39">
        <v>805338.332031</v>
      </c>
      <c r="F24" s="39">
        <v>33616</v>
      </c>
      <c r="G24" s="39"/>
      <c r="H24" s="39">
        <v>316991.205081</v>
      </c>
      <c r="I24" s="39">
        <v>15565</v>
      </c>
      <c r="J24" s="39"/>
      <c r="K24" s="39">
        <v>3462498.094605</v>
      </c>
      <c r="L24" s="39">
        <v>477161</v>
      </c>
      <c r="M24" s="41"/>
      <c r="N24" s="41">
        <f t="shared" si="0"/>
        <v>5263503.139395</v>
      </c>
      <c r="O24" s="42"/>
    </row>
    <row r="25" spans="2:15" s="44" customFormat="1" ht="19.5" customHeight="1">
      <c r="B25" s="76">
        <v>37408</v>
      </c>
      <c r="C25" s="39">
        <v>690861.3681920001</v>
      </c>
      <c r="D25" s="40"/>
      <c r="E25" s="39">
        <v>817209.125866</v>
      </c>
      <c r="F25" s="39">
        <v>34103</v>
      </c>
      <c r="G25" s="39"/>
      <c r="H25" s="39">
        <v>324309.759687</v>
      </c>
      <c r="I25" s="39">
        <v>15815</v>
      </c>
      <c r="J25" s="39"/>
      <c r="K25" s="39">
        <v>3494434.061196</v>
      </c>
      <c r="L25" s="39">
        <v>479071</v>
      </c>
      <c r="M25" s="41"/>
      <c r="N25" s="41">
        <f t="shared" si="0"/>
        <v>5326814.314941</v>
      </c>
      <c r="O25" s="42"/>
    </row>
    <row r="26" spans="2:15" s="44" customFormat="1" ht="19.5" customHeight="1">
      <c r="B26" s="76">
        <v>37438</v>
      </c>
      <c r="C26" s="39">
        <v>704020.7306080001</v>
      </c>
      <c r="D26" s="40"/>
      <c r="E26" s="39">
        <v>848282.244622</v>
      </c>
      <c r="F26" s="39">
        <v>35322</v>
      </c>
      <c r="G26" s="39"/>
      <c r="H26" s="39">
        <v>326006.593153</v>
      </c>
      <c r="I26" s="39">
        <v>15895</v>
      </c>
      <c r="J26" s="39"/>
      <c r="K26" s="39">
        <v>3512008.972456</v>
      </c>
      <c r="L26" s="39">
        <v>482217</v>
      </c>
      <c r="M26" s="41"/>
      <c r="N26" s="41">
        <f t="shared" si="0"/>
        <v>5390318.540839</v>
      </c>
      <c r="O26" s="42"/>
    </row>
    <row r="27" spans="2:15" s="44" customFormat="1" ht="19.5" customHeight="1">
      <c r="B27" s="76">
        <v>37469</v>
      </c>
      <c r="C27" s="39">
        <v>716254.2192970001</v>
      </c>
      <c r="D27" s="40"/>
      <c r="E27" s="39">
        <v>874030.724652</v>
      </c>
      <c r="F27" s="39">
        <v>36521</v>
      </c>
      <c r="G27" s="39"/>
      <c r="H27" s="39">
        <v>321876.18158</v>
      </c>
      <c r="I27" s="39">
        <v>15784</v>
      </c>
      <c r="J27" s="39"/>
      <c r="K27" s="39">
        <v>3518332.054048</v>
      </c>
      <c r="L27" s="39">
        <v>482837</v>
      </c>
      <c r="M27" s="41"/>
      <c r="N27" s="41">
        <f t="shared" si="0"/>
        <v>5430493.179577</v>
      </c>
      <c r="O27" s="42"/>
    </row>
    <row r="28" spans="2:15" s="44" customFormat="1" ht="19.5" customHeight="1">
      <c r="B28" s="76">
        <v>37500</v>
      </c>
      <c r="C28" s="39">
        <v>726172.292543</v>
      </c>
      <c r="D28" s="40"/>
      <c r="E28" s="39">
        <v>851673.692739</v>
      </c>
      <c r="F28" s="39">
        <v>34922</v>
      </c>
      <c r="G28" s="39"/>
      <c r="H28" s="39">
        <v>286050.663703</v>
      </c>
      <c r="I28" s="39">
        <v>13721</v>
      </c>
      <c r="J28" s="39"/>
      <c r="K28" s="39">
        <v>3405445.88717</v>
      </c>
      <c r="L28" s="39">
        <v>463527</v>
      </c>
      <c r="M28" s="41"/>
      <c r="N28" s="41">
        <f t="shared" si="0"/>
        <v>5269342.536155</v>
      </c>
      <c r="O28" s="42"/>
    </row>
    <row r="29" spans="2:15" s="44" customFormat="1" ht="19.5" customHeight="1">
      <c r="B29" s="76">
        <v>37530</v>
      </c>
      <c r="C29" s="39">
        <v>742780.7231210001</v>
      </c>
      <c r="D29" s="40"/>
      <c r="E29" s="39">
        <v>908337.065013</v>
      </c>
      <c r="F29" s="39">
        <v>38163</v>
      </c>
      <c r="G29" s="39"/>
      <c r="H29" s="39">
        <v>316631.365748</v>
      </c>
      <c r="I29" s="39">
        <v>15549</v>
      </c>
      <c r="J29" s="39"/>
      <c r="K29" s="39">
        <v>3570623.510584</v>
      </c>
      <c r="L29" s="39">
        <v>487407</v>
      </c>
      <c r="M29" s="41"/>
      <c r="N29" s="41">
        <f t="shared" si="0"/>
        <v>5538372.664466</v>
      </c>
      <c r="O29" s="42"/>
    </row>
    <row r="30" spans="2:15" s="44" customFormat="1" ht="19.5" customHeight="1">
      <c r="B30" s="76">
        <v>37561</v>
      </c>
      <c r="C30" s="39">
        <v>763091.8605549999</v>
      </c>
      <c r="D30" s="40"/>
      <c r="E30" s="39">
        <v>928405.320257</v>
      </c>
      <c r="F30" s="39">
        <v>38816</v>
      </c>
      <c r="G30" s="39"/>
      <c r="H30" s="39">
        <v>315500.300013</v>
      </c>
      <c r="I30" s="39">
        <v>15457</v>
      </c>
      <c r="J30" s="39"/>
      <c r="K30" s="39">
        <v>3606956.251581</v>
      </c>
      <c r="L30" s="39">
        <v>488521</v>
      </c>
      <c r="M30" s="41"/>
      <c r="N30" s="41">
        <f t="shared" si="0"/>
        <v>5613953.732406</v>
      </c>
      <c r="O30" s="42"/>
    </row>
    <row r="31" spans="2:15" s="44" customFormat="1" ht="19.5" customHeight="1">
      <c r="B31" s="76">
        <v>37591</v>
      </c>
      <c r="C31" s="39">
        <v>783614.474435</v>
      </c>
      <c r="D31" s="40"/>
      <c r="E31" s="39">
        <v>867214.739336</v>
      </c>
      <c r="F31" s="39">
        <v>34809</v>
      </c>
      <c r="G31" s="39"/>
      <c r="H31" s="39">
        <v>382145.627803</v>
      </c>
      <c r="I31" s="39">
        <v>20058</v>
      </c>
      <c r="J31" s="39"/>
      <c r="K31" s="39">
        <v>3645908.174965</v>
      </c>
      <c r="L31" s="39">
        <v>481609</v>
      </c>
      <c r="M31" s="41"/>
      <c r="N31" s="41">
        <f t="shared" si="0"/>
        <v>5678883.016539</v>
      </c>
      <c r="O31" s="42"/>
    </row>
    <row r="32" spans="2:15" s="44" customFormat="1" ht="19.5" customHeight="1">
      <c r="B32" s="76">
        <v>37622</v>
      </c>
      <c r="C32" s="39">
        <v>798290.846212</v>
      </c>
      <c r="D32" s="40"/>
      <c r="E32" s="39">
        <v>872929.769572</v>
      </c>
      <c r="F32" s="39">
        <v>35386</v>
      </c>
      <c r="G32" s="39"/>
      <c r="H32" s="39">
        <v>378523.708563</v>
      </c>
      <c r="I32" s="39">
        <v>20052</v>
      </c>
      <c r="J32" s="39"/>
      <c r="K32" s="39">
        <v>3654221.258993</v>
      </c>
      <c r="L32" s="39">
        <v>483531</v>
      </c>
      <c r="M32" s="41"/>
      <c r="N32" s="41">
        <f t="shared" si="0"/>
        <v>5703965.58334</v>
      </c>
      <c r="O32" s="42"/>
    </row>
    <row r="33" spans="2:15" s="44" customFormat="1" ht="19.5" customHeight="1">
      <c r="B33" s="76">
        <v>37653</v>
      </c>
      <c r="C33" s="39">
        <v>811381.530854</v>
      </c>
      <c r="D33" s="40"/>
      <c r="E33" s="39">
        <v>876600.310169</v>
      </c>
      <c r="F33" s="39">
        <v>35804</v>
      </c>
      <c r="G33" s="39"/>
      <c r="H33" s="39">
        <v>373480.716105</v>
      </c>
      <c r="I33" s="39">
        <v>19908</v>
      </c>
      <c r="J33" s="39"/>
      <c r="K33" s="39">
        <v>3662636.736933</v>
      </c>
      <c r="L33" s="39">
        <v>483048</v>
      </c>
      <c r="M33" s="41"/>
      <c r="N33" s="41">
        <f t="shared" si="0"/>
        <v>5724099.2940609995</v>
      </c>
      <c r="O33" s="42"/>
    </row>
    <row r="34" spans="2:15" s="44" customFormat="1" ht="19.5" customHeight="1">
      <c r="B34" s="76">
        <v>37681</v>
      </c>
      <c r="C34" s="39">
        <v>838157.0661289999</v>
      </c>
      <c r="D34" s="40"/>
      <c r="E34" s="39">
        <v>891734.292052</v>
      </c>
      <c r="F34" s="39">
        <v>36431</v>
      </c>
      <c r="G34" s="39"/>
      <c r="H34" s="39">
        <v>370368.312962</v>
      </c>
      <c r="I34" s="39">
        <v>19783</v>
      </c>
      <c r="J34" s="39"/>
      <c r="K34" s="39">
        <v>3743016.174887</v>
      </c>
      <c r="L34" s="39">
        <v>488481</v>
      </c>
      <c r="M34" s="41"/>
      <c r="N34" s="41">
        <f t="shared" si="0"/>
        <v>5843275.846030001</v>
      </c>
      <c r="O34" s="42"/>
    </row>
    <row r="35" spans="2:15" s="44" customFormat="1" ht="19.5" customHeight="1">
      <c r="B35" s="76">
        <v>37712</v>
      </c>
      <c r="C35" s="39">
        <v>871079.716272</v>
      </c>
      <c r="D35" s="40"/>
      <c r="E35" s="39">
        <v>908368.472315</v>
      </c>
      <c r="F35" s="39">
        <v>37227</v>
      </c>
      <c r="G35" s="39"/>
      <c r="H35" s="39">
        <v>284738.673413</v>
      </c>
      <c r="I35" s="39">
        <v>16636</v>
      </c>
      <c r="J35" s="39"/>
      <c r="K35" s="39">
        <v>3806204.276297</v>
      </c>
      <c r="L35" s="39">
        <v>490849</v>
      </c>
      <c r="M35" s="41"/>
      <c r="N35" s="41">
        <f t="shared" si="0"/>
        <v>5870391.138297</v>
      </c>
      <c r="O35" s="42"/>
    </row>
    <row r="36" spans="2:15" s="44" customFormat="1" ht="19.5" customHeight="1">
      <c r="B36" s="76">
        <v>37742</v>
      </c>
      <c r="C36" s="39">
        <v>897346.5924140001</v>
      </c>
      <c r="D36" s="40"/>
      <c r="E36" s="39">
        <v>1077888.573708</v>
      </c>
      <c r="F36" s="39">
        <v>42491</v>
      </c>
      <c r="G36" s="39"/>
      <c r="H36" s="39">
        <v>288535.344484</v>
      </c>
      <c r="I36" s="39">
        <v>16776</v>
      </c>
      <c r="J36" s="39"/>
      <c r="K36" s="39">
        <v>3843307.195129</v>
      </c>
      <c r="L36" s="39">
        <v>492907</v>
      </c>
      <c r="M36" s="41"/>
      <c r="N36" s="41">
        <f t="shared" si="0"/>
        <v>6107077.705735</v>
      </c>
      <c r="O36" s="42"/>
    </row>
    <row r="37" spans="2:15" s="44" customFormat="1" ht="19.5" customHeight="1">
      <c r="B37" s="76">
        <v>37773</v>
      </c>
      <c r="C37" s="39">
        <v>928581.4010310001</v>
      </c>
      <c r="D37" s="40"/>
      <c r="E37" s="39">
        <v>923610.587183</v>
      </c>
      <c r="F37" s="39">
        <v>37741</v>
      </c>
      <c r="G37" s="39"/>
      <c r="H37" s="39">
        <v>362652.022327</v>
      </c>
      <c r="I37" s="39">
        <v>19604</v>
      </c>
      <c r="J37" s="39"/>
      <c r="K37" s="39">
        <v>3884493.220073</v>
      </c>
      <c r="L37" s="39">
        <v>497286</v>
      </c>
      <c r="M37" s="41"/>
      <c r="N37" s="41">
        <f t="shared" si="0"/>
        <v>6099337.230614</v>
      </c>
      <c r="O37" s="42"/>
    </row>
    <row r="38" spans="2:15" s="44" customFormat="1" ht="19.5" customHeight="1">
      <c r="B38" s="76">
        <v>37803</v>
      </c>
      <c r="C38" s="39">
        <v>957484.035733</v>
      </c>
      <c r="D38" s="40"/>
      <c r="E38" s="39">
        <v>1087294.669689</v>
      </c>
      <c r="F38" s="39">
        <v>43391</v>
      </c>
      <c r="G38" s="39"/>
      <c r="H38" s="39">
        <v>280637.098428</v>
      </c>
      <c r="I38" s="39">
        <v>16575</v>
      </c>
      <c r="J38" s="39"/>
      <c r="K38" s="39">
        <v>3894499.01088</v>
      </c>
      <c r="L38" s="39">
        <v>501210</v>
      </c>
      <c r="M38" s="41"/>
      <c r="N38" s="41">
        <f t="shared" si="0"/>
        <v>6219914.81473</v>
      </c>
      <c r="O38" s="42"/>
    </row>
    <row r="39" spans="2:15" s="44" customFormat="1" ht="19.5" customHeight="1">
      <c r="B39" s="76">
        <v>37834</v>
      </c>
      <c r="C39" s="39">
        <v>975072.4429200001</v>
      </c>
      <c r="D39" s="40"/>
      <c r="E39" s="39">
        <v>1083558.462518</v>
      </c>
      <c r="F39" s="39">
        <v>43475</v>
      </c>
      <c r="G39" s="39"/>
      <c r="H39" s="39">
        <v>276704.489232</v>
      </c>
      <c r="I39" s="39">
        <v>16458</v>
      </c>
      <c r="J39" s="39"/>
      <c r="K39" s="39">
        <v>3908602.750596</v>
      </c>
      <c r="L39" s="39">
        <v>502946</v>
      </c>
      <c r="M39" s="41"/>
      <c r="N39" s="41">
        <f t="shared" si="0"/>
        <v>6243938.145266</v>
      </c>
      <c r="O39" s="42"/>
    </row>
    <row r="40" spans="2:15" s="44" customFormat="1" ht="19.5" customHeight="1">
      <c r="B40" s="76">
        <v>37865</v>
      </c>
      <c r="C40" s="39">
        <v>1011015.505141</v>
      </c>
      <c r="D40" s="40"/>
      <c r="E40" s="39">
        <v>823701.354547</v>
      </c>
      <c r="F40" s="39">
        <v>35688</v>
      </c>
      <c r="G40" s="39"/>
      <c r="H40" s="39">
        <v>373682.995663</v>
      </c>
      <c r="I40" s="39">
        <v>20316</v>
      </c>
      <c r="J40" s="39"/>
      <c r="K40" s="39">
        <v>3938306.785994</v>
      </c>
      <c r="L40" s="39">
        <v>506674</v>
      </c>
      <c r="M40" s="41"/>
      <c r="N40" s="41">
        <f t="shared" si="0"/>
        <v>6146706.641345</v>
      </c>
      <c r="O40" s="42"/>
    </row>
    <row r="41" spans="2:15" s="44" customFormat="1" ht="19.5" customHeight="1">
      <c r="B41" s="76">
        <v>37895</v>
      </c>
      <c r="C41" s="39">
        <v>1059554.094235</v>
      </c>
      <c r="D41" s="40"/>
      <c r="E41" s="39">
        <v>1008475.467546</v>
      </c>
      <c r="F41" s="39">
        <v>42510</v>
      </c>
      <c r="G41" s="39"/>
      <c r="H41" s="39">
        <v>268278.285423</v>
      </c>
      <c r="I41" s="39">
        <v>16149</v>
      </c>
      <c r="J41" s="39"/>
      <c r="K41" s="39">
        <v>4000055.556074</v>
      </c>
      <c r="L41" s="39">
        <v>512658</v>
      </c>
      <c r="M41" s="41"/>
      <c r="N41" s="41">
        <f t="shared" si="0"/>
        <v>6336363.403278</v>
      </c>
      <c r="O41" s="42"/>
    </row>
    <row r="42" spans="2:15" s="44" customFormat="1" ht="19.5" customHeight="1">
      <c r="B42" s="76">
        <v>37926</v>
      </c>
      <c r="C42" s="39">
        <v>1102632.4999360002</v>
      </c>
      <c r="D42" s="40"/>
      <c r="E42" s="39">
        <v>825519.692142</v>
      </c>
      <c r="F42" s="39">
        <v>36149</v>
      </c>
      <c r="G42" s="39"/>
      <c r="H42" s="39">
        <v>367205.176357</v>
      </c>
      <c r="I42" s="39">
        <v>20342</v>
      </c>
      <c r="J42" s="39"/>
      <c r="K42" s="39">
        <v>4008798.78292</v>
      </c>
      <c r="L42" s="39">
        <v>514308</v>
      </c>
      <c r="M42" s="41"/>
      <c r="N42" s="41">
        <f t="shared" si="0"/>
        <v>6304156.151355</v>
      </c>
      <c r="O42" s="42"/>
    </row>
    <row r="43" spans="2:15" s="44" customFormat="1" ht="19.5" customHeight="1">
      <c r="B43" s="76">
        <v>37956</v>
      </c>
      <c r="C43" s="39">
        <v>1142039.229095</v>
      </c>
      <c r="D43" s="40"/>
      <c r="E43" s="39">
        <v>827547.845969</v>
      </c>
      <c r="F43" s="39">
        <v>36487</v>
      </c>
      <c r="G43" s="39"/>
      <c r="H43" s="39">
        <v>359053.401633</v>
      </c>
      <c r="I43" s="39">
        <v>20104</v>
      </c>
      <c r="J43" s="39"/>
      <c r="K43" s="39">
        <v>4026841.775265</v>
      </c>
      <c r="L43" s="39">
        <v>508638</v>
      </c>
      <c r="M43" s="41"/>
      <c r="N43" s="41">
        <f t="shared" si="0"/>
        <v>6355482.2519620005</v>
      </c>
      <c r="O43" s="42"/>
    </row>
    <row r="44" spans="2:15" s="44" customFormat="1" ht="19.5" customHeight="1">
      <c r="B44" s="76">
        <v>37987</v>
      </c>
      <c r="C44" s="39">
        <v>1161367.4656459999</v>
      </c>
      <c r="D44" s="40"/>
      <c r="E44" s="39">
        <v>797783.772777</v>
      </c>
      <c r="F44" s="39">
        <v>35187</v>
      </c>
      <c r="G44" s="39"/>
      <c r="H44" s="39">
        <v>370622.413985</v>
      </c>
      <c r="I44" s="39">
        <v>20695</v>
      </c>
      <c r="J44" s="39"/>
      <c r="K44" s="39">
        <v>3990367.13696</v>
      </c>
      <c r="L44" s="39">
        <v>506509</v>
      </c>
      <c r="M44" s="41"/>
      <c r="N44" s="41">
        <f t="shared" si="0"/>
        <v>6320140.789368</v>
      </c>
      <c r="O44" s="42"/>
    </row>
    <row r="45" spans="2:15" s="44" customFormat="1" ht="19.5" customHeight="1">
      <c r="B45" s="76">
        <v>38018</v>
      </c>
      <c r="C45" s="39">
        <v>1199525.095529</v>
      </c>
      <c r="D45" s="40"/>
      <c r="E45" s="39">
        <v>800424.512827</v>
      </c>
      <c r="F45" s="39">
        <v>35346</v>
      </c>
      <c r="G45" s="39"/>
      <c r="H45" s="39">
        <v>375480.53365</v>
      </c>
      <c r="I45" s="39">
        <v>20948</v>
      </c>
      <c r="J45" s="39"/>
      <c r="K45" s="39">
        <v>3964265.981675</v>
      </c>
      <c r="L45" s="39">
        <v>506124</v>
      </c>
      <c r="M45" s="41"/>
      <c r="N45" s="41">
        <f t="shared" si="0"/>
        <v>6339696.1236809995</v>
      </c>
      <c r="O45" s="42"/>
    </row>
    <row r="46" spans="2:15" s="44" customFormat="1" ht="19.5" customHeight="1">
      <c r="B46" s="76">
        <v>38047</v>
      </c>
      <c r="C46" s="39">
        <v>1264679.908318</v>
      </c>
      <c r="D46" s="40"/>
      <c r="E46" s="39">
        <v>817425.95781</v>
      </c>
      <c r="F46" s="39">
        <v>36010</v>
      </c>
      <c r="G46" s="39"/>
      <c r="H46" s="39">
        <v>368503.739924</v>
      </c>
      <c r="I46" s="39">
        <v>20714</v>
      </c>
      <c r="J46" s="39"/>
      <c r="K46" s="39">
        <v>3990059.021614</v>
      </c>
      <c r="L46" s="39">
        <v>511228</v>
      </c>
      <c r="M46" s="41"/>
      <c r="N46" s="41">
        <f t="shared" si="0"/>
        <v>6440668.627666</v>
      </c>
      <c r="O46" s="42"/>
    </row>
    <row r="47" spans="2:15" s="44" customFormat="1" ht="19.5" customHeight="1">
      <c r="B47" s="76">
        <v>38078</v>
      </c>
      <c r="C47" s="39">
        <v>1346800.955378</v>
      </c>
      <c r="D47" s="40"/>
      <c r="E47" s="39">
        <v>827876.89849</v>
      </c>
      <c r="F47" s="39">
        <v>36513</v>
      </c>
      <c r="G47" s="39"/>
      <c r="H47" s="39">
        <v>360159.861568</v>
      </c>
      <c r="I47" s="39">
        <v>20397</v>
      </c>
      <c r="J47" s="39"/>
      <c r="K47" s="39">
        <v>3963830.337646</v>
      </c>
      <c r="L47" s="39">
        <v>511135</v>
      </c>
      <c r="M47" s="41"/>
      <c r="N47" s="41">
        <f t="shared" si="0"/>
        <v>6498668.053082</v>
      </c>
      <c r="O47" s="42"/>
    </row>
    <row r="48" spans="2:15" s="44" customFormat="1" ht="19.5" customHeight="1">
      <c r="B48" s="76">
        <v>38108</v>
      </c>
      <c r="C48" s="39">
        <v>1466802.5093120001</v>
      </c>
      <c r="D48" s="40"/>
      <c r="E48" s="39">
        <v>833981.696181</v>
      </c>
      <c r="F48" s="39">
        <v>36670</v>
      </c>
      <c r="G48" s="39"/>
      <c r="H48" s="39">
        <v>352759.584235</v>
      </c>
      <c r="I48" s="39">
        <v>20119</v>
      </c>
      <c r="J48" s="39"/>
      <c r="K48" s="39">
        <v>3948400.922459</v>
      </c>
      <c r="L48" s="39">
        <v>511727</v>
      </c>
      <c r="M48" s="41"/>
      <c r="N48" s="41">
        <f t="shared" si="0"/>
        <v>6601944.712187</v>
      </c>
      <c r="O48" s="42"/>
    </row>
    <row r="49" spans="2:15" s="44" customFormat="1" ht="19.5" customHeight="1">
      <c r="B49" s="76">
        <v>38139</v>
      </c>
      <c r="C49" s="39">
        <v>1653717.7076360001</v>
      </c>
      <c r="D49" s="40"/>
      <c r="E49" s="39">
        <v>843975.061585</v>
      </c>
      <c r="F49" s="39">
        <v>36860</v>
      </c>
      <c r="G49" s="39"/>
      <c r="H49" s="39">
        <v>342760.103942</v>
      </c>
      <c r="I49" s="39">
        <v>19752</v>
      </c>
      <c r="J49" s="39"/>
      <c r="K49" s="39">
        <v>3951489.657047</v>
      </c>
      <c r="L49" s="39">
        <v>513853</v>
      </c>
      <c r="M49" s="41"/>
      <c r="N49" s="41">
        <f t="shared" si="0"/>
        <v>6791942.5302099995</v>
      </c>
      <c r="O49" s="42"/>
    </row>
    <row r="50" spans="2:15" s="44" customFormat="1" ht="19.5" customHeight="1">
      <c r="B50" s="76">
        <v>38169</v>
      </c>
      <c r="C50" s="39">
        <v>1914117.0582009</v>
      </c>
      <c r="D50" s="40"/>
      <c r="E50" s="39">
        <v>853790.151239</v>
      </c>
      <c r="F50" s="39">
        <v>37178</v>
      </c>
      <c r="G50" s="39"/>
      <c r="H50" s="39">
        <v>330438.359508</v>
      </c>
      <c r="I50" s="39">
        <v>19307</v>
      </c>
      <c r="J50" s="39"/>
      <c r="K50" s="39">
        <v>3896484.627554</v>
      </c>
      <c r="L50" s="39">
        <v>513431</v>
      </c>
      <c r="M50" s="41"/>
      <c r="N50" s="41">
        <f t="shared" si="0"/>
        <v>6994830.1965018995</v>
      </c>
      <c r="O50" s="42"/>
    </row>
    <row r="51" spans="2:15" s="44" customFormat="1" ht="19.5" customHeight="1">
      <c r="B51" s="76">
        <v>38200</v>
      </c>
      <c r="C51" s="39">
        <v>2135932.953768</v>
      </c>
      <c r="D51" s="40"/>
      <c r="E51" s="39">
        <v>857314.965823</v>
      </c>
      <c r="F51" s="39">
        <v>37655</v>
      </c>
      <c r="G51" s="39"/>
      <c r="H51" s="39">
        <v>313613.486525</v>
      </c>
      <c r="I51" s="39">
        <v>18714</v>
      </c>
      <c r="J51" s="39"/>
      <c r="K51" s="39">
        <v>3775524.314599</v>
      </c>
      <c r="L51" s="39">
        <v>510706</v>
      </c>
      <c r="M51" s="41"/>
      <c r="N51" s="41">
        <f t="shared" si="0"/>
        <v>7082385.720714999</v>
      </c>
      <c r="O51" s="42"/>
    </row>
    <row r="52" spans="2:15" s="44" customFormat="1" ht="19.5" customHeight="1">
      <c r="B52" s="76">
        <v>38231</v>
      </c>
      <c r="C52" s="39">
        <v>2361216.9951708997</v>
      </c>
      <c r="D52" s="40"/>
      <c r="E52" s="39">
        <v>854992.301151</v>
      </c>
      <c r="F52" s="39">
        <v>37686</v>
      </c>
      <c r="G52" s="39"/>
      <c r="H52" s="39">
        <v>301511.969203</v>
      </c>
      <c r="I52" s="39">
        <v>18220</v>
      </c>
      <c r="J52" s="39"/>
      <c r="K52" s="39">
        <v>3736979.117788</v>
      </c>
      <c r="L52" s="39">
        <v>510629</v>
      </c>
      <c r="M52" s="41"/>
      <c r="N52" s="41">
        <f t="shared" si="0"/>
        <v>7254700.3833129</v>
      </c>
      <c r="O52" s="42"/>
    </row>
    <row r="53" spans="2:15" s="44" customFormat="1" ht="19.5" customHeight="1">
      <c r="B53" s="77">
        <v>38261</v>
      </c>
      <c r="C53" s="45">
        <v>2601630.3385459003</v>
      </c>
      <c r="D53" s="46"/>
      <c r="E53" s="45">
        <v>851604.501296</v>
      </c>
      <c r="F53" s="45">
        <v>37694</v>
      </c>
      <c r="G53" s="45"/>
      <c r="H53" s="45">
        <v>295720.805593</v>
      </c>
      <c r="I53" s="45">
        <v>17951</v>
      </c>
      <c r="J53" s="45"/>
      <c r="K53" s="45">
        <v>3633478.472717</v>
      </c>
      <c r="L53" s="45">
        <v>507679</v>
      </c>
      <c r="M53" s="47"/>
      <c r="N53" s="47">
        <f t="shared" si="0"/>
        <v>7382434.1181519</v>
      </c>
      <c r="O53" s="42"/>
    </row>
    <row r="54" spans="2:15" s="44" customFormat="1" ht="19.5" customHeight="1">
      <c r="B54" s="80">
        <v>38292</v>
      </c>
      <c r="C54" s="48">
        <v>2806724.2110919002</v>
      </c>
      <c r="D54" s="49"/>
      <c r="E54" s="48">
        <v>854943.280626</v>
      </c>
      <c r="F54" s="48">
        <v>37748</v>
      </c>
      <c r="G54" s="48"/>
      <c r="H54" s="48">
        <v>283737.976578</v>
      </c>
      <c r="I54" s="48">
        <v>17474</v>
      </c>
      <c r="J54" s="48"/>
      <c r="K54" s="48">
        <v>3552759.571145</v>
      </c>
      <c r="L54" s="48">
        <v>505445</v>
      </c>
      <c r="M54" s="48"/>
      <c r="N54" s="50">
        <f>C54+E54+K54</f>
        <v>7214427.0628629</v>
      </c>
      <c r="O54" s="51"/>
    </row>
    <row r="55" spans="1:15" s="9" customFormat="1" ht="19.5" customHeight="1">
      <c r="A55" s="79"/>
      <c r="B55" s="81">
        <v>38322</v>
      </c>
      <c r="C55" s="54">
        <v>2988311.102277</v>
      </c>
      <c r="D55" s="52"/>
      <c r="E55" s="54">
        <v>857356.238692</v>
      </c>
      <c r="F55" s="54">
        <v>37987</v>
      </c>
      <c r="G55" s="54"/>
      <c r="H55" s="54">
        <v>275175.681334</v>
      </c>
      <c r="I55" s="54">
        <v>17111</v>
      </c>
      <c r="J55" s="54"/>
      <c r="K55" s="54">
        <v>3554754.976571</v>
      </c>
      <c r="L55" s="54">
        <v>498814</v>
      </c>
      <c r="M55" s="53"/>
      <c r="N55" s="38">
        <f>C55+E55+K55</f>
        <v>7400422.31754</v>
      </c>
      <c r="O55" s="55"/>
    </row>
  </sheetData>
  <mergeCells count="6">
    <mergeCell ref="K4:L5"/>
    <mergeCell ref="N4:N5"/>
    <mergeCell ref="B4:B6"/>
    <mergeCell ref="E5:F5"/>
    <mergeCell ref="H5:I5"/>
    <mergeCell ref="E4:I4"/>
  </mergeCells>
  <hyperlinks>
    <hyperlink ref="L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sheetPr codeName="Hoja6">
    <tabColor indexed="21"/>
    <pageSetUpPr fitToPage="1"/>
  </sheetPr>
  <dimension ref="A1:O60"/>
  <sheetViews>
    <sheetView showGridLines="0" zoomScale="70" zoomScaleNormal="70" workbookViewId="0" topLeftCell="A1">
      <pane ySplit="6" topLeftCell="BM7" activePane="bottomLeft" state="frozen"/>
      <selection pane="topLeft" activeCell="A1" sqref="A1"/>
      <selection pane="bottomLeft" activeCell="A7" sqref="A7"/>
    </sheetView>
  </sheetViews>
  <sheetFormatPr defaultColWidth="11.421875" defaultRowHeight="19.5" customHeight="1"/>
  <cols>
    <col min="1" max="1" width="2.00390625" style="30" customWidth="1"/>
    <col min="2" max="2" width="11.8515625" style="74" customWidth="1"/>
    <col min="3" max="3" width="14.57421875" style="29" customWidth="1"/>
    <col min="4" max="4" width="17.28125" style="29" customWidth="1"/>
    <col min="5" max="5" width="1.7109375" style="29" customWidth="1"/>
    <col min="6" max="7" width="15.7109375" style="29" customWidth="1"/>
    <col min="8" max="8" width="1.7109375" style="29" customWidth="1"/>
    <col min="9" max="10" width="15.7109375" style="29" customWidth="1"/>
    <col min="11" max="11" width="1.421875" style="29" customWidth="1"/>
    <col min="12" max="12" width="13.421875" style="29" customWidth="1"/>
    <col min="13" max="13" width="16.28125" style="29" customWidth="1"/>
    <col min="14" max="14" width="2.7109375" style="29" customWidth="1"/>
    <col min="15" max="16384" width="11.421875" style="30" customWidth="1"/>
  </cols>
  <sheetData>
    <row r="1" spans="4:12" ht="19.5" customHeight="1">
      <c r="D1" s="71"/>
      <c r="E1" s="70"/>
      <c r="G1" s="70"/>
      <c r="H1" s="70"/>
      <c r="I1" s="70"/>
      <c r="J1" s="70"/>
      <c r="K1" s="70"/>
      <c r="L1" s="70"/>
    </row>
    <row r="2" spans="3:13" ht="19.5" customHeight="1">
      <c r="C2" s="35" t="s">
        <v>48</v>
      </c>
      <c r="D2" s="35"/>
      <c r="E2" s="35"/>
      <c r="F2" s="35"/>
      <c r="G2" s="35"/>
      <c r="H2" s="35"/>
      <c r="I2" s="35"/>
      <c r="K2" s="72"/>
      <c r="L2" s="35"/>
      <c r="M2" s="10" t="s">
        <v>22</v>
      </c>
    </row>
    <row r="3" spans="1:15" s="33" customFormat="1" ht="19.5" customHeight="1">
      <c r="A3" s="68"/>
      <c r="B3" s="67"/>
      <c r="C3" s="68"/>
      <c r="D3" s="68"/>
      <c r="E3" s="69"/>
      <c r="F3" s="69"/>
      <c r="G3" s="69"/>
      <c r="H3" s="69"/>
      <c r="I3" s="69"/>
      <c r="J3" s="69"/>
      <c r="K3" s="68"/>
      <c r="L3" s="53"/>
      <c r="M3" s="69"/>
      <c r="N3" s="69"/>
      <c r="O3" s="68"/>
    </row>
    <row r="4" spans="2:14" s="32" customFormat="1" ht="19.5" customHeight="1">
      <c r="B4" s="138" t="s">
        <v>12</v>
      </c>
      <c r="C4" s="136" t="s">
        <v>10</v>
      </c>
      <c r="D4" s="136"/>
      <c r="E4" s="136"/>
      <c r="F4" s="136"/>
      <c r="G4" s="136"/>
      <c r="H4" s="136"/>
      <c r="I4" s="136"/>
      <c r="J4" s="136"/>
      <c r="K4" s="28"/>
      <c r="L4" s="136" t="s">
        <v>11</v>
      </c>
      <c r="M4" s="136"/>
      <c r="N4" s="28"/>
    </row>
    <row r="5" spans="2:14" s="32" customFormat="1" ht="19.5" customHeight="1">
      <c r="B5" s="138"/>
      <c r="C5" s="137" t="s">
        <v>41</v>
      </c>
      <c r="D5" s="137"/>
      <c r="E5" s="28"/>
      <c r="F5" s="137" t="s">
        <v>13</v>
      </c>
      <c r="G5" s="137"/>
      <c r="H5" s="28"/>
      <c r="I5" s="137" t="s">
        <v>14</v>
      </c>
      <c r="J5" s="137"/>
      <c r="K5" s="28"/>
      <c r="L5" s="137"/>
      <c r="M5" s="137"/>
      <c r="N5" s="28"/>
    </row>
    <row r="6" spans="2:14" s="32" customFormat="1" ht="22.5" customHeight="1">
      <c r="B6" s="139"/>
      <c r="C6" s="62" t="s">
        <v>8</v>
      </c>
      <c r="D6" s="62" t="s">
        <v>1</v>
      </c>
      <c r="E6" s="63"/>
      <c r="F6" s="62" t="s">
        <v>8</v>
      </c>
      <c r="G6" s="62" t="s">
        <v>1</v>
      </c>
      <c r="H6" s="62"/>
      <c r="I6" s="62" t="s">
        <v>8</v>
      </c>
      <c r="J6" s="62" t="s">
        <v>1</v>
      </c>
      <c r="K6" s="63"/>
      <c r="L6" s="62" t="s">
        <v>8</v>
      </c>
      <c r="M6" s="62" t="s">
        <v>1</v>
      </c>
      <c r="N6" s="62"/>
    </row>
    <row r="7" spans="2:14" s="44" customFormat="1" ht="19.5" customHeight="1">
      <c r="B7" s="75">
        <v>36861</v>
      </c>
      <c r="C7" s="60">
        <v>12490.266218</v>
      </c>
      <c r="D7" s="60">
        <v>684</v>
      </c>
      <c r="E7" s="60"/>
      <c r="F7" s="60">
        <v>9018.834788</v>
      </c>
      <c r="G7" s="60">
        <v>214</v>
      </c>
      <c r="H7" s="60"/>
      <c r="I7" s="60">
        <v>170.875598</v>
      </c>
      <c r="J7" s="60">
        <v>12</v>
      </c>
      <c r="K7" s="60"/>
      <c r="L7" s="60">
        <v>32595.375111</v>
      </c>
      <c r="M7" s="60">
        <v>2429</v>
      </c>
      <c r="N7" s="61"/>
    </row>
    <row r="8" spans="2:14" s="44" customFormat="1" ht="19.5" customHeight="1">
      <c r="B8" s="76">
        <v>36892</v>
      </c>
      <c r="C8" s="39">
        <v>10723.066468</v>
      </c>
      <c r="D8" s="39">
        <v>578</v>
      </c>
      <c r="E8" s="39"/>
      <c r="F8" s="39">
        <v>8057.378518</v>
      </c>
      <c r="G8" s="39">
        <v>258</v>
      </c>
      <c r="H8" s="39"/>
      <c r="I8" s="39">
        <v>105.833957</v>
      </c>
      <c r="J8" s="39">
        <v>7</v>
      </c>
      <c r="K8" s="39"/>
      <c r="L8" s="39">
        <v>44576.516029</v>
      </c>
      <c r="M8" s="39">
        <v>3700</v>
      </c>
      <c r="N8" s="58"/>
    </row>
    <row r="9" spans="2:14" s="44" customFormat="1" ht="19.5" customHeight="1">
      <c r="B9" s="76">
        <v>36923</v>
      </c>
      <c r="C9" s="39">
        <v>9372.646373</v>
      </c>
      <c r="D9" s="39">
        <v>564</v>
      </c>
      <c r="E9" s="39"/>
      <c r="F9" s="39">
        <v>13951.08394</v>
      </c>
      <c r="G9" s="39">
        <v>453</v>
      </c>
      <c r="H9" s="39"/>
      <c r="I9" s="39">
        <v>137.150316</v>
      </c>
      <c r="J9" s="39">
        <v>8</v>
      </c>
      <c r="K9" s="39"/>
      <c r="L9" s="39">
        <v>35391.379885</v>
      </c>
      <c r="M9" s="39">
        <v>2598</v>
      </c>
      <c r="N9" s="58"/>
    </row>
    <row r="10" spans="2:14" s="44" customFormat="1" ht="19.5" customHeight="1">
      <c r="B10" s="76">
        <v>36951</v>
      </c>
      <c r="C10" s="39">
        <v>7365.922952</v>
      </c>
      <c r="D10" s="39">
        <v>329</v>
      </c>
      <c r="E10" s="39"/>
      <c r="F10" s="39">
        <v>540.802183</v>
      </c>
      <c r="G10" s="39">
        <v>15</v>
      </c>
      <c r="H10" s="39"/>
      <c r="I10" s="39">
        <v>258.764129</v>
      </c>
      <c r="J10" s="39">
        <v>12</v>
      </c>
      <c r="K10" s="39"/>
      <c r="L10" s="39">
        <v>42675.551841</v>
      </c>
      <c r="M10" s="39">
        <v>3247</v>
      </c>
      <c r="N10" s="58"/>
    </row>
    <row r="11" spans="2:14" s="44" customFormat="1" ht="19.5" customHeight="1">
      <c r="B11" s="76">
        <v>36982</v>
      </c>
      <c r="C11" s="39">
        <v>5520.438724</v>
      </c>
      <c r="D11" s="39">
        <v>252</v>
      </c>
      <c r="E11" s="39"/>
      <c r="F11" s="39">
        <v>1199.85683</v>
      </c>
      <c r="G11" s="39">
        <v>31</v>
      </c>
      <c r="H11" s="39"/>
      <c r="I11" s="39">
        <v>171.958657</v>
      </c>
      <c r="J11" s="39">
        <v>10</v>
      </c>
      <c r="K11" s="39"/>
      <c r="L11" s="39">
        <v>49876.721455</v>
      </c>
      <c r="M11" s="39">
        <v>3847</v>
      </c>
      <c r="N11" s="58"/>
    </row>
    <row r="12" spans="2:14" s="44" customFormat="1" ht="19.5" customHeight="1">
      <c r="B12" s="76">
        <v>37012</v>
      </c>
      <c r="C12" s="39">
        <v>7384.460661</v>
      </c>
      <c r="D12" s="39">
        <v>367</v>
      </c>
      <c r="E12" s="39"/>
      <c r="F12" s="39">
        <v>32722.829182</v>
      </c>
      <c r="G12" s="39">
        <v>1126</v>
      </c>
      <c r="H12" s="39"/>
      <c r="I12" s="39">
        <v>0</v>
      </c>
      <c r="J12" s="39">
        <v>0</v>
      </c>
      <c r="K12" s="39"/>
      <c r="L12" s="39">
        <v>67925.344117</v>
      </c>
      <c r="M12" s="39">
        <v>4602</v>
      </c>
      <c r="N12" s="58"/>
    </row>
    <row r="13" spans="2:14" s="44" customFormat="1" ht="19.5" customHeight="1">
      <c r="B13" s="76">
        <v>37043</v>
      </c>
      <c r="C13" s="39">
        <v>7905.365415</v>
      </c>
      <c r="D13" s="39">
        <v>394</v>
      </c>
      <c r="E13" s="39"/>
      <c r="F13" s="39">
        <v>1760.696692</v>
      </c>
      <c r="G13" s="39">
        <v>63</v>
      </c>
      <c r="H13" s="39"/>
      <c r="I13" s="39">
        <v>135.698393</v>
      </c>
      <c r="J13" s="39">
        <v>8</v>
      </c>
      <c r="K13" s="39"/>
      <c r="L13" s="39">
        <v>75868.767734</v>
      </c>
      <c r="M13" s="39">
        <v>4857</v>
      </c>
      <c r="N13" s="58"/>
    </row>
    <row r="14" spans="2:14" s="44" customFormat="1" ht="19.5" customHeight="1">
      <c r="B14" s="76">
        <v>37073</v>
      </c>
      <c r="C14" s="39">
        <v>10149.438979</v>
      </c>
      <c r="D14" s="39">
        <v>455</v>
      </c>
      <c r="E14" s="39"/>
      <c r="F14" s="39">
        <v>1430.253158</v>
      </c>
      <c r="G14" s="39">
        <v>47</v>
      </c>
      <c r="H14" s="39"/>
      <c r="I14" s="39">
        <v>0</v>
      </c>
      <c r="J14" s="39">
        <v>0</v>
      </c>
      <c r="K14" s="39"/>
      <c r="L14" s="39">
        <v>75033.189139</v>
      </c>
      <c r="M14" s="39">
        <v>4846</v>
      </c>
      <c r="N14" s="58"/>
    </row>
    <row r="15" spans="2:14" s="44" customFormat="1" ht="19.5" customHeight="1">
      <c r="B15" s="76">
        <v>37104</v>
      </c>
      <c r="C15" s="39">
        <v>14445.224801</v>
      </c>
      <c r="D15" s="39">
        <v>638</v>
      </c>
      <c r="E15" s="39"/>
      <c r="F15" s="39">
        <v>304.726346</v>
      </c>
      <c r="G15" s="39">
        <v>10</v>
      </c>
      <c r="H15" s="39"/>
      <c r="I15" s="39">
        <v>142.639054</v>
      </c>
      <c r="J15" s="39">
        <v>9</v>
      </c>
      <c r="K15" s="39"/>
      <c r="L15" s="39">
        <v>66103.425948</v>
      </c>
      <c r="M15" s="39">
        <v>4951</v>
      </c>
      <c r="N15" s="58"/>
    </row>
    <row r="16" spans="2:14" s="44" customFormat="1" ht="19.5" customHeight="1">
      <c r="B16" s="76">
        <v>37135</v>
      </c>
      <c r="C16" s="39">
        <v>14908.999874</v>
      </c>
      <c r="D16" s="39">
        <v>651</v>
      </c>
      <c r="E16" s="39"/>
      <c r="F16" s="39">
        <v>52829.63156</v>
      </c>
      <c r="G16" s="39">
        <v>3238</v>
      </c>
      <c r="H16" s="39"/>
      <c r="I16" s="39">
        <v>0</v>
      </c>
      <c r="J16" s="39">
        <v>0</v>
      </c>
      <c r="K16" s="39"/>
      <c r="L16" s="39">
        <v>51097.90931</v>
      </c>
      <c r="M16" s="39">
        <v>3398</v>
      </c>
      <c r="N16" s="58"/>
    </row>
    <row r="17" spans="2:14" s="44" customFormat="1" ht="19.5" customHeight="1">
      <c r="B17" s="76">
        <v>37165</v>
      </c>
      <c r="C17" s="39">
        <v>19806.873628</v>
      </c>
      <c r="D17" s="39">
        <v>851</v>
      </c>
      <c r="E17" s="39"/>
      <c r="F17" s="39">
        <v>1879.371987</v>
      </c>
      <c r="G17" s="39">
        <v>39</v>
      </c>
      <c r="H17" s="39"/>
      <c r="I17" s="39">
        <v>165.762958</v>
      </c>
      <c r="J17" s="39">
        <v>8</v>
      </c>
      <c r="K17" s="39"/>
      <c r="L17" s="39">
        <v>65980.908477</v>
      </c>
      <c r="M17" s="39">
        <v>5044</v>
      </c>
      <c r="N17" s="58"/>
    </row>
    <row r="18" spans="2:14" s="44" customFormat="1" ht="19.5" customHeight="1">
      <c r="B18" s="76">
        <v>37196</v>
      </c>
      <c r="C18" s="39">
        <v>18350.985997</v>
      </c>
      <c r="D18" s="39">
        <v>807</v>
      </c>
      <c r="E18" s="39"/>
      <c r="F18" s="39">
        <v>1466.82668</v>
      </c>
      <c r="G18" s="39">
        <v>33</v>
      </c>
      <c r="H18" s="39"/>
      <c r="I18" s="39">
        <v>0</v>
      </c>
      <c r="J18" s="39">
        <v>0</v>
      </c>
      <c r="K18" s="39"/>
      <c r="L18" s="39">
        <v>64844.824772</v>
      </c>
      <c r="M18" s="39">
        <v>4594</v>
      </c>
      <c r="N18" s="58"/>
    </row>
    <row r="19" spans="2:14" s="44" customFormat="1" ht="19.5" customHeight="1">
      <c r="B19" s="76">
        <v>37226</v>
      </c>
      <c r="C19" s="39">
        <v>15874.33887</v>
      </c>
      <c r="D19" s="39">
        <v>766</v>
      </c>
      <c r="E19" s="39"/>
      <c r="F19" s="39">
        <v>29212.119645</v>
      </c>
      <c r="G19" s="39">
        <v>2202</v>
      </c>
      <c r="H19" s="39"/>
      <c r="I19" s="39">
        <v>0</v>
      </c>
      <c r="J19" s="39">
        <v>0</v>
      </c>
      <c r="K19" s="39"/>
      <c r="L19" s="39">
        <v>47213.433024</v>
      </c>
      <c r="M19" s="39">
        <v>3562</v>
      </c>
      <c r="N19" s="58"/>
    </row>
    <row r="20" spans="2:14" s="44" customFormat="1" ht="19.5" customHeight="1">
      <c r="B20" s="76">
        <v>37257</v>
      </c>
      <c r="C20" s="39">
        <v>18533.823341</v>
      </c>
      <c r="D20" s="39">
        <v>852</v>
      </c>
      <c r="E20" s="39"/>
      <c r="F20" s="39">
        <v>2731.732648</v>
      </c>
      <c r="G20" s="39">
        <v>55</v>
      </c>
      <c r="H20" s="39"/>
      <c r="I20" s="39">
        <v>0</v>
      </c>
      <c r="J20" s="39">
        <v>0</v>
      </c>
      <c r="K20" s="39"/>
      <c r="L20" s="39">
        <v>50980.140377</v>
      </c>
      <c r="M20" s="39">
        <v>4087</v>
      </c>
      <c r="N20" s="58"/>
    </row>
    <row r="21" spans="2:14" s="44" customFormat="1" ht="19.5" customHeight="1">
      <c r="B21" s="76">
        <v>37288</v>
      </c>
      <c r="C21" s="39">
        <v>16800.61111</v>
      </c>
      <c r="D21" s="39">
        <v>770</v>
      </c>
      <c r="E21" s="39"/>
      <c r="F21" s="39">
        <v>9923.743515</v>
      </c>
      <c r="G21" s="39">
        <v>208</v>
      </c>
      <c r="H21" s="39"/>
      <c r="I21" s="39">
        <v>0</v>
      </c>
      <c r="J21" s="39">
        <v>0</v>
      </c>
      <c r="K21" s="39"/>
      <c r="L21" s="39">
        <v>39920.111994</v>
      </c>
      <c r="M21" s="39">
        <v>3668</v>
      </c>
      <c r="N21" s="58"/>
    </row>
    <row r="22" spans="2:14" s="44" customFormat="1" ht="19.5" customHeight="1">
      <c r="B22" s="76">
        <v>37316</v>
      </c>
      <c r="C22" s="39">
        <v>14450.894063</v>
      </c>
      <c r="D22" s="39">
        <v>662</v>
      </c>
      <c r="E22" s="39"/>
      <c r="F22" s="39">
        <v>29706.490804</v>
      </c>
      <c r="G22" s="39">
        <v>900</v>
      </c>
      <c r="H22" s="39"/>
      <c r="I22" s="39">
        <v>12250.878016</v>
      </c>
      <c r="J22" s="39">
        <v>458</v>
      </c>
      <c r="K22" s="39"/>
      <c r="L22" s="39">
        <v>48263.920457</v>
      </c>
      <c r="M22" s="39">
        <v>4235</v>
      </c>
      <c r="N22" s="58"/>
    </row>
    <row r="23" spans="2:14" s="44" customFormat="1" ht="19.5" customHeight="1">
      <c r="B23" s="76">
        <v>37347</v>
      </c>
      <c r="C23" s="39">
        <v>15079.056549</v>
      </c>
      <c r="D23" s="39">
        <v>736</v>
      </c>
      <c r="E23" s="39"/>
      <c r="F23" s="39">
        <v>9339.551535</v>
      </c>
      <c r="G23" s="39">
        <v>275</v>
      </c>
      <c r="H23" s="39"/>
      <c r="I23" s="39">
        <v>1615.645001</v>
      </c>
      <c r="J23" s="39">
        <v>42</v>
      </c>
      <c r="K23" s="39"/>
      <c r="L23" s="39">
        <v>48170.048503</v>
      </c>
      <c r="M23" s="39">
        <v>3841</v>
      </c>
      <c r="N23" s="58"/>
    </row>
    <row r="24" spans="2:14" s="44" customFormat="1" ht="19.5" customHeight="1">
      <c r="B24" s="76">
        <v>37377</v>
      </c>
      <c r="C24" s="39">
        <v>16394.46193</v>
      </c>
      <c r="D24" s="39">
        <v>670</v>
      </c>
      <c r="E24" s="39"/>
      <c r="F24" s="39">
        <v>2924.901649</v>
      </c>
      <c r="G24" s="39">
        <v>79</v>
      </c>
      <c r="H24" s="39"/>
      <c r="I24" s="39">
        <v>0</v>
      </c>
      <c r="J24" s="39">
        <v>0</v>
      </c>
      <c r="K24" s="39"/>
      <c r="L24" s="39">
        <v>59821.437346</v>
      </c>
      <c r="M24" s="39">
        <v>4460</v>
      </c>
      <c r="N24" s="58"/>
    </row>
    <row r="25" spans="2:14" s="44" customFormat="1" ht="19.5" customHeight="1">
      <c r="B25" s="76">
        <v>37408</v>
      </c>
      <c r="C25" s="39">
        <v>28996.727065</v>
      </c>
      <c r="D25" s="39">
        <v>1072</v>
      </c>
      <c r="E25" s="39"/>
      <c r="F25" s="39">
        <v>10090.662665</v>
      </c>
      <c r="G25" s="39">
        <v>289</v>
      </c>
      <c r="H25" s="39"/>
      <c r="I25" s="39">
        <v>0</v>
      </c>
      <c r="J25" s="39">
        <v>0</v>
      </c>
      <c r="K25" s="39"/>
      <c r="L25" s="39">
        <v>57897.590988</v>
      </c>
      <c r="M25" s="39">
        <v>3900</v>
      </c>
      <c r="N25" s="58"/>
    </row>
    <row r="26" spans="2:14" s="44" customFormat="1" ht="19.5" customHeight="1">
      <c r="B26" s="76">
        <v>37438</v>
      </c>
      <c r="C26" s="39">
        <v>32563.027612</v>
      </c>
      <c r="D26" s="39">
        <v>1250</v>
      </c>
      <c r="E26" s="39"/>
      <c r="F26" s="39">
        <v>6249.550914</v>
      </c>
      <c r="G26" s="39">
        <v>170</v>
      </c>
      <c r="H26" s="39"/>
      <c r="I26" s="39">
        <v>0</v>
      </c>
      <c r="J26" s="39">
        <v>0</v>
      </c>
      <c r="K26" s="39"/>
      <c r="L26" s="39">
        <v>63539.291849</v>
      </c>
      <c r="M26" s="39">
        <v>4631</v>
      </c>
      <c r="N26" s="58"/>
    </row>
    <row r="27" spans="2:14" s="44" customFormat="1" ht="19.5" customHeight="1">
      <c r="B27" s="76">
        <v>37469</v>
      </c>
      <c r="C27" s="39">
        <v>27068.846671</v>
      </c>
      <c r="D27" s="39">
        <v>1333</v>
      </c>
      <c r="E27" s="39"/>
      <c r="F27" s="39">
        <v>686.307385</v>
      </c>
      <c r="G27" s="39">
        <v>14</v>
      </c>
      <c r="H27" s="39"/>
      <c r="I27" s="39">
        <v>0</v>
      </c>
      <c r="J27" s="39">
        <v>0</v>
      </c>
      <c r="K27" s="39"/>
      <c r="L27" s="39">
        <v>58700.434455</v>
      </c>
      <c r="M27" s="39">
        <v>3650</v>
      </c>
      <c r="N27" s="58"/>
    </row>
    <row r="28" spans="2:14" s="44" customFormat="1" ht="19.5" customHeight="1">
      <c r="B28" s="76">
        <v>37500</v>
      </c>
      <c r="C28" s="39">
        <v>28381.517821</v>
      </c>
      <c r="D28" s="39">
        <v>1160</v>
      </c>
      <c r="E28" s="39"/>
      <c r="F28" s="39">
        <v>777.783355</v>
      </c>
      <c r="G28" s="39">
        <v>15</v>
      </c>
      <c r="H28" s="39"/>
      <c r="I28" s="39">
        <v>1.191838</v>
      </c>
      <c r="J28" s="39">
        <v>1</v>
      </c>
      <c r="K28" s="39"/>
      <c r="L28" s="39">
        <v>46037.042362</v>
      </c>
      <c r="M28" s="39">
        <v>3166</v>
      </c>
      <c r="N28" s="58"/>
    </row>
    <row r="29" spans="2:14" s="44" customFormat="1" ht="19.5" customHeight="1">
      <c r="B29" s="76">
        <v>37530</v>
      </c>
      <c r="C29" s="39">
        <v>29403.522029</v>
      </c>
      <c r="D29" s="39">
        <v>1310</v>
      </c>
      <c r="E29" s="39"/>
      <c r="F29" s="39">
        <v>1122.461922</v>
      </c>
      <c r="G29" s="39">
        <v>51</v>
      </c>
      <c r="H29" s="39"/>
      <c r="I29" s="39">
        <v>0</v>
      </c>
      <c r="J29" s="39">
        <v>0</v>
      </c>
      <c r="K29" s="39"/>
      <c r="L29" s="39">
        <v>66406.958706</v>
      </c>
      <c r="M29" s="39">
        <v>4816</v>
      </c>
      <c r="N29" s="58"/>
    </row>
    <row r="30" spans="2:14" s="44" customFormat="1" ht="19.5" customHeight="1">
      <c r="B30" s="76">
        <v>37561</v>
      </c>
      <c r="C30" s="39">
        <v>21941.567147</v>
      </c>
      <c r="D30" s="39">
        <v>982</v>
      </c>
      <c r="E30" s="39"/>
      <c r="F30" s="39">
        <v>859.771159</v>
      </c>
      <c r="G30" s="39">
        <v>16</v>
      </c>
      <c r="H30" s="39"/>
      <c r="I30" s="39">
        <v>0</v>
      </c>
      <c r="J30" s="39">
        <v>0</v>
      </c>
      <c r="K30" s="39"/>
      <c r="L30" s="39">
        <v>59143.191488</v>
      </c>
      <c r="M30" s="39">
        <v>4258</v>
      </c>
      <c r="N30" s="58"/>
    </row>
    <row r="31" spans="2:14" s="44" customFormat="1" ht="19.5" customHeight="1">
      <c r="B31" s="76">
        <v>37591</v>
      </c>
      <c r="C31" s="39">
        <v>14786.02643</v>
      </c>
      <c r="D31" s="39">
        <v>677</v>
      </c>
      <c r="E31" s="39"/>
      <c r="F31" s="39">
        <v>68635.679559</v>
      </c>
      <c r="G31" s="39">
        <v>4671</v>
      </c>
      <c r="H31" s="39"/>
      <c r="I31" s="39">
        <v>0</v>
      </c>
      <c r="J31" s="39">
        <v>0</v>
      </c>
      <c r="K31" s="39"/>
      <c r="L31" s="39">
        <v>67137.974686</v>
      </c>
      <c r="M31" s="39">
        <v>4929</v>
      </c>
      <c r="N31" s="58"/>
    </row>
    <row r="32" spans="2:14" s="44" customFormat="1" ht="19.5" customHeight="1">
      <c r="B32" s="76">
        <v>37622</v>
      </c>
      <c r="C32" s="39">
        <v>16603.095254</v>
      </c>
      <c r="D32" s="39">
        <v>833</v>
      </c>
      <c r="E32" s="39"/>
      <c r="F32" s="39">
        <v>1391.360019</v>
      </c>
      <c r="G32" s="39">
        <v>75</v>
      </c>
      <c r="H32" s="39"/>
      <c r="I32" s="39">
        <v>0</v>
      </c>
      <c r="J32" s="39">
        <v>0</v>
      </c>
      <c r="K32" s="39"/>
      <c r="L32" s="39">
        <v>72315.130861</v>
      </c>
      <c r="M32" s="39">
        <v>5336</v>
      </c>
      <c r="N32" s="58"/>
    </row>
    <row r="33" spans="2:14" s="44" customFormat="1" ht="19.5" customHeight="1">
      <c r="B33" s="76">
        <v>37653</v>
      </c>
      <c r="C33" s="39">
        <v>14364.838814</v>
      </c>
      <c r="D33" s="39">
        <v>726</v>
      </c>
      <c r="E33" s="39"/>
      <c r="F33" s="39">
        <v>700.049961</v>
      </c>
      <c r="G33" s="39">
        <v>11</v>
      </c>
      <c r="H33" s="39"/>
      <c r="I33" s="39">
        <v>0</v>
      </c>
      <c r="J33" s="39">
        <v>0</v>
      </c>
      <c r="K33" s="39"/>
      <c r="L33" s="39">
        <v>69299.82705</v>
      </c>
      <c r="M33" s="39">
        <v>4793</v>
      </c>
      <c r="N33" s="58"/>
    </row>
    <row r="34" spans="2:14" s="44" customFormat="1" ht="19.5" customHeight="1">
      <c r="B34" s="76">
        <v>37681</v>
      </c>
      <c r="C34" s="39">
        <v>16129.503704</v>
      </c>
      <c r="D34" s="39">
        <v>623</v>
      </c>
      <c r="E34" s="39"/>
      <c r="F34" s="39">
        <v>892.834537</v>
      </c>
      <c r="G34" s="39">
        <v>13</v>
      </c>
      <c r="H34" s="39"/>
      <c r="I34" s="39">
        <v>0</v>
      </c>
      <c r="J34" s="39">
        <v>0</v>
      </c>
      <c r="K34" s="39"/>
      <c r="L34" s="39">
        <v>95022.36288</v>
      </c>
      <c r="M34" s="39">
        <v>5743</v>
      </c>
      <c r="N34" s="58"/>
    </row>
    <row r="35" spans="2:14" s="44" customFormat="1" ht="19.5" customHeight="1">
      <c r="B35" s="76">
        <v>37712</v>
      </c>
      <c r="C35" s="39">
        <v>11838.93269</v>
      </c>
      <c r="D35" s="39">
        <v>496</v>
      </c>
      <c r="E35" s="39"/>
      <c r="F35" s="39">
        <v>874.055311</v>
      </c>
      <c r="G35" s="39">
        <v>16</v>
      </c>
      <c r="H35" s="39"/>
      <c r="I35" s="39">
        <v>0</v>
      </c>
      <c r="J35" s="39">
        <v>0</v>
      </c>
      <c r="K35" s="39"/>
      <c r="L35" s="39">
        <v>106135.417482</v>
      </c>
      <c r="M35" s="39">
        <v>6009</v>
      </c>
      <c r="N35" s="58"/>
    </row>
    <row r="36" spans="2:14" s="44" customFormat="1" ht="19.5" customHeight="1">
      <c r="B36" s="76">
        <v>37742</v>
      </c>
      <c r="C36" s="39">
        <v>11403.005098</v>
      </c>
      <c r="D36" s="39">
        <v>873</v>
      </c>
      <c r="E36" s="39"/>
      <c r="F36" s="39">
        <v>10431.943233</v>
      </c>
      <c r="G36" s="39">
        <v>361</v>
      </c>
      <c r="H36" s="39"/>
      <c r="I36" s="39">
        <v>0</v>
      </c>
      <c r="J36" s="39">
        <v>0</v>
      </c>
      <c r="K36" s="39"/>
      <c r="L36" s="39">
        <v>104362.55041</v>
      </c>
      <c r="M36" s="39">
        <v>5252</v>
      </c>
      <c r="N36" s="58"/>
    </row>
    <row r="37" spans="2:14" s="44" customFormat="1" ht="19.5" customHeight="1">
      <c r="B37" s="76">
        <v>37773</v>
      </c>
      <c r="C37" s="39">
        <v>20994.337095</v>
      </c>
      <c r="D37" s="39">
        <v>785</v>
      </c>
      <c r="E37" s="39"/>
      <c r="F37" s="39">
        <v>1973.796765</v>
      </c>
      <c r="G37" s="39">
        <v>51</v>
      </c>
      <c r="H37" s="39"/>
      <c r="I37" s="39">
        <v>0</v>
      </c>
      <c r="J37" s="39">
        <v>0</v>
      </c>
      <c r="K37" s="39"/>
      <c r="L37" s="39">
        <v>105018.725436</v>
      </c>
      <c r="M37" s="39">
        <v>5465</v>
      </c>
      <c r="N37" s="58"/>
    </row>
    <row r="38" spans="2:14" s="44" customFormat="1" ht="19.5" customHeight="1">
      <c r="B38" s="76">
        <v>37803</v>
      </c>
      <c r="C38" s="39">
        <v>11598.339766</v>
      </c>
      <c r="D38" s="39">
        <v>820</v>
      </c>
      <c r="E38" s="39"/>
      <c r="F38" s="39">
        <v>1099.602005</v>
      </c>
      <c r="G38" s="39">
        <v>21</v>
      </c>
      <c r="H38" s="39"/>
      <c r="I38" s="39">
        <v>0</v>
      </c>
      <c r="J38" s="39">
        <v>0</v>
      </c>
      <c r="K38" s="39"/>
      <c r="L38" s="39">
        <v>110469.627332</v>
      </c>
      <c r="M38" s="39">
        <v>6552</v>
      </c>
      <c r="N38" s="58"/>
    </row>
    <row r="39" spans="2:14" s="44" customFormat="1" ht="19.5" customHeight="1">
      <c r="B39" s="76">
        <v>37834</v>
      </c>
      <c r="C39" s="39">
        <v>16179.763051</v>
      </c>
      <c r="D39" s="39">
        <v>638</v>
      </c>
      <c r="E39" s="39"/>
      <c r="F39" s="39">
        <v>1370.005939</v>
      </c>
      <c r="G39" s="39">
        <v>27</v>
      </c>
      <c r="H39" s="39"/>
      <c r="I39" s="39">
        <v>0</v>
      </c>
      <c r="J39" s="39">
        <v>0</v>
      </c>
      <c r="K39" s="39"/>
      <c r="L39" s="39">
        <v>100087.458775</v>
      </c>
      <c r="M39" s="39">
        <v>5951</v>
      </c>
      <c r="N39" s="58"/>
    </row>
    <row r="40" spans="2:14" s="44" customFormat="1" ht="19.5" customHeight="1">
      <c r="B40" s="76">
        <v>37865</v>
      </c>
      <c r="C40" s="39">
        <v>16116.933751</v>
      </c>
      <c r="D40" s="39">
        <v>778</v>
      </c>
      <c r="E40" s="39"/>
      <c r="F40" s="39">
        <v>1466.101854</v>
      </c>
      <c r="G40" s="39">
        <v>29</v>
      </c>
      <c r="H40" s="39"/>
      <c r="I40" s="39">
        <v>0</v>
      </c>
      <c r="J40" s="39">
        <v>0</v>
      </c>
      <c r="K40" s="39"/>
      <c r="L40" s="39">
        <v>90283.42649</v>
      </c>
      <c r="M40" s="39">
        <v>6093</v>
      </c>
      <c r="N40" s="58"/>
    </row>
    <row r="41" spans="2:14" s="44" customFormat="1" ht="19.5" customHeight="1">
      <c r="B41" s="76">
        <v>37895</v>
      </c>
      <c r="C41" s="39">
        <v>25071.576556</v>
      </c>
      <c r="D41" s="39">
        <v>1172</v>
      </c>
      <c r="E41" s="39"/>
      <c r="F41" s="39">
        <v>1881.489707</v>
      </c>
      <c r="G41" s="39">
        <v>35</v>
      </c>
      <c r="H41" s="39"/>
      <c r="I41" s="39">
        <v>0</v>
      </c>
      <c r="J41" s="39">
        <v>0</v>
      </c>
      <c r="K41" s="39"/>
      <c r="L41" s="39">
        <v>139465.736438</v>
      </c>
      <c r="M41" s="39">
        <v>9445</v>
      </c>
      <c r="N41" s="58"/>
    </row>
    <row r="42" spans="2:14" s="44" customFormat="1" ht="19.5" customHeight="1">
      <c r="B42" s="76">
        <v>37926</v>
      </c>
      <c r="C42" s="39">
        <v>25970.968705</v>
      </c>
      <c r="D42" s="39">
        <v>1018</v>
      </c>
      <c r="E42" s="39"/>
      <c r="F42" s="39">
        <v>7711.308004</v>
      </c>
      <c r="G42" s="39">
        <v>524</v>
      </c>
      <c r="H42" s="39"/>
      <c r="I42" s="39">
        <v>0</v>
      </c>
      <c r="J42" s="39">
        <v>0</v>
      </c>
      <c r="K42" s="39"/>
      <c r="L42" s="39">
        <v>96405.194128</v>
      </c>
      <c r="M42" s="39">
        <v>6857</v>
      </c>
      <c r="N42" s="58"/>
    </row>
    <row r="43" spans="2:14" s="44" customFormat="1" ht="19.5" customHeight="1">
      <c r="B43" s="76">
        <v>37956</v>
      </c>
      <c r="C43" s="39">
        <v>26127.962564</v>
      </c>
      <c r="D43" s="39">
        <v>1050</v>
      </c>
      <c r="E43" s="39"/>
      <c r="F43" s="39">
        <v>2014.90528</v>
      </c>
      <c r="G43" s="39">
        <v>47</v>
      </c>
      <c r="H43" s="39"/>
      <c r="I43" s="39">
        <v>0</v>
      </c>
      <c r="J43" s="39">
        <v>0</v>
      </c>
      <c r="K43" s="39"/>
      <c r="L43" s="39">
        <v>88321.121329</v>
      </c>
      <c r="M43" s="39">
        <v>6473</v>
      </c>
      <c r="N43" s="58"/>
    </row>
    <row r="44" spans="2:14" s="44" customFormat="1" ht="19.5" customHeight="1">
      <c r="B44" s="76">
        <v>37987</v>
      </c>
      <c r="C44" s="39">
        <v>30027.35357</v>
      </c>
      <c r="D44" s="39">
        <v>1063</v>
      </c>
      <c r="E44" s="39"/>
      <c r="F44" s="39">
        <v>21261.188931</v>
      </c>
      <c r="G44" s="39">
        <v>873</v>
      </c>
      <c r="H44" s="39"/>
      <c r="I44" s="39">
        <v>0</v>
      </c>
      <c r="J44" s="39">
        <v>0</v>
      </c>
      <c r="K44" s="39"/>
      <c r="L44" s="39">
        <v>65453.36499</v>
      </c>
      <c r="M44" s="39">
        <v>4446</v>
      </c>
      <c r="N44" s="58"/>
    </row>
    <row r="45" spans="2:14" s="44" customFormat="1" ht="19.5" customHeight="1">
      <c r="B45" s="76">
        <v>38018</v>
      </c>
      <c r="C45" s="39">
        <v>33881.23378</v>
      </c>
      <c r="D45" s="39">
        <v>1095</v>
      </c>
      <c r="E45" s="39"/>
      <c r="F45" s="39">
        <v>1579.015256</v>
      </c>
      <c r="G45" s="39">
        <v>36</v>
      </c>
      <c r="H45" s="39"/>
      <c r="I45" s="39">
        <v>0</v>
      </c>
      <c r="J45" s="39">
        <v>0</v>
      </c>
      <c r="K45" s="39"/>
      <c r="L45" s="39">
        <v>58777.753466</v>
      </c>
      <c r="M45" s="39">
        <v>4424</v>
      </c>
      <c r="N45" s="58"/>
    </row>
    <row r="46" spans="2:14" s="44" customFormat="1" ht="19.5" customHeight="1">
      <c r="B46" s="76">
        <v>38047</v>
      </c>
      <c r="C46" s="39">
        <v>40016.995424</v>
      </c>
      <c r="D46" s="39">
        <v>1368</v>
      </c>
      <c r="E46" s="39"/>
      <c r="F46" s="39">
        <v>3168.803726</v>
      </c>
      <c r="G46" s="39">
        <v>71</v>
      </c>
      <c r="H46" s="39"/>
      <c r="I46" s="39">
        <v>0</v>
      </c>
      <c r="J46" s="39">
        <v>0</v>
      </c>
      <c r="K46" s="39"/>
      <c r="L46" s="39">
        <v>73037.346685</v>
      </c>
      <c r="M46" s="39">
        <v>5972</v>
      </c>
      <c r="N46" s="58"/>
    </row>
    <row r="47" spans="2:14" s="44" customFormat="1" ht="19.5" customHeight="1">
      <c r="B47" s="76">
        <v>38078</v>
      </c>
      <c r="C47" s="39">
        <v>29975.972396</v>
      </c>
      <c r="D47" s="39">
        <v>1090</v>
      </c>
      <c r="E47" s="39"/>
      <c r="F47" s="39">
        <v>1604.857033</v>
      </c>
      <c r="G47" s="39">
        <v>34</v>
      </c>
      <c r="H47" s="39"/>
      <c r="I47" s="39">
        <v>0</v>
      </c>
      <c r="J47" s="39">
        <v>0</v>
      </c>
      <c r="K47" s="39"/>
      <c r="L47" s="39">
        <v>62231.766559</v>
      </c>
      <c r="M47" s="39">
        <v>4969</v>
      </c>
      <c r="N47" s="58"/>
    </row>
    <row r="48" spans="2:14" s="44" customFormat="1" ht="19.5" customHeight="1">
      <c r="B48" s="76">
        <v>38108</v>
      </c>
      <c r="C48" s="39">
        <v>26125.573964</v>
      </c>
      <c r="D48" s="39">
        <v>887</v>
      </c>
      <c r="E48" s="39"/>
      <c r="F48" s="39">
        <v>1009.477763</v>
      </c>
      <c r="G48" s="39">
        <v>49</v>
      </c>
      <c r="H48" s="39"/>
      <c r="I48" s="39">
        <v>0</v>
      </c>
      <c r="J48" s="39">
        <v>0</v>
      </c>
      <c r="K48" s="39"/>
      <c r="L48" s="39">
        <v>49574.997279</v>
      </c>
      <c r="M48" s="39">
        <v>3694</v>
      </c>
      <c r="N48" s="58"/>
    </row>
    <row r="49" spans="2:14" s="44" customFormat="1" ht="19.5" customHeight="1">
      <c r="B49" s="76">
        <v>38139</v>
      </c>
      <c r="C49" s="39">
        <v>31423.549401</v>
      </c>
      <c r="D49" s="39">
        <v>1061</v>
      </c>
      <c r="E49" s="39"/>
      <c r="F49" s="39">
        <v>811.284238</v>
      </c>
      <c r="G49" s="39">
        <v>16</v>
      </c>
      <c r="H49" s="39"/>
      <c r="I49" s="39">
        <v>0</v>
      </c>
      <c r="J49" s="39">
        <v>0</v>
      </c>
      <c r="K49" s="39"/>
      <c r="L49" s="39">
        <v>46982.251054</v>
      </c>
      <c r="M49" s="39">
        <v>4414</v>
      </c>
      <c r="N49" s="58"/>
    </row>
    <row r="50" spans="2:14" s="44" customFormat="1" ht="19.5" customHeight="1">
      <c r="B50" s="76">
        <v>38169</v>
      </c>
      <c r="C50" s="39">
        <v>37777.602557</v>
      </c>
      <c r="D50" s="39">
        <v>1183</v>
      </c>
      <c r="E50" s="39"/>
      <c r="F50" s="39">
        <v>629.423382</v>
      </c>
      <c r="G50" s="39">
        <v>13</v>
      </c>
      <c r="H50" s="39"/>
      <c r="I50" s="39">
        <v>0</v>
      </c>
      <c r="J50" s="39">
        <v>0</v>
      </c>
      <c r="K50" s="39"/>
      <c r="L50" s="39">
        <v>44654.737032</v>
      </c>
      <c r="M50" s="39">
        <v>4471</v>
      </c>
      <c r="N50" s="58"/>
    </row>
    <row r="51" spans="2:14" s="44" customFormat="1" ht="19.5" customHeight="1">
      <c r="B51" s="76">
        <v>38200</v>
      </c>
      <c r="C51" s="39">
        <v>39300.643456</v>
      </c>
      <c r="D51" s="39">
        <v>1293</v>
      </c>
      <c r="E51" s="39"/>
      <c r="F51" s="39">
        <v>629.17986</v>
      </c>
      <c r="G51" s="39">
        <v>19</v>
      </c>
      <c r="H51" s="39"/>
      <c r="I51" s="39">
        <v>0</v>
      </c>
      <c r="J51" s="39">
        <v>0</v>
      </c>
      <c r="K51" s="39"/>
      <c r="L51" s="39">
        <v>36430.532335</v>
      </c>
      <c r="M51" s="39">
        <v>3447</v>
      </c>
      <c r="N51" s="58"/>
    </row>
    <row r="52" spans="2:14" s="44" customFormat="1" ht="19.5" customHeight="1">
      <c r="B52" s="76">
        <v>38231</v>
      </c>
      <c r="C52" s="39">
        <v>37173.984125</v>
      </c>
      <c r="D52" s="39">
        <v>1268</v>
      </c>
      <c r="E52" s="39"/>
      <c r="F52" s="39">
        <v>1865.480081</v>
      </c>
      <c r="G52" s="39">
        <v>36</v>
      </c>
      <c r="H52" s="39"/>
      <c r="I52" s="39">
        <v>0</v>
      </c>
      <c r="J52" s="39">
        <v>0</v>
      </c>
      <c r="K52" s="39"/>
      <c r="L52" s="39">
        <v>38687.378587</v>
      </c>
      <c r="M52" s="39">
        <v>3329</v>
      </c>
      <c r="N52" s="58"/>
    </row>
    <row r="53" spans="2:14" s="44" customFormat="1" ht="19.5" customHeight="1">
      <c r="B53" s="76">
        <v>38261</v>
      </c>
      <c r="C53" s="39">
        <v>40749.685936</v>
      </c>
      <c r="D53" s="39">
        <v>1436</v>
      </c>
      <c r="E53" s="39"/>
      <c r="F53" s="39">
        <v>2023.562565</v>
      </c>
      <c r="G53" s="39">
        <v>46</v>
      </c>
      <c r="H53" s="39"/>
      <c r="I53" s="39">
        <v>0</v>
      </c>
      <c r="J53" s="39">
        <v>0</v>
      </c>
      <c r="K53" s="39"/>
      <c r="L53" s="39">
        <v>52642.510204</v>
      </c>
      <c r="M53" s="39">
        <v>4898</v>
      </c>
      <c r="N53" s="58"/>
    </row>
    <row r="54" spans="2:14" s="44" customFormat="1" ht="19.5" customHeight="1">
      <c r="B54" s="77">
        <v>38292</v>
      </c>
      <c r="C54" s="45">
        <v>37231.638885</v>
      </c>
      <c r="D54" s="45">
        <v>1267</v>
      </c>
      <c r="E54" s="45"/>
      <c r="F54" s="45">
        <v>1068.137155</v>
      </c>
      <c r="G54" s="45">
        <v>26</v>
      </c>
      <c r="H54" s="45"/>
      <c r="I54" s="45">
        <v>0</v>
      </c>
      <c r="J54" s="45">
        <v>0</v>
      </c>
      <c r="K54" s="45"/>
      <c r="L54" s="45">
        <v>52862.295076</v>
      </c>
      <c r="M54" s="45">
        <v>4931</v>
      </c>
      <c r="N54" s="59"/>
    </row>
    <row r="55" spans="2:15" s="9" customFormat="1" ht="15" customHeight="1">
      <c r="B55" s="78">
        <v>38322</v>
      </c>
      <c r="C55" s="73">
        <v>32997.51185</v>
      </c>
      <c r="D55" s="73">
        <v>1246</v>
      </c>
      <c r="E55" s="73"/>
      <c r="F55" s="73">
        <v>1664.661305</v>
      </c>
      <c r="G55" s="73">
        <v>47</v>
      </c>
      <c r="H55" s="73"/>
      <c r="I55" s="73">
        <v>0</v>
      </c>
      <c r="J55" s="73"/>
      <c r="K55" s="73"/>
      <c r="L55" s="73">
        <v>52294.621803</v>
      </c>
      <c r="M55" s="73">
        <v>5249</v>
      </c>
      <c r="N55" s="52"/>
      <c r="O55" s="79"/>
    </row>
    <row r="56" spans="2:14" s="33" customFormat="1" ht="15" customHeight="1">
      <c r="B56" s="57" t="s">
        <v>0</v>
      </c>
      <c r="C56" s="34"/>
      <c r="D56" s="34"/>
      <c r="E56" s="34"/>
      <c r="F56" s="34"/>
      <c r="G56" s="34"/>
      <c r="H56" s="34"/>
      <c r="I56" s="34"/>
      <c r="J56" s="34"/>
      <c r="K56" s="34"/>
      <c r="L56" s="34"/>
      <c r="M56" s="34"/>
      <c r="N56" s="34"/>
    </row>
    <row r="60" ht="19.5" customHeight="1">
      <c r="L60" s="29"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8" r:id="rId2"/>
  <drawing r:id="rId1"/>
</worksheet>
</file>

<file path=xl/worksheets/sheet4.xml><?xml version="1.0" encoding="utf-8"?>
<worksheet xmlns="http://schemas.openxmlformats.org/spreadsheetml/2006/main" xmlns:r="http://schemas.openxmlformats.org/officeDocument/2006/relationships">
  <sheetPr codeName="Hoja4">
    <tabColor indexed="21"/>
    <pageSetUpPr fitToPage="1"/>
  </sheetPr>
  <dimension ref="B1:K56"/>
  <sheetViews>
    <sheetView showGridLines="0" zoomScale="70" zoomScaleNormal="70" workbookViewId="0" topLeftCell="A1">
      <pane ySplit="6" topLeftCell="BM7" activePane="bottomLeft" state="frozen"/>
      <selection pane="topLeft" activeCell="A1" sqref="A1"/>
      <selection pane="bottomLeft" activeCell="A7" sqref="A7"/>
    </sheetView>
  </sheetViews>
  <sheetFormatPr defaultColWidth="11.421875" defaultRowHeight="19.5" customHeight="1"/>
  <cols>
    <col min="1" max="1" width="1.57421875" style="30" customWidth="1"/>
    <col min="2" max="2" width="13.28125" style="74" customWidth="1"/>
    <col min="3" max="3" width="14.140625" style="30" customWidth="1"/>
    <col min="4" max="5" width="15.7109375" style="30" customWidth="1"/>
    <col min="6" max="6" width="2.7109375" style="30" customWidth="1"/>
    <col min="7" max="8" width="15.7109375" style="30" customWidth="1"/>
    <col min="9" max="9" width="17.00390625" style="30" customWidth="1"/>
    <col min="10" max="10" width="18.57421875" style="30" customWidth="1"/>
    <col min="11" max="16384" width="11.421875" style="30" customWidth="1"/>
  </cols>
  <sheetData>
    <row r="1" spans="2:10" s="33" customFormat="1" ht="36" customHeight="1">
      <c r="B1" s="8"/>
      <c r="C1" s="26"/>
      <c r="D1" s="26"/>
      <c r="E1" s="26"/>
      <c r="F1" s="26"/>
      <c r="G1" s="26"/>
      <c r="H1" s="26"/>
      <c r="I1" s="26"/>
      <c r="J1" s="10" t="s">
        <v>22</v>
      </c>
    </row>
    <row r="2" spans="3:10" ht="15.75" customHeight="1">
      <c r="C2" s="27"/>
      <c r="D2" s="27"/>
      <c r="E2" s="27"/>
      <c r="F2" s="27"/>
      <c r="G2" s="27"/>
      <c r="H2" s="27"/>
      <c r="I2" s="27"/>
      <c r="J2" s="27"/>
    </row>
    <row r="3" spans="2:11" s="86" customFormat="1" ht="19.5" customHeight="1">
      <c r="B3" s="93"/>
      <c r="I3" s="87"/>
      <c r="K3" s="87"/>
    </row>
    <row r="4" spans="2:10" s="32" customFormat="1" ht="19.5" customHeight="1">
      <c r="B4" s="140" t="s">
        <v>12</v>
      </c>
      <c r="C4" s="141" t="s">
        <v>10</v>
      </c>
      <c r="D4" s="141"/>
      <c r="E4" s="141"/>
      <c r="F4" s="83"/>
      <c r="G4" s="141" t="s">
        <v>37</v>
      </c>
      <c r="H4" s="141"/>
      <c r="I4" s="141"/>
      <c r="J4" s="141"/>
    </row>
    <row r="5" spans="2:10" s="32" customFormat="1" ht="19.5" customHeight="1">
      <c r="B5" s="138"/>
      <c r="C5" s="137" t="s">
        <v>15</v>
      </c>
      <c r="D5" s="137"/>
      <c r="E5" s="137"/>
      <c r="F5" s="28"/>
      <c r="G5" s="137" t="s">
        <v>15</v>
      </c>
      <c r="H5" s="137"/>
      <c r="I5" s="137"/>
      <c r="J5" s="137"/>
    </row>
    <row r="6" spans="2:10" s="63" customFormat="1" ht="22.5" customHeight="1">
      <c r="B6" s="139"/>
      <c r="C6" s="62" t="s">
        <v>16</v>
      </c>
      <c r="D6" s="62" t="s">
        <v>17</v>
      </c>
      <c r="E6" s="62" t="s">
        <v>18</v>
      </c>
      <c r="F6" s="88"/>
      <c r="G6" s="62" t="s">
        <v>16</v>
      </c>
      <c r="H6" s="62" t="s">
        <v>17</v>
      </c>
      <c r="I6" s="62" t="s">
        <v>18</v>
      </c>
      <c r="J6" s="62" t="s">
        <v>19</v>
      </c>
    </row>
    <row r="7" spans="2:10" s="43" customFormat="1" ht="19.5" customHeight="1">
      <c r="B7" s="75">
        <v>36861</v>
      </c>
      <c r="C7" s="90">
        <v>8.8438</v>
      </c>
      <c r="D7" s="90">
        <v>9.296</v>
      </c>
      <c r="E7" s="90">
        <v>8.6295</v>
      </c>
      <c r="F7" s="90"/>
      <c r="G7" s="90">
        <v>7.1617</v>
      </c>
      <c r="H7" s="90">
        <v>7.3002</v>
      </c>
      <c r="I7" s="90">
        <v>7.118</v>
      </c>
      <c r="J7" s="90">
        <v>7.2549</v>
      </c>
    </row>
    <row r="8" spans="2:10" s="44" customFormat="1" ht="19.5" customHeight="1">
      <c r="B8" s="76">
        <v>36892</v>
      </c>
      <c r="C8" s="91">
        <v>8.7314</v>
      </c>
      <c r="D8" s="91">
        <v>9.0017</v>
      </c>
      <c r="E8" s="91">
        <v>8.6791</v>
      </c>
      <c r="F8" s="91"/>
      <c r="G8" s="91">
        <v>7.0844</v>
      </c>
      <c r="H8" s="91">
        <v>7.0675</v>
      </c>
      <c r="I8" s="91">
        <v>7.0412</v>
      </c>
      <c r="J8" s="91">
        <v>6.7033</v>
      </c>
    </row>
    <row r="9" spans="2:10" s="44" customFormat="1" ht="19.5" customHeight="1">
      <c r="B9" s="76">
        <v>36923</v>
      </c>
      <c r="C9" s="91">
        <v>8.5412</v>
      </c>
      <c r="D9" s="91">
        <v>8.8037</v>
      </c>
      <c r="E9" s="91">
        <v>8.6664</v>
      </c>
      <c r="F9" s="91"/>
      <c r="G9" s="91">
        <v>6.8868</v>
      </c>
      <c r="H9" s="91">
        <v>6.9708</v>
      </c>
      <c r="I9" s="91">
        <v>6.8943</v>
      </c>
      <c r="J9" s="91">
        <v>6.7201</v>
      </c>
    </row>
    <row r="10" spans="2:10" s="44" customFormat="1" ht="19.5" customHeight="1">
      <c r="B10" s="76">
        <v>36951</v>
      </c>
      <c r="C10" s="91">
        <v>8.1101</v>
      </c>
      <c r="D10" s="91">
        <v>8.2687</v>
      </c>
      <c r="E10" s="91">
        <v>8.0219</v>
      </c>
      <c r="F10" s="91"/>
      <c r="G10" s="91">
        <v>6.5731</v>
      </c>
      <c r="H10" s="91">
        <v>6.6408</v>
      </c>
      <c r="I10" s="91">
        <v>6.6608</v>
      </c>
      <c r="J10" s="91">
        <v>6.838</v>
      </c>
    </row>
    <row r="11" spans="2:10" s="44" customFormat="1" ht="19.5" customHeight="1">
      <c r="B11" s="76">
        <v>36982</v>
      </c>
      <c r="C11" s="91">
        <v>8.1365</v>
      </c>
      <c r="D11" s="91">
        <v>7.6996</v>
      </c>
      <c r="E11" s="91">
        <v>7.7449</v>
      </c>
      <c r="F11" s="91"/>
      <c r="G11" s="91">
        <v>6.3111</v>
      </c>
      <c r="H11" s="91">
        <v>6.4005</v>
      </c>
      <c r="I11" s="91">
        <v>6.4512</v>
      </c>
      <c r="J11" s="91">
        <v>7.0978</v>
      </c>
    </row>
    <row r="12" spans="2:10" s="44" customFormat="1" ht="19.5" customHeight="1">
      <c r="B12" s="76">
        <v>37012</v>
      </c>
      <c r="C12" s="91">
        <v>8.0046</v>
      </c>
      <c r="D12" s="91">
        <v>8.0065</v>
      </c>
      <c r="E12" s="91">
        <v>7.923</v>
      </c>
      <c r="F12" s="91"/>
      <c r="G12" s="91">
        <v>6.2365</v>
      </c>
      <c r="H12" s="91">
        <v>6.3003</v>
      </c>
      <c r="I12" s="91">
        <v>6.3862</v>
      </c>
      <c r="J12" s="91">
        <v>6.901</v>
      </c>
    </row>
    <row r="13" spans="2:10" s="44" customFormat="1" ht="19.5" customHeight="1">
      <c r="B13" s="76">
        <v>37043</v>
      </c>
      <c r="C13" s="91">
        <v>8.0526</v>
      </c>
      <c r="D13" s="91">
        <v>8.0024</v>
      </c>
      <c r="E13" s="91">
        <v>7.7901</v>
      </c>
      <c r="F13" s="91"/>
      <c r="G13" s="91">
        <v>6.2141</v>
      </c>
      <c r="H13" s="91">
        <v>6.2871</v>
      </c>
      <c r="I13" s="91">
        <v>6.3389</v>
      </c>
      <c r="J13" s="91">
        <v>6.8038</v>
      </c>
    </row>
    <row r="14" spans="2:10" s="44" customFormat="1" ht="19.5" customHeight="1">
      <c r="B14" s="76">
        <v>37073</v>
      </c>
      <c r="C14" s="91">
        <v>8.124</v>
      </c>
      <c r="D14" s="91">
        <v>7.9652</v>
      </c>
      <c r="E14" s="91">
        <v>7.7306</v>
      </c>
      <c r="F14" s="91"/>
      <c r="G14" s="91">
        <v>6.2181</v>
      </c>
      <c r="H14" s="91">
        <v>6.3122</v>
      </c>
      <c r="I14" s="91">
        <v>6.4098</v>
      </c>
      <c r="J14" s="91">
        <v>6.7644</v>
      </c>
    </row>
    <row r="15" spans="2:10" s="44" customFormat="1" ht="19.5" customHeight="1">
      <c r="B15" s="76">
        <v>37104</v>
      </c>
      <c r="C15" s="91">
        <v>7.8064</v>
      </c>
      <c r="D15" s="91">
        <v>7.929</v>
      </c>
      <c r="E15" s="91">
        <v>7.7411</v>
      </c>
      <c r="F15" s="91"/>
      <c r="G15" s="91">
        <v>6.2468</v>
      </c>
      <c r="H15" s="91">
        <v>6.4348</v>
      </c>
      <c r="I15" s="91">
        <v>6.4775</v>
      </c>
      <c r="J15" s="91">
        <v>6.6252</v>
      </c>
    </row>
    <row r="16" spans="2:10" s="44" customFormat="1" ht="19.5" customHeight="1">
      <c r="B16" s="76">
        <v>37135</v>
      </c>
      <c r="C16" s="91">
        <v>8.2781</v>
      </c>
      <c r="D16" s="91">
        <v>8.0889</v>
      </c>
      <c r="E16" s="91">
        <v>7.8654</v>
      </c>
      <c r="F16" s="91"/>
      <c r="G16" s="91">
        <v>6.4364</v>
      </c>
      <c r="H16" s="91">
        <v>6.4235</v>
      </c>
      <c r="I16" s="91">
        <v>6.5538</v>
      </c>
      <c r="J16" s="91">
        <v>6.4965</v>
      </c>
    </row>
    <row r="17" spans="2:10" s="44" customFormat="1" ht="19.5" customHeight="1">
      <c r="B17" s="76">
        <v>37165</v>
      </c>
      <c r="C17" s="91">
        <v>8.1565</v>
      </c>
      <c r="D17" s="91">
        <v>8.2186</v>
      </c>
      <c r="E17" s="91">
        <v>7.8107</v>
      </c>
      <c r="F17" s="91"/>
      <c r="G17" s="91">
        <v>6.3574</v>
      </c>
      <c r="H17" s="91">
        <v>6.477</v>
      </c>
      <c r="I17" s="91">
        <v>6.5408</v>
      </c>
      <c r="J17" s="91">
        <v>6.5</v>
      </c>
    </row>
    <row r="18" spans="2:10" s="44" customFormat="1" ht="19.5" customHeight="1">
      <c r="B18" s="76">
        <v>37196</v>
      </c>
      <c r="C18" s="91">
        <v>8.1303</v>
      </c>
      <c r="D18" s="91">
        <v>8.2263</v>
      </c>
      <c r="E18" s="91">
        <v>7.8962</v>
      </c>
      <c r="F18" s="91"/>
      <c r="G18" s="91">
        <v>6.4017</v>
      </c>
      <c r="H18" s="91">
        <v>6.3969</v>
      </c>
      <c r="I18" s="91">
        <v>6.4976</v>
      </c>
      <c r="J18" s="91">
        <v>6.5</v>
      </c>
    </row>
    <row r="19" spans="2:10" s="44" customFormat="1" ht="19.5" customHeight="1">
      <c r="B19" s="76">
        <v>37226</v>
      </c>
      <c r="C19" s="91">
        <v>7.7395</v>
      </c>
      <c r="D19" s="91">
        <v>7.9504</v>
      </c>
      <c r="E19" s="91">
        <v>7.9737</v>
      </c>
      <c r="F19" s="91"/>
      <c r="G19" s="91">
        <v>6.3665</v>
      </c>
      <c r="H19" s="91">
        <v>6.4461</v>
      </c>
      <c r="I19" s="91">
        <v>6.5253</v>
      </c>
      <c r="J19" s="91"/>
    </row>
    <row r="20" spans="2:10" s="44" customFormat="1" ht="19.5" customHeight="1">
      <c r="B20" s="76">
        <v>37257</v>
      </c>
      <c r="C20" s="91">
        <v>7.8386</v>
      </c>
      <c r="D20" s="91">
        <v>8.0703</v>
      </c>
      <c r="E20" s="91">
        <v>7.9048</v>
      </c>
      <c r="F20" s="91"/>
      <c r="G20" s="91">
        <v>6.4758</v>
      </c>
      <c r="H20" s="91">
        <v>6.5102</v>
      </c>
      <c r="I20" s="91">
        <v>6.5239</v>
      </c>
      <c r="J20" s="91">
        <v>6.32</v>
      </c>
    </row>
    <row r="21" spans="2:10" s="44" customFormat="1" ht="19.5" customHeight="1">
      <c r="B21" s="76">
        <v>37288</v>
      </c>
      <c r="C21" s="91">
        <v>7.7211</v>
      </c>
      <c r="D21" s="91">
        <v>8.0022</v>
      </c>
      <c r="E21" s="91">
        <v>7.6927</v>
      </c>
      <c r="F21" s="91"/>
      <c r="G21" s="91">
        <v>6.4309</v>
      </c>
      <c r="H21" s="91">
        <v>6.543</v>
      </c>
      <c r="I21" s="91">
        <v>6.5785</v>
      </c>
      <c r="J21" s="91">
        <v>6.42</v>
      </c>
    </row>
    <row r="22" spans="2:10" s="44" customFormat="1" ht="19.5" customHeight="1">
      <c r="B22" s="76">
        <v>37316</v>
      </c>
      <c r="C22" s="91">
        <v>7.7325</v>
      </c>
      <c r="D22" s="91">
        <v>7.7606</v>
      </c>
      <c r="E22" s="91">
        <v>7.7064</v>
      </c>
      <c r="F22" s="91"/>
      <c r="G22" s="91">
        <v>6.3566</v>
      </c>
      <c r="H22" s="91">
        <v>6.4438</v>
      </c>
      <c r="I22" s="91">
        <v>6.4693</v>
      </c>
      <c r="J22" s="91">
        <v>6.46</v>
      </c>
    </row>
    <row r="23" spans="2:10" s="44" customFormat="1" ht="19.5" customHeight="1">
      <c r="B23" s="76">
        <v>37347</v>
      </c>
      <c r="C23" s="91">
        <v>7.3669</v>
      </c>
      <c r="D23" s="91">
        <v>7.7912</v>
      </c>
      <c r="E23" s="91">
        <v>7.6466</v>
      </c>
      <c r="F23" s="91"/>
      <c r="G23" s="91">
        <v>6.4025</v>
      </c>
      <c r="H23" s="91">
        <v>6.3982</v>
      </c>
      <c r="I23" s="91">
        <v>6.3834</v>
      </c>
      <c r="J23" s="91">
        <v>6.49</v>
      </c>
    </row>
    <row r="24" spans="2:10" s="44" customFormat="1" ht="19.5" customHeight="1">
      <c r="B24" s="76">
        <v>37377</v>
      </c>
      <c r="C24" s="91">
        <v>7.1038</v>
      </c>
      <c r="D24" s="91">
        <v>7.708</v>
      </c>
      <c r="E24" s="91">
        <v>7.2797</v>
      </c>
      <c r="F24" s="91"/>
      <c r="G24" s="91">
        <v>5.9835</v>
      </c>
      <c r="H24" s="91">
        <v>6.2536</v>
      </c>
      <c r="I24" s="91">
        <v>6.3176</v>
      </c>
      <c r="J24" s="91">
        <v>6.5</v>
      </c>
    </row>
    <row r="25" spans="2:10" s="44" customFormat="1" ht="19.5" customHeight="1">
      <c r="B25" s="76">
        <v>37408</v>
      </c>
      <c r="C25" s="91">
        <v>7</v>
      </c>
      <c r="D25" s="91">
        <v>7.5049</v>
      </c>
      <c r="E25" s="91">
        <v>7.0452</v>
      </c>
      <c r="F25" s="91"/>
      <c r="G25" s="91">
        <v>6.0394</v>
      </c>
      <c r="H25" s="91">
        <v>6.2301</v>
      </c>
      <c r="I25" s="91">
        <v>6.2529</v>
      </c>
      <c r="J25" s="91">
        <v>6.2659</v>
      </c>
    </row>
    <row r="26" spans="2:10" s="44" customFormat="1" ht="19.5" customHeight="1">
      <c r="B26" s="76">
        <v>37438</v>
      </c>
      <c r="C26" s="91">
        <v>6.5439</v>
      </c>
      <c r="D26" s="91">
        <v>7.3888</v>
      </c>
      <c r="E26" s="91">
        <v>7.0211</v>
      </c>
      <c r="F26" s="91"/>
      <c r="G26" s="91">
        <v>5.9002</v>
      </c>
      <c r="H26" s="91">
        <v>6.0736</v>
      </c>
      <c r="I26" s="91">
        <v>6.2039</v>
      </c>
      <c r="J26" s="91">
        <v>6.244</v>
      </c>
    </row>
    <row r="27" spans="2:10" s="44" customFormat="1" ht="19.5" customHeight="1">
      <c r="B27" s="76">
        <v>37469</v>
      </c>
      <c r="C27" s="91">
        <v>6.5241</v>
      </c>
      <c r="D27" s="91">
        <v>7.0332</v>
      </c>
      <c r="E27" s="91">
        <v>6.8928</v>
      </c>
      <c r="F27" s="91"/>
      <c r="G27" s="91">
        <v>5.3669</v>
      </c>
      <c r="H27" s="91">
        <v>5.7903</v>
      </c>
      <c r="I27" s="91">
        <v>5.7135</v>
      </c>
      <c r="J27" s="91">
        <v>6.2739</v>
      </c>
    </row>
    <row r="28" spans="2:10" s="44" customFormat="1" ht="19.5" customHeight="1">
      <c r="B28" s="76">
        <v>37500</v>
      </c>
      <c r="C28" s="91">
        <v>6.3232</v>
      </c>
      <c r="D28" s="91">
        <v>6.9447</v>
      </c>
      <c r="E28" s="91">
        <v>6.8535</v>
      </c>
      <c r="F28" s="91"/>
      <c r="G28" s="91">
        <v>5.2704</v>
      </c>
      <c r="H28" s="91">
        <v>5.5778</v>
      </c>
      <c r="I28" s="91">
        <v>5.51</v>
      </c>
      <c r="J28" s="91">
        <v>6.2164</v>
      </c>
    </row>
    <row r="29" spans="2:10" s="44" customFormat="1" ht="19.5" customHeight="1">
      <c r="B29" s="76">
        <v>37530</v>
      </c>
      <c r="C29" s="91">
        <v>6.0442</v>
      </c>
      <c r="D29" s="91">
        <v>7.0054</v>
      </c>
      <c r="E29" s="91">
        <v>7.0112</v>
      </c>
      <c r="F29" s="91"/>
      <c r="G29" s="91">
        <v>5.4342</v>
      </c>
      <c r="H29" s="91">
        <v>5.6688</v>
      </c>
      <c r="I29" s="91">
        <v>5.7637</v>
      </c>
      <c r="J29" s="91">
        <v>6.2255</v>
      </c>
    </row>
    <row r="30" spans="2:10" s="44" customFormat="1" ht="19.5" customHeight="1">
      <c r="B30" s="76">
        <v>37561</v>
      </c>
      <c r="C30" s="91">
        <v>6.2369</v>
      </c>
      <c r="D30" s="91">
        <v>6.9</v>
      </c>
      <c r="E30" s="91">
        <v>6.9827</v>
      </c>
      <c r="F30" s="91"/>
      <c r="G30" s="91">
        <v>5.125</v>
      </c>
      <c r="H30" s="91">
        <v>5.4453</v>
      </c>
      <c r="I30" s="91">
        <v>5.6221</v>
      </c>
      <c r="J30" s="91">
        <v>6.1586</v>
      </c>
    </row>
    <row r="31" spans="2:10" s="44" customFormat="1" ht="19.5" customHeight="1">
      <c r="B31" s="76">
        <v>37591</v>
      </c>
      <c r="C31" s="91">
        <v>6.1812</v>
      </c>
      <c r="D31" s="91">
        <v>6.7614</v>
      </c>
      <c r="E31" s="91">
        <v>6.9701</v>
      </c>
      <c r="F31" s="91"/>
      <c r="G31" s="91">
        <v>5.0386</v>
      </c>
      <c r="H31" s="91">
        <v>5.4247</v>
      </c>
      <c r="I31" s="91">
        <v>5.5436</v>
      </c>
      <c r="J31" s="91">
        <v>5.872</v>
      </c>
    </row>
    <row r="32" spans="2:10" s="44" customFormat="1" ht="19.5" customHeight="1">
      <c r="B32" s="76">
        <v>37622</v>
      </c>
      <c r="C32" s="91">
        <v>6.2301</v>
      </c>
      <c r="D32" s="91">
        <v>6.851</v>
      </c>
      <c r="E32" s="91">
        <v>7.0435</v>
      </c>
      <c r="F32" s="91"/>
      <c r="G32" s="91">
        <v>5.0356</v>
      </c>
      <c r="H32" s="91">
        <v>5.4412</v>
      </c>
      <c r="I32" s="91">
        <v>5.4957</v>
      </c>
      <c r="J32" s="91">
        <v>5.1561</v>
      </c>
    </row>
    <row r="33" spans="2:10" s="44" customFormat="1" ht="19.5" customHeight="1">
      <c r="B33" s="76">
        <v>37653</v>
      </c>
      <c r="C33" s="91">
        <v>6.0751</v>
      </c>
      <c r="D33" s="91">
        <v>6.6853</v>
      </c>
      <c r="E33" s="91">
        <v>6.8487</v>
      </c>
      <c r="F33" s="91"/>
      <c r="G33" s="91">
        <v>4.7836</v>
      </c>
      <c r="H33" s="91">
        <v>5.2469</v>
      </c>
      <c r="I33" s="91">
        <v>5.4543</v>
      </c>
      <c r="J33" s="91">
        <v>5.2253</v>
      </c>
    </row>
    <row r="34" spans="2:10" s="44" customFormat="1" ht="19.5" customHeight="1">
      <c r="B34" s="76">
        <v>37681</v>
      </c>
      <c r="C34" s="91">
        <v>5.9198</v>
      </c>
      <c r="D34" s="91">
        <v>6.5804</v>
      </c>
      <c r="E34" s="91">
        <v>6.6947</v>
      </c>
      <c r="F34" s="91"/>
      <c r="G34" s="91">
        <v>4.8261</v>
      </c>
      <c r="H34" s="91">
        <v>5.0704</v>
      </c>
      <c r="I34" s="91">
        <v>5.3482</v>
      </c>
      <c r="J34" s="91">
        <v>5.2497</v>
      </c>
    </row>
    <row r="35" spans="2:10" s="44" customFormat="1" ht="19.5" customHeight="1">
      <c r="B35" s="76">
        <v>37712</v>
      </c>
      <c r="C35" s="91">
        <v>5.7117</v>
      </c>
      <c r="D35" s="91">
        <v>6.5412</v>
      </c>
      <c r="E35" s="91">
        <v>6.7699</v>
      </c>
      <c r="F35" s="91"/>
      <c r="G35" s="91">
        <v>4.6295</v>
      </c>
      <c r="H35" s="91">
        <v>4.9164</v>
      </c>
      <c r="I35" s="91">
        <v>5.3566</v>
      </c>
      <c r="J35" s="91">
        <v>5.3263</v>
      </c>
    </row>
    <row r="36" spans="2:10" s="44" customFormat="1" ht="19.5" customHeight="1">
      <c r="B36" s="76">
        <v>37742</v>
      </c>
      <c r="C36" s="91">
        <v>5.6645</v>
      </c>
      <c r="D36" s="91">
        <v>6.6704</v>
      </c>
      <c r="E36" s="91">
        <v>6.7559</v>
      </c>
      <c r="F36" s="91"/>
      <c r="G36" s="91">
        <v>4.5919</v>
      </c>
      <c r="H36" s="91">
        <v>4.9523</v>
      </c>
      <c r="I36" s="91">
        <v>5.3701</v>
      </c>
      <c r="J36" s="91">
        <v>5.4379</v>
      </c>
    </row>
    <row r="37" spans="2:10" s="44" customFormat="1" ht="19.5" customHeight="1">
      <c r="B37" s="76">
        <v>37773</v>
      </c>
      <c r="C37" s="91">
        <v>5.6717</v>
      </c>
      <c r="D37" s="91">
        <v>6.2298</v>
      </c>
      <c r="E37" s="91">
        <v>6.6825</v>
      </c>
      <c r="F37" s="91"/>
      <c r="G37" s="91">
        <v>4.6589</v>
      </c>
      <c r="H37" s="91">
        <v>4.9735</v>
      </c>
      <c r="I37" s="91">
        <v>5.1199</v>
      </c>
      <c r="J37" s="91">
        <v>5.2527</v>
      </c>
    </row>
    <row r="38" spans="2:10" s="44" customFormat="1" ht="19.5" customHeight="1">
      <c r="B38" s="76">
        <v>37803</v>
      </c>
      <c r="C38" s="91">
        <v>6.1103</v>
      </c>
      <c r="D38" s="91">
        <v>6.3309</v>
      </c>
      <c r="E38" s="91">
        <v>6.674</v>
      </c>
      <c r="F38" s="91"/>
      <c r="G38" s="91">
        <v>4.5194</v>
      </c>
      <c r="H38" s="91">
        <v>4.4931</v>
      </c>
      <c r="I38" s="91">
        <v>5.3102</v>
      </c>
      <c r="J38" s="91">
        <v>5.2</v>
      </c>
    </row>
    <row r="39" spans="2:10" s="44" customFormat="1" ht="19.5" customHeight="1">
      <c r="B39" s="76">
        <v>37834</v>
      </c>
      <c r="C39" s="91">
        <v>5.6688</v>
      </c>
      <c r="D39" s="91">
        <v>5.8979</v>
      </c>
      <c r="E39" s="91">
        <v>6.5748</v>
      </c>
      <c r="F39" s="91"/>
      <c r="G39" s="91">
        <v>4.4348</v>
      </c>
      <c r="H39" s="91">
        <v>4.3936</v>
      </c>
      <c r="I39" s="91">
        <v>5.2549</v>
      </c>
      <c r="J39" s="91">
        <v>5.1933</v>
      </c>
    </row>
    <row r="40" spans="2:10" s="44" customFormat="1" ht="19.5" customHeight="1">
      <c r="B40" s="76">
        <v>37865</v>
      </c>
      <c r="C40" s="91">
        <v>5.4426</v>
      </c>
      <c r="D40" s="91">
        <v>6.0415</v>
      </c>
      <c r="E40" s="91">
        <v>6.7383</v>
      </c>
      <c r="F40" s="91"/>
      <c r="G40" s="91">
        <v>4.5674</v>
      </c>
      <c r="H40" s="91">
        <v>4.7917</v>
      </c>
      <c r="I40" s="91">
        <v>5.232</v>
      </c>
      <c r="J40" s="91">
        <v>5.2</v>
      </c>
    </row>
    <row r="41" spans="2:10" s="44" customFormat="1" ht="19.5" customHeight="1">
      <c r="B41" s="76">
        <v>37895</v>
      </c>
      <c r="C41" s="91">
        <v>5.5813</v>
      </c>
      <c r="D41" s="91">
        <v>5.9739</v>
      </c>
      <c r="E41" s="91">
        <v>6.5394</v>
      </c>
      <c r="F41" s="91"/>
      <c r="G41" s="91">
        <v>4.519</v>
      </c>
      <c r="H41" s="91">
        <v>4.814</v>
      </c>
      <c r="I41" s="91">
        <v>5.2051</v>
      </c>
      <c r="J41" s="91">
        <v>5.19</v>
      </c>
    </row>
    <row r="42" spans="2:10" s="44" customFormat="1" ht="19.5" customHeight="1">
      <c r="B42" s="76">
        <v>37926</v>
      </c>
      <c r="C42" s="91">
        <v>5.4509</v>
      </c>
      <c r="D42" s="91">
        <v>5.5711</v>
      </c>
      <c r="E42" s="91">
        <v>6.2757</v>
      </c>
      <c r="F42" s="91"/>
      <c r="G42" s="91">
        <v>4.4758</v>
      </c>
      <c r="H42" s="91">
        <v>4.9419</v>
      </c>
      <c r="I42" s="91">
        <v>5.302</v>
      </c>
      <c r="J42" s="91">
        <v>5.1955</v>
      </c>
    </row>
    <row r="43" spans="2:10" s="44" customFormat="1" ht="19.5" customHeight="1">
      <c r="B43" s="76">
        <v>37956</v>
      </c>
      <c r="C43" s="91">
        <v>6.95</v>
      </c>
      <c r="D43" s="91">
        <v>5.2061</v>
      </c>
      <c r="E43" s="91">
        <v>6.3959</v>
      </c>
      <c r="F43" s="91"/>
      <c r="G43" s="91">
        <v>4.6993</v>
      </c>
      <c r="H43" s="91">
        <v>4.929</v>
      </c>
      <c r="I43" s="91">
        <v>5.337</v>
      </c>
      <c r="J43" s="91">
        <v>5.22</v>
      </c>
    </row>
    <row r="44" spans="2:10" s="44" customFormat="1" ht="19.5" customHeight="1">
      <c r="B44" s="76">
        <v>37987</v>
      </c>
      <c r="C44" s="91">
        <v>5.3791</v>
      </c>
      <c r="D44" s="91">
        <v>5.5609</v>
      </c>
      <c r="E44" s="91">
        <v>6.1116</v>
      </c>
      <c r="F44" s="91"/>
      <c r="G44" s="91">
        <v>4.5838</v>
      </c>
      <c r="H44" s="91">
        <v>4.912</v>
      </c>
      <c r="I44" s="91">
        <v>5.3208</v>
      </c>
      <c r="J44" s="91">
        <v>5.2055</v>
      </c>
    </row>
    <row r="45" spans="2:10" s="44" customFormat="1" ht="19.5" customHeight="1">
      <c r="B45" s="76">
        <v>38018</v>
      </c>
      <c r="C45" s="91">
        <v>5.2464</v>
      </c>
      <c r="D45" s="91">
        <v>5.3782</v>
      </c>
      <c r="E45" s="91">
        <v>5.4094</v>
      </c>
      <c r="F45" s="91"/>
      <c r="G45" s="91">
        <v>4.5899</v>
      </c>
      <c r="H45" s="91">
        <v>4.9039</v>
      </c>
      <c r="I45" s="91">
        <v>5.285</v>
      </c>
      <c r="J45" s="91">
        <v>5.2083</v>
      </c>
    </row>
    <row r="46" spans="2:10" s="44" customFormat="1" ht="19.5" customHeight="1">
      <c r="B46" s="76">
        <v>38047</v>
      </c>
      <c r="C46" s="91">
        <v>5.1225</v>
      </c>
      <c r="D46" s="91">
        <v>5.441</v>
      </c>
      <c r="E46" s="91">
        <v>5.5165</v>
      </c>
      <c r="F46" s="91"/>
      <c r="G46" s="91">
        <v>4.363</v>
      </c>
      <c r="H46" s="91">
        <v>4.8208</v>
      </c>
      <c r="I46" s="91">
        <v>5.2642</v>
      </c>
      <c r="J46" s="91">
        <v>5.1641</v>
      </c>
    </row>
    <row r="47" spans="2:10" s="44" customFormat="1" ht="19.5" customHeight="1">
      <c r="B47" s="76">
        <v>38078</v>
      </c>
      <c r="C47" s="91">
        <v>4.9056</v>
      </c>
      <c r="D47" s="91">
        <v>5.2773</v>
      </c>
      <c r="E47" s="91">
        <v>5.8694</v>
      </c>
      <c r="F47" s="91"/>
      <c r="G47" s="91">
        <v>4.3342</v>
      </c>
      <c r="H47" s="91">
        <v>4.7269</v>
      </c>
      <c r="I47" s="91">
        <v>5.1463</v>
      </c>
      <c r="J47" s="91">
        <v>5.0828</v>
      </c>
    </row>
    <row r="48" spans="2:10" s="44" customFormat="1" ht="19.5" customHeight="1">
      <c r="B48" s="76">
        <v>38108</v>
      </c>
      <c r="C48" s="91">
        <v>4.2111</v>
      </c>
      <c r="D48" s="91">
        <v>5.0289</v>
      </c>
      <c r="E48" s="91">
        <v>5.4638</v>
      </c>
      <c r="F48" s="91"/>
      <c r="G48" s="91">
        <v>4.1262</v>
      </c>
      <c r="H48" s="91">
        <v>4.667</v>
      </c>
      <c r="I48" s="91">
        <v>5.0659</v>
      </c>
      <c r="J48" s="91">
        <v>5.1273</v>
      </c>
    </row>
    <row r="49" spans="2:10" s="44" customFormat="1" ht="19.5" customHeight="1">
      <c r="B49" s="76">
        <v>38139</v>
      </c>
      <c r="C49" s="91">
        <v>4.0234</v>
      </c>
      <c r="D49" s="91">
        <v>4.5315</v>
      </c>
      <c r="E49" s="91">
        <v>4.8617</v>
      </c>
      <c r="F49" s="91"/>
      <c r="G49" s="91">
        <v>4.4538</v>
      </c>
      <c r="H49" s="91">
        <v>4.9609</v>
      </c>
      <c r="I49" s="91">
        <v>5.0454</v>
      </c>
      <c r="J49" s="91">
        <v>5.1007</v>
      </c>
    </row>
    <row r="50" spans="2:10" s="44" customFormat="1" ht="19.5" customHeight="1">
      <c r="B50" s="76">
        <v>38169</v>
      </c>
      <c r="C50" s="91">
        <v>4.116</v>
      </c>
      <c r="D50" s="91">
        <v>4.4622</v>
      </c>
      <c r="E50" s="91">
        <v>4.6092</v>
      </c>
      <c r="F50" s="91"/>
      <c r="G50" s="91">
        <v>4.237</v>
      </c>
      <c r="H50" s="91">
        <v>4.6818</v>
      </c>
      <c r="I50" s="91">
        <v>4.9804</v>
      </c>
      <c r="J50" s="91">
        <v>5.14</v>
      </c>
    </row>
    <row r="51" spans="2:10" s="44" customFormat="1" ht="19.5" customHeight="1">
      <c r="B51" s="76">
        <v>38200</v>
      </c>
      <c r="C51" s="91">
        <v>4.3221</v>
      </c>
      <c r="D51" s="91">
        <v>4.5245</v>
      </c>
      <c r="E51" s="91">
        <v>4.6648</v>
      </c>
      <c r="F51" s="91"/>
      <c r="G51" s="91">
        <v>4.3202</v>
      </c>
      <c r="H51" s="91">
        <v>4.644</v>
      </c>
      <c r="I51" s="91">
        <v>4.9383</v>
      </c>
      <c r="J51" s="91">
        <v>5.2088</v>
      </c>
    </row>
    <row r="52" spans="2:10" s="44" customFormat="1" ht="19.5" customHeight="1">
      <c r="B52" s="77">
        <v>38231</v>
      </c>
      <c r="C52" s="92">
        <v>4.1191</v>
      </c>
      <c r="D52" s="92">
        <v>4.6057</v>
      </c>
      <c r="E52" s="92">
        <v>4.7194</v>
      </c>
      <c r="F52" s="92"/>
      <c r="G52" s="92">
        <v>3.8843</v>
      </c>
      <c r="H52" s="92">
        <v>4.6035</v>
      </c>
      <c r="I52" s="92">
        <v>4.9149</v>
      </c>
      <c r="J52" s="92">
        <v>5.2406</v>
      </c>
    </row>
    <row r="53" spans="2:10" s="44" customFormat="1" ht="19.5" customHeight="1">
      <c r="B53" s="94">
        <v>38261</v>
      </c>
      <c r="C53" s="97">
        <v>4.1191</v>
      </c>
      <c r="D53" s="97">
        <v>4.6057</v>
      </c>
      <c r="E53" s="97">
        <v>4.7194</v>
      </c>
      <c r="F53" s="97"/>
      <c r="G53" s="97">
        <v>3.8843</v>
      </c>
      <c r="H53" s="97">
        <v>4.6035</v>
      </c>
      <c r="I53" s="97">
        <v>4.9149</v>
      </c>
      <c r="J53" s="97">
        <v>5.2406</v>
      </c>
    </row>
    <row r="54" spans="2:10" s="33" customFormat="1" ht="15" customHeight="1">
      <c r="B54" s="94">
        <v>38292</v>
      </c>
      <c r="C54" s="95">
        <v>4.4098</v>
      </c>
      <c r="D54" s="95">
        <v>4.5074</v>
      </c>
      <c r="E54" s="95">
        <v>4.8786</v>
      </c>
      <c r="F54" s="95"/>
      <c r="G54" s="95">
        <v>3.7928</v>
      </c>
      <c r="H54" s="95">
        <v>4.3734</v>
      </c>
      <c r="I54" s="95">
        <v>4.8971</v>
      </c>
      <c r="J54" s="95">
        <v>5.2535</v>
      </c>
    </row>
    <row r="55" spans="2:10" s="79" customFormat="1" ht="18" customHeight="1">
      <c r="B55" s="81">
        <v>38322</v>
      </c>
      <c r="C55" s="96">
        <v>4.2485</v>
      </c>
      <c r="D55" s="96">
        <v>4.5011</v>
      </c>
      <c r="E55" s="96">
        <v>4.9366</v>
      </c>
      <c r="F55" s="96"/>
      <c r="G55" s="96">
        <v>3.5569</v>
      </c>
      <c r="H55" s="96">
        <v>4.2332</v>
      </c>
      <c r="I55" s="96">
        <v>4.9061</v>
      </c>
      <c r="J55" s="96">
        <v>5.2616</v>
      </c>
    </row>
    <row r="56" s="33" customFormat="1" ht="19.5" customHeight="1">
      <c r="B56" s="8"/>
    </row>
  </sheetData>
  <mergeCells count="5">
    <mergeCell ref="B4:B6"/>
    <mergeCell ref="C5:E5"/>
    <mergeCell ref="C4:E4"/>
    <mergeCell ref="G4:J4"/>
    <mergeCell ref="G5:J5"/>
  </mergeCells>
  <hyperlinks>
    <hyperlink ref="J1"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9"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A1:BQ33"/>
  <sheetViews>
    <sheetView showGridLines="0" zoomScale="70" zoomScaleNormal="70" workbookViewId="0" topLeftCell="A1">
      <pane ySplit="6" topLeftCell="BM7" activePane="bottomLeft" state="frozen"/>
      <selection pane="topLeft" activeCell="A1" sqref="A1"/>
      <selection pane="bottomLeft" activeCell="A7" sqref="A7"/>
    </sheetView>
  </sheetViews>
  <sheetFormatPr defaultColWidth="11.421875" defaultRowHeight="19.5" customHeight="1"/>
  <cols>
    <col min="1" max="1" width="2.421875" style="30" customWidth="1"/>
    <col min="2" max="2" width="19.140625" style="29" customWidth="1"/>
    <col min="3" max="3" width="22.140625" style="29" customWidth="1"/>
    <col min="4" max="4" width="2.7109375" style="29" customWidth="1"/>
    <col min="5" max="5" width="15.7109375" style="29" customWidth="1"/>
    <col min="6" max="6" width="15.140625" style="29" customWidth="1"/>
    <col min="7" max="7" width="2.7109375" style="29" customWidth="1"/>
    <col min="8" max="8" width="19.8515625" style="29" customWidth="1"/>
    <col min="9" max="9" width="15.7109375" style="29" customWidth="1"/>
    <col min="10" max="10" width="2.7109375" style="29" customWidth="1"/>
    <col min="11" max="11" width="17.00390625" style="29" customWidth="1"/>
    <col min="12" max="12" width="15.7109375" style="29" customWidth="1"/>
    <col min="13" max="13" width="2.7109375" style="29" customWidth="1"/>
    <col min="14" max="14" width="15.7109375" style="29" customWidth="1"/>
    <col min="15" max="16384" width="11.421875" style="30" customWidth="1"/>
  </cols>
  <sheetData>
    <row r="1" spans="2:14" s="33" customFormat="1" ht="19.5" customHeight="1">
      <c r="B1" s="34"/>
      <c r="C1" s="55"/>
      <c r="D1" s="55"/>
      <c r="E1" s="55"/>
      <c r="F1" s="55"/>
      <c r="G1" s="55"/>
      <c r="H1" s="55"/>
      <c r="I1" s="55"/>
      <c r="L1" s="55"/>
      <c r="M1" s="34"/>
      <c r="N1" s="34"/>
    </row>
    <row r="2" spans="2:14" s="33" customFormat="1" ht="12.75">
      <c r="B2" s="34"/>
      <c r="C2" s="55"/>
      <c r="D2" s="55"/>
      <c r="E2" s="55"/>
      <c r="F2" s="55"/>
      <c r="G2" s="55"/>
      <c r="H2" s="55"/>
      <c r="I2" s="55"/>
      <c r="J2" s="55"/>
      <c r="K2" s="105" t="s">
        <v>22</v>
      </c>
      <c r="L2" s="55"/>
      <c r="M2" s="34"/>
      <c r="N2" s="34"/>
    </row>
    <row r="3" spans="2:69" s="86" customFormat="1" ht="20.25" customHeight="1">
      <c r="B3" s="93"/>
      <c r="C3" s="87"/>
      <c r="D3" s="87"/>
      <c r="E3" s="87"/>
      <c r="F3" s="87"/>
      <c r="G3" s="87"/>
      <c r="H3" s="87"/>
      <c r="K3" s="36"/>
      <c r="L3" s="87"/>
      <c r="M3" s="87"/>
      <c r="N3" s="87"/>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row>
    <row r="4" spans="2:14" s="32" customFormat="1" ht="19.5" customHeight="1">
      <c r="B4" s="138" t="s">
        <v>21</v>
      </c>
      <c r="C4" s="98" t="s">
        <v>31</v>
      </c>
      <c r="D4" s="98"/>
      <c r="E4" s="142" t="s">
        <v>46</v>
      </c>
      <c r="F4" s="142"/>
      <c r="G4" s="142"/>
      <c r="H4" s="142"/>
      <c r="I4" s="142"/>
      <c r="J4" s="98"/>
      <c r="K4" s="142" t="s">
        <v>47</v>
      </c>
      <c r="L4" s="142"/>
      <c r="M4" s="98"/>
      <c r="N4" s="142" t="s">
        <v>32</v>
      </c>
    </row>
    <row r="5" spans="2:14" s="32" customFormat="1" ht="19.5" customHeight="1">
      <c r="B5" s="138"/>
      <c r="C5" s="98" t="s">
        <v>59</v>
      </c>
      <c r="D5" s="98"/>
      <c r="E5" s="143" t="s">
        <v>41</v>
      </c>
      <c r="F5" s="143"/>
      <c r="G5" s="98"/>
      <c r="H5" s="143" t="s">
        <v>9</v>
      </c>
      <c r="I5" s="143"/>
      <c r="J5" s="98"/>
      <c r="K5" s="143"/>
      <c r="L5" s="143"/>
      <c r="M5" s="98"/>
      <c r="N5" s="143"/>
    </row>
    <row r="6" spans="2:14" s="101" customFormat="1" ht="22.5" customHeight="1">
      <c r="B6" s="139"/>
      <c r="C6" s="114" t="s">
        <v>8</v>
      </c>
      <c r="D6" s="115"/>
      <c r="E6" s="115" t="s">
        <v>8</v>
      </c>
      <c r="F6" s="115" t="s">
        <v>1</v>
      </c>
      <c r="G6" s="116"/>
      <c r="H6" s="115" t="s">
        <v>8</v>
      </c>
      <c r="I6" s="115" t="s">
        <v>1</v>
      </c>
      <c r="J6" s="116"/>
      <c r="K6" s="115" t="s">
        <v>8</v>
      </c>
      <c r="L6" s="115" t="s">
        <v>1</v>
      </c>
      <c r="M6" s="115"/>
      <c r="N6" s="115" t="s">
        <v>8</v>
      </c>
    </row>
    <row r="7" spans="2:14" s="85" customFormat="1" ht="19.5" customHeight="1">
      <c r="B7" s="133" t="s">
        <v>61</v>
      </c>
      <c r="C7" s="118">
        <v>32608.548922</v>
      </c>
      <c r="D7" s="117"/>
      <c r="E7" s="117">
        <v>106809.622694</v>
      </c>
      <c r="F7" s="117">
        <v>6979</v>
      </c>
      <c r="G7" s="117"/>
      <c r="H7" s="117">
        <v>43690.879109</v>
      </c>
      <c r="I7" s="117">
        <v>2751</v>
      </c>
      <c r="J7" s="117"/>
      <c r="K7" s="117">
        <v>1695424.763539</v>
      </c>
      <c r="L7" s="117">
        <v>379182</v>
      </c>
      <c r="M7" s="119"/>
      <c r="N7" s="117">
        <f>C7+E7+K7</f>
        <v>1834842.935155</v>
      </c>
    </row>
    <row r="8" spans="1:69" s="125" customFormat="1" ht="19.5" customHeight="1">
      <c r="A8" s="85"/>
      <c r="B8" s="134" t="s">
        <v>65</v>
      </c>
      <c r="C8" s="123">
        <v>996590.569772</v>
      </c>
      <c r="D8" s="122"/>
      <c r="E8" s="122">
        <v>200051.238938</v>
      </c>
      <c r="F8" s="122">
        <v>9496</v>
      </c>
      <c r="G8" s="122"/>
      <c r="H8" s="122">
        <v>77541.640069</v>
      </c>
      <c r="I8" s="122">
        <v>3496</v>
      </c>
      <c r="J8" s="122"/>
      <c r="K8" s="122">
        <v>550925.03922</v>
      </c>
      <c r="L8" s="122">
        <v>31526</v>
      </c>
      <c r="M8" s="124"/>
      <c r="N8" s="122">
        <f aca="true" t="shared" si="0" ref="N8:N22">C8+E8+K8</f>
        <v>1747566.8479300002</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row>
    <row r="9" spans="1:69" s="125" customFormat="1" ht="19.5" customHeight="1">
      <c r="A9" s="85"/>
      <c r="B9" s="134" t="s">
        <v>60</v>
      </c>
      <c r="C9" s="123">
        <v>441408.401704</v>
      </c>
      <c r="D9" s="122"/>
      <c r="E9" s="122">
        <v>233746.108281</v>
      </c>
      <c r="F9" s="122">
        <v>8019</v>
      </c>
      <c r="G9" s="122"/>
      <c r="H9" s="122">
        <v>0</v>
      </c>
      <c r="I9" s="122"/>
      <c r="J9" s="122"/>
      <c r="K9" s="122">
        <v>429316.201445</v>
      </c>
      <c r="L9" s="122">
        <v>23731</v>
      </c>
      <c r="M9" s="124"/>
      <c r="N9" s="122">
        <f t="shared" si="0"/>
        <v>1104470.7114300001</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row>
    <row r="10" spans="1:69" s="125" customFormat="1" ht="19.5" customHeight="1">
      <c r="A10" s="85"/>
      <c r="B10" s="134" t="s">
        <v>7</v>
      </c>
      <c r="C10" s="123">
        <v>562310.272955</v>
      </c>
      <c r="D10" s="122"/>
      <c r="E10" s="122">
        <v>63654.820302</v>
      </c>
      <c r="F10" s="122">
        <v>3166</v>
      </c>
      <c r="G10" s="122"/>
      <c r="H10" s="122">
        <v>22284.910304</v>
      </c>
      <c r="I10" s="122">
        <v>1471</v>
      </c>
      <c r="J10" s="122"/>
      <c r="K10" s="122">
        <v>117147.978005</v>
      </c>
      <c r="L10" s="122">
        <v>13170</v>
      </c>
      <c r="M10" s="124"/>
      <c r="N10" s="122">
        <f t="shared" si="0"/>
        <v>743113.0712620001</v>
      </c>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row>
    <row r="11" spans="1:69" s="125" customFormat="1" ht="19.5" customHeight="1">
      <c r="A11" s="85"/>
      <c r="B11" s="134" t="s">
        <v>63</v>
      </c>
      <c r="C11" s="123">
        <v>447407.517057</v>
      </c>
      <c r="D11" s="122"/>
      <c r="E11" s="122">
        <v>39089.278247</v>
      </c>
      <c r="F11" s="122">
        <v>1874</v>
      </c>
      <c r="G11" s="122"/>
      <c r="H11" s="122">
        <v>0</v>
      </c>
      <c r="I11" s="122"/>
      <c r="J11" s="122"/>
      <c r="K11" s="122">
        <v>225315.607303</v>
      </c>
      <c r="L11" s="122">
        <v>10889</v>
      </c>
      <c r="M11" s="124"/>
      <c r="N11" s="122">
        <f t="shared" si="0"/>
        <v>711812.402607</v>
      </c>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row>
    <row r="12" spans="1:69" s="126" customFormat="1" ht="19.5" customHeight="1">
      <c r="A12" s="120"/>
      <c r="B12" s="134" t="s">
        <v>69</v>
      </c>
      <c r="C12" s="123">
        <v>51586.307827</v>
      </c>
      <c r="D12" s="122"/>
      <c r="E12" s="122">
        <v>42617.625877</v>
      </c>
      <c r="F12" s="122">
        <v>4008</v>
      </c>
      <c r="G12" s="122"/>
      <c r="H12" s="122">
        <v>82389.78776</v>
      </c>
      <c r="I12" s="122">
        <v>8035</v>
      </c>
      <c r="J12" s="122"/>
      <c r="K12" s="122">
        <v>134844.016956</v>
      </c>
      <c r="L12" s="122">
        <v>21581</v>
      </c>
      <c r="M12" s="124"/>
      <c r="N12" s="122">
        <f t="shared" si="0"/>
        <v>229047.95066</v>
      </c>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row>
    <row r="13" spans="1:69" s="126" customFormat="1" ht="19.5" customHeight="1">
      <c r="A13" s="120"/>
      <c r="B13" s="134" t="s">
        <v>62</v>
      </c>
      <c r="C13" s="123">
        <v>209312.185896</v>
      </c>
      <c r="D13" s="122"/>
      <c r="E13" s="122">
        <v>4522.337247</v>
      </c>
      <c r="F13" s="122">
        <v>168</v>
      </c>
      <c r="G13" s="122"/>
      <c r="H13" s="122">
        <v>0</v>
      </c>
      <c r="I13" s="122"/>
      <c r="J13" s="122"/>
      <c r="K13" s="122">
        <v>68019.35534</v>
      </c>
      <c r="L13" s="122">
        <v>3589</v>
      </c>
      <c r="M13" s="124"/>
      <c r="N13" s="122">
        <f t="shared" si="0"/>
        <v>281853.878483</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row>
    <row r="14" spans="1:69" s="126" customFormat="1" ht="19.5" customHeight="1">
      <c r="A14" s="120"/>
      <c r="B14" s="134" t="s">
        <v>3</v>
      </c>
      <c r="C14" s="123">
        <v>80451.746046</v>
      </c>
      <c r="D14" s="122"/>
      <c r="E14" s="122">
        <v>78657.339946</v>
      </c>
      <c r="F14" s="122">
        <v>1829</v>
      </c>
      <c r="G14" s="122"/>
      <c r="H14" s="122">
        <v>2632.333604</v>
      </c>
      <c r="I14" s="122">
        <v>106</v>
      </c>
      <c r="J14" s="122"/>
      <c r="K14" s="122">
        <v>88179.401134</v>
      </c>
      <c r="L14" s="122">
        <v>3779</v>
      </c>
      <c r="M14" s="124"/>
      <c r="N14" s="122">
        <f t="shared" si="0"/>
        <v>247288.487126</v>
      </c>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row>
    <row r="15" spans="1:69" s="126" customFormat="1" ht="19.5" customHeight="1">
      <c r="A15" s="120"/>
      <c r="B15" s="134" t="s">
        <v>66</v>
      </c>
      <c r="C15" s="123">
        <v>58467.707148</v>
      </c>
      <c r="D15" s="122"/>
      <c r="E15" s="122">
        <v>50915.648768</v>
      </c>
      <c r="F15" s="122">
        <v>1029</v>
      </c>
      <c r="G15" s="122"/>
      <c r="H15" s="122">
        <v>16882.082939</v>
      </c>
      <c r="I15" s="122">
        <v>363</v>
      </c>
      <c r="J15" s="122"/>
      <c r="K15" s="122">
        <v>94670.526619</v>
      </c>
      <c r="L15" s="122">
        <v>2690</v>
      </c>
      <c r="M15" s="124"/>
      <c r="N15" s="122">
        <f t="shared" si="0"/>
        <v>204053.88253499998</v>
      </c>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row>
    <row r="16" spans="1:69" s="126" customFormat="1" ht="19.5" customHeight="1">
      <c r="A16" s="120"/>
      <c r="B16" s="134" t="s">
        <v>5</v>
      </c>
      <c r="C16" s="123">
        <v>49282.424847</v>
      </c>
      <c r="D16" s="122"/>
      <c r="E16" s="122">
        <v>9122.89345</v>
      </c>
      <c r="F16" s="122">
        <v>217</v>
      </c>
      <c r="G16" s="122"/>
      <c r="H16" s="122">
        <v>7771.757783</v>
      </c>
      <c r="I16" s="122">
        <v>238</v>
      </c>
      <c r="J16" s="122"/>
      <c r="K16" s="122">
        <v>30225.935821</v>
      </c>
      <c r="L16" s="122">
        <v>596</v>
      </c>
      <c r="M16" s="124"/>
      <c r="N16" s="122">
        <f t="shared" si="0"/>
        <v>88631.25411800001</v>
      </c>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row>
    <row r="17" spans="1:69" s="126" customFormat="1" ht="19.5" customHeight="1">
      <c r="A17" s="120"/>
      <c r="B17" s="134" t="s">
        <v>4</v>
      </c>
      <c r="C17" s="123">
        <v>49748.219408</v>
      </c>
      <c r="D17" s="122"/>
      <c r="E17" s="122">
        <v>16030.537152</v>
      </c>
      <c r="F17" s="122">
        <v>642</v>
      </c>
      <c r="G17" s="122"/>
      <c r="H17" s="122">
        <v>1409.764898</v>
      </c>
      <c r="I17" s="122">
        <v>81</v>
      </c>
      <c r="J17" s="122"/>
      <c r="K17" s="122">
        <v>16427.775983</v>
      </c>
      <c r="L17" s="122">
        <v>425</v>
      </c>
      <c r="M17" s="124"/>
      <c r="N17" s="122">
        <f t="shared" si="0"/>
        <v>82206.532543</v>
      </c>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row>
    <row r="18" spans="1:69" s="126" customFormat="1" ht="19.5" customHeight="1">
      <c r="A18" s="120"/>
      <c r="B18" s="134" t="s">
        <v>64</v>
      </c>
      <c r="C18" s="123">
        <v>761.532051</v>
      </c>
      <c r="D18" s="122"/>
      <c r="E18" s="122">
        <v>9305.869218</v>
      </c>
      <c r="F18" s="122">
        <v>402</v>
      </c>
      <c r="G18" s="122"/>
      <c r="H18" s="122">
        <v>19742.79426</v>
      </c>
      <c r="I18" s="122">
        <v>519</v>
      </c>
      <c r="J18" s="122"/>
      <c r="K18" s="122">
        <v>50144.096361</v>
      </c>
      <c r="L18" s="122">
        <v>3333</v>
      </c>
      <c r="M18" s="124"/>
      <c r="N18" s="122">
        <f t="shared" si="0"/>
        <v>60211.497630000005</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row>
    <row r="19" spans="1:69" s="126" customFormat="1" ht="19.5" customHeight="1">
      <c r="A19" s="120"/>
      <c r="B19" s="134" t="s">
        <v>6</v>
      </c>
      <c r="C19" s="123">
        <v>7503.620098</v>
      </c>
      <c r="D19" s="122"/>
      <c r="E19" s="122">
        <v>959.514707</v>
      </c>
      <c r="F19" s="122">
        <v>62</v>
      </c>
      <c r="G19" s="122"/>
      <c r="H19" s="122">
        <v>0</v>
      </c>
      <c r="I19" s="122"/>
      <c r="J19" s="122"/>
      <c r="K19" s="122">
        <v>41511.750207</v>
      </c>
      <c r="L19" s="122">
        <v>2747</v>
      </c>
      <c r="M19" s="124"/>
      <c r="N19" s="122">
        <f t="shared" si="0"/>
        <v>49974.885012</v>
      </c>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row>
    <row r="20" spans="1:69" s="126" customFormat="1" ht="19.5" customHeight="1">
      <c r="A20" s="120"/>
      <c r="B20" s="134" t="s">
        <v>68</v>
      </c>
      <c r="C20" s="123">
        <v>134.201666</v>
      </c>
      <c r="D20" s="122"/>
      <c r="E20" s="122">
        <v>734.209703</v>
      </c>
      <c r="F20" s="122">
        <v>74</v>
      </c>
      <c r="G20" s="122"/>
      <c r="H20" s="122">
        <v>829.730608</v>
      </c>
      <c r="I20" s="122">
        <v>51</v>
      </c>
      <c r="J20" s="122"/>
      <c r="K20" s="122">
        <v>11913.178308</v>
      </c>
      <c r="L20" s="122">
        <v>1508</v>
      </c>
      <c r="M20" s="124"/>
      <c r="N20" s="122">
        <f t="shared" si="0"/>
        <v>12781.589677</v>
      </c>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row>
    <row r="21" spans="1:69" s="126" customFormat="1" ht="19.5" customHeight="1">
      <c r="A21" s="120"/>
      <c r="B21" s="134" t="s">
        <v>67</v>
      </c>
      <c r="C21" s="123">
        <v>737.84688</v>
      </c>
      <c r="D21" s="122"/>
      <c r="E21" s="122">
        <v>1139.194162</v>
      </c>
      <c r="F21" s="122">
        <v>22</v>
      </c>
      <c r="G21" s="122"/>
      <c r="H21" s="122">
        <v>0</v>
      </c>
      <c r="I21" s="122"/>
      <c r="J21" s="122"/>
      <c r="K21" s="122">
        <v>0</v>
      </c>
      <c r="L21" s="122"/>
      <c r="M21" s="124"/>
      <c r="N21" s="122">
        <f t="shared" si="0"/>
        <v>1877.041042</v>
      </c>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row>
    <row r="22" spans="1:69" s="127" customFormat="1" ht="19.5" customHeight="1">
      <c r="A22" s="32"/>
      <c r="B22" s="122" t="s">
        <v>72</v>
      </c>
      <c r="C22" s="123">
        <v>0</v>
      </c>
      <c r="D22" s="122"/>
      <c r="E22" s="122">
        <v>0</v>
      </c>
      <c r="F22" s="122"/>
      <c r="G22" s="122"/>
      <c r="H22" s="122">
        <v>0</v>
      </c>
      <c r="I22" s="122"/>
      <c r="J22" s="122"/>
      <c r="K22" s="122">
        <v>689.35033</v>
      </c>
      <c r="L22" s="122">
        <v>68</v>
      </c>
      <c r="M22" s="128"/>
      <c r="N22" s="122">
        <f t="shared" si="0"/>
        <v>689.35033</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row>
    <row r="23" spans="1:69" s="129" customFormat="1" ht="19.5" customHeight="1">
      <c r="A23" s="112"/>
      <c r="B23" s="130"/>
      <c r="C23" s="131">
        <v>2988311.1022769995</v>
      </c>
      <c r="D23" s="131" t="s">
        <v>0</v>
      </c>
      <c r="E23" s="131">
        <v>857356.2386919999</v>
      </c>
      <c r="F23" s="131">
        <v>37987</v>
      </c>
      <c r="G23" s="131" t="s">
        <v>0</v>
      </c>
      <c r="H23" s="131">
        <v>275175.681334</v>
      </c>
      <c r="I23" s="131">
        <v>17111</v>
      </c>
      <c r="J23" s="131" t="s">
        <v>0</v>
      </c>
      <c r="K23" s="131">
        <v>3554754.976571</v>
      </c>
      <c r="L23" s="131">
        <v>498814</v>
      </c>
      <c r="M23" s="132"/>
      <c r="N23" s="131">
        <f>SUM(N7:N22)</f>
        <v>7400422.31754</v>
      </c>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row>
    <row r="24" spans="2:14" s="101" customFormat="1" ht="15" customHeight="1">
      <c r="B24" s="121"/>
      <c r="C24" s="116"/>
      <c r="D24" s="116"/>
      <c r="E24" s="116"/>
      <c r="F24" s="116"/>
      <c r="G24" s="116"/>
      <c r="H24" s="116"/>
      <c r="I24" s="116"/>
      <c r="J24" s="116"/>
      <c r="K24" s="116"/>
      <c r="L24" s="116"/>
      <c r="M24" s="116"/>
      <c r="N24" s="116"/>
    </row>
    <row r="25" spans="2:14" s="101" customFormat="1" ht="15" customHeight="1">
      <c r="B25" s="121"/>
      <c r="C25" s="116"/>
      <c r="D25" s="116"/>
      <c r="E25" s="116"/>
      <c r="F25" s="116"/>
      <c r="G25" s="116"/>
      <c r="H25" s="116"/>
      <c r="I25" s="116"/>
      <c r="J25" s="116"/>
      <c r="K25" s="116"/>
      <c r="L25" s="116"/>
      <c r="M25" s="116"/>
      <c r="N25" s="135" t="s">
        <v>0</v>
      </c>
    </row>
    <row r="26" spans="2:14" s="33" customFormat="1" ht="15" customHeight="1">
      <c r="B26" s="57"/>
      <c r="C26" s="34"/>
      <c r="D26" s="34"/>
      <c r="E26" s="34"/>
      <c r="F26" s="34"/>
      <c r="G26" s="34"/>
      <c r="H26" s="34"/>
      <c r="I26" s="34"/>
      <c r="J26" s="34"/>
      <c r="K26" s="34"/>
      <c r="L26" s="34"/>
      <c r="M26" s="34"/>
      <c r="N26" s="34"/>
    </row>
    <row r="27" spans="2:14" s="33" customFormat="1" ht="15" customHeight="1">
      <c r="B27" s="57"/>
      <c r="C27" s="34"/>
      <c r="D27" s="34"/>
      <c r="E27" s="34"/>
      <c r="F27" s="34"/>
      <c r="G27" s="34"/>
      <c r="H27" s="34"/>
      <c r="I27" s="34"/>
      <c r="J27" s="34"/>
      <c r="K27" s="34"/>
      <c r="L27" s="34"/>
      <c r="M27" s="34"/>
      <c r="N27" s="34"/>
    </row>
    <row r="32" ht="19.5" customHeight="1">
      <c r="E32" s="104"/>
    </row>
    <row r="33" ht="19.5" customHeight="1">
      <c r="E33" s="104"/>
    </row>
  </sheetData>
  <mergeCells count="6">
    <mergeCell ref="N4:N5"/>
    <mergeCell ref="E4:I4"/>
    <mergeCell ref="K4:L5"/>
    <mergeCell ref="B4:B6"/>
    <mergeCell ref="E5:F5"/>
    <mergeCell ref="H5:I5"/>
  </mergeCells>
  <hyperlinks>
    <hyperlink ref="K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landscape" scale="78"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M27"/>
  <sheetViews>
    <sheetView showGridLines="0" zoomScale="70" zoomScaleNormal="70" workbookViewId="0" topLeftCell="A1">
      <pane ySplit="6" topLeftCell="BM7" activePane="bottomLeft" state="frozen"/>
      <selection pane="topLeft" activeCell="A1" sqref="A1"/>
      <selection pane="bottomLeft" activeCell="A7" sqref="A7"/>
    </sheetView>
  </sheetViews>
  <sheetFormatPr defaultColWidth="11.421875" defaultRowHeight="19.5" customHeight="1"/>
  <cols>
    <col min="1" max="1" width="1.7109375" style="30" customWidth="1"/>
    <col min="2" max="2" width="19.28125" style="29" customWidth="1"/>
    <col min="3" max="3" width="12.7109375" style="29" customWidth="1"/>
    <col min="4" max="4" width="17.140625" style="29" customWidth="1"/>
    <col min="5" max="5" width="2.7109375" style="29" customWidth="1"/>
    <col min="6" max="7" width="15.7109375" style="29" customWidth="1"/>
    <col min="8" max="8" width="2.7109375" style="29" customWidth="1"/>
    <col min="9" max="10" width="15.7109375" style="29" customWidth="1"/>
    <col min="11" max="11" width="2.7109375" style="29" customWidth="1"/>
    <col min="12" max="12" width="11.57421875" style="29" customWidth="1"/>
    <col min="13" max="13" width="12.57421875" style="29" customWidth="1"/>
    <col min="14" max="16384" width="11.421875" style="30" customWidth="1"/>
  </cols>
  <sheetData>
    <row r="1" spans="3:12" ht="19.5" customHeight="1">
      <c r="C1" s="26"/>
      <c r="D1" s="26"/>
      <c r="E1" s="26"/>
      <c r="F1" s="26"/>
      <c r="G1" s="26"/>
      <c r="H1" s="26"/>
      <c r="I1" s="26"/>
      <c r="J1" s="26"/>
      <c r="K1" s="26"/>
      <c r="L1" s="26"/>
    </row>
    <row r="2" spans="3:12" ht="12.75">
      <c r="C2" s="27"/>
      <c r="D2" s="27"/>
      <c r="E2" s="27"/>
      <c r="F2" s="27"/>
      <c r="G2" s="27"/>
      <c r="H2" s="27"/>
      <c r="I2" s="27"/>
      <c r="J2" s="27"/>
      <c r="K2" s="27"/>
      <c r="L2" s="10" t="s">
        <v>22</v>
      </c>
    </row>
    <row r="3" spans="2:13" s="86" customFormat="1" ht="20.25" customHeight="1">
      <c r="B3" s="93"/>
      <c r="E3" s="87"/>
      <c r="F3" s="87"/>
      <c r="G3" s="87"/>
      <c r="H3" s="87"/>
      <c r="I3" s="87"/>
      <c r="J3" s="87"/>
      <c r="L3" s="36"/>
      <c r="M3" s="87"/>
    </row>
    <row r="4" spans="1:13" s="32" customFormat="1" ht="19.5" customHeight="1">
      <c r="A4" s="111"/>
      <c r="B4" s="140" t="s">
        <v>21</v>
      </c>
      <c r="C4" s="144" t="s">
        <v>10</v>
      </c>
      <c r="D4" s="144"/>
      <c r="E4" s="144"/>
      <c r="F4" s="144"/>
      <c r="G4" s="144"/>
      <c r="H4" s="144"/>
      <c r="I4" s="144"/>
      <c r="J4" s="144"/>
      <c r="K4" s="110"/>
      <c r="L4" s="144" t="s">
        <v>11</v>
      </c>
      <c r="M4" s="144"/>
    </row>
    <row r="5" spans="2:13" s="32" customFormat="1" ht="19.5" customHeight="1">
      <c r="B5" s="138"/>
      <c r="C5" s="137" t="s">
        <v>41</v>
      </c>
      <c r="D5" s="137"/>
      <c r="E5" s="28"/>
      <c r="F5" s="137" t="s">
        <v>13</v>
      </c>
      <c r="G5" s="137"/>
      <c r="H5" s="28"/>
      <c r="I5" s="137" t="s">
        <v>14</v>
      </c>
      <c r="J5" s="137"/>
      <c r="K5" s="28"/>
      <c r="L5" s="137"/>
      <c r="M5" s="137"/>
    </row>
    <row r="6" spans="1:13" s="101" customFormat="1" ht="22.5" customHeight="1">
      <c r="A6" s="112"/>
      <c r="B6" s="139"/>
      <c r="C6" s="99" t="s">
        <v>8</v>
      </c>
      <c r="D6" s="99" t="s">
        <v>1</v>
      </c>
      <c r="E6" s="112"/>
      <c r="F6" s="99" t="s">
        <v>8</v>
      </c>
      <c r="G6" s="99" t="s">
        <v>1</v>
      </c>
      <c r="H6" s="99"/>
      <c r="I6" s="99" t="s">
        <v>8</v>
      </c>
      <c r="J6" s="99" t="s">
        <v>1</v>
      </c>
      <c r="K6" s="100"/>
      <c r="L6" s="99" t="s">
        <v>8</v>
      </c>
      <c r="M6" s="99" t="s">
        <v>1</v>
      </c>
    </row>
    <row r="7" spans="2:13" s="85" customFormat="1" ht="22.5" customHeight="1">
      <c r="B7" s="84" t="s">
        <v>60</v>
      </c>
      <c r="C7" s="106">
        <v>6128.719386</v>
      </c>
      <c r="D7" s="37">
        <v>198</v>
      </c>
      <c r="E7" s="37"/>
      <c r="F7" s="106">
        <v>0</v>
      </c>
      <c r="G7" s="37"/>
      <c r="H7" s="37"/>
      <c r="I7" s="37"/>
      <c r="J7" s="37"/>
      <c r="K7" s="37"/>
      <c r="L7" s="106">
        <v>3785.084435</v>
      </c>
      <c r="M7" s="37">
        <v>206</v>
      </c>
    </row>
    <row r="8" spans="2:13" s="85" customFormat="1" ht="22.5" customHeight="1">
      <c r="B8" s="107" t="s">
        <v>61</v>
      </c>
      <c r="C8" s="108">
        <v>3476.57051</v>
      </c>
      <c r="D8" s="109">
        <v>279</v>
      </c>
      <c r="E8" s="109"/>
      <c r="F8" s="108">
        <v>0</v>
      </c>
      <c r="G8" s="109"/>
      <c r="H8" s="109"/>
      <c r="I8" s="109"/>
      <c r="J8" s="109"/>
      <c r="K8" s="109"/>
      <c r="L8" s="108">
        <v>35947.023181</v>
      </c>
      <c r="M8" s="109">
        <v>4052</v>
      </c>
    </row>
    <row r="9" spans="2:13" s="85" customFormat="1" ht="22.5" customHeight="1">
      <c r="B9" s="107" t="s">
        <v>62</v>
      </c>
      <c r="C9" s="108">
        <v>0</v>
      </c>
      <c r="D9" s="109"/>
      <c r="E9" s="109"/>
      <c r="F9" s="108">
        <v>0</v>
      </c>
      <c r="G9" s="109"/>
      <c r="H9" s="109"/>
      <c r="I9" s="109"/>
      <c r="J9" s="109"/>
      <c r="K9" s="109"/>
      <c r="L9" s="108">
        <v>10</v>
      </c>
      <c r="M9" s="109">
        <v>1</v>
      </c>
    </row>
    <row r="10" spans="2:13" s="85" customFormat="1" ht="22.5" customHeight="1">
      <c r="B10" s="107" t="s">
        <v>63</v>
      </c>
      <c r="C10" s="108">
        <v>264.208498</v>
      </c>
      <c r="D10" s="109">
        <v>15</v>
      </c>
      <c r="E10" s="109"/>
      <c r="F10" s="108">
        <v>0</v>
      </c>
      <c r="G10" s="109"/>
      <c r="H10" s="109"/>
      <c r="I10" s="109"/>
      <c r="J10" s="109"/>
      <c r="K10" s="109"/>
      <c r="L10" s="108">
        <v>649.928544</v>
      </c>
      <c r="M10" s="109">
        <v>44</v>
      </c>
    </row>
    <row r="11" spans="2:13" s="43" customFormat="1" ht="19.5" customHeight="1">
      <c r="B11" s="107" t="s">
        <v>3</v>
      </c>
      <c r="C11" s="108">
        <v>11320.364421</v>
      </c>
      <c r="D11" s="109">
        <v>261</v>
      </c>
      <c r="E11" s="109"/>
      <c r="F11" s="108">
        <v>0</v>
      </c>
      <c r="G11" s="109"/>
      <c r="H11" s="109"/>
      <c r="I11" s="109"/>
      <c r="J11" s="109"/>
      <c r="K11" s="109"/>
      <c r="L11" s="108">
        <v>1150.937588</v>
      </c>
      <c r="M11" s="109">
        <v>44</v>
      </c>
    </row>
    <row r="12" spans="2:13" s="44" customFormat="1" ht="19.5" customHeight="1">
      <c r="B12" s="107" t="s">
        <v>4</v>
      </c>
      <c r="C12" s="108">
        <v>203.537267</v>
      </c>
      <c r="D12" s="109">
        <v>8</v>
      </c>
      <c r="E12" s="109"/>
      <c r="F12" s="108">
        <v>0</v>
      </c>
      <c r="G12" s="109"/>
      <c r="H12" s="109"/>
      <c r="I12" s="109"/>
      <c r="J12" s="109"/>
      <c r="K12" s="109"/>
      <c r="L12" s="108">
        <v>1728.935514</v>
      </c>
      <c r="M12" s="109">
        <v>35</v>
      </c>
    </row>
    <row r="13" spans="2:13" s="44" customFormat="1" ht="19.5" customHeight="1">
      <c r="B13" s="107" t="s">
        <v>71</v>
      </c>
      <c r="C13" s="108">
        <v>3157.358674</v>
      </c>
      <c r="D13" s="109">
        <v>72</v>
      </c>
      <c r="E13" s="109"/>
      <c r="F13" s="108">
        <v>1664.661305</v>
      </c>
      <c r="G13" s="109">
        <v>47</v>
      </c>
      <c r="H13" s="109"/>
      <c r="I13" s="109"/>
      <c r="J13" s="109"/>
      <c r="K13" s="109"/>
      <c r="L13" s="108">
        <v>0</v>
      </c>
      <c r="M13" s="109"/>
    </row>
    <row r="14" spans="2:13" s="44" customFormat="1" ht="19.5" customHeight="1">
      <c r="B14" s="107" t="s">
        <v>65</v>
      </c>
      <c r="C14" s="108">
        <v>1812.609661</v>
      </c>
      <c r="D14" s="109">
        <v>105</v>
      </c>
      <c r="E14" s="109"/>
      <c r="F14" s="108">
        <v>0</v>
      </c>
      <c r="G14" s="109"/>
      <c r="H14" s="109"/>
      <c r="I14" s="109"/>
      <c r="J14" s="109"/>
      <c r="K14" s="109"/>
      <c r="L14" s="108">
        <v>1761.097351</v>
      </c>
      <c r="M14" s="109">
        <v>163</v>
      </c>
    </row>
    <row r="15" spans="2:13" s="44" customFormat="1" ht="19.5" customHeight="1">
      <c r="B15" s="107" t="s">
        <v>70</v>
      </c>
      <c r="C15" s="108">
        <v>2267.521217</v>
      </c>
      <c r="D15" s="109">
        <v>51</v>
      </c>
      <c r="E15" s="109"/>
      <c r="F15" s="108">
        <v>0</v>
      </c>
      <c r="G15" s="109"/>
      <c r="H15" s="109"/>
      <c r="I15" s="109"/>
      <c r="J15" s="109"/>
      <c r="K15" s="109"/>
      <c r="L15" s="108">
        <v>0</v>
      </c>
      <c r="M15" s="109"/>
    </row>
    <row r="16" spans="2:13" s="44" customFormat="1" ht="19.5" customHeight="1">
      <c r="B16" s="107" t="s">
        <v>5</v>
      </c>
      <c r="C16" s="109">
        <v>200.754975</v>
      </c>
      <c r="D16" s="109">
        <v>3</v>
      </c>
      <c r="E16" s="109"/>
      <c r="F16" s="109">
        <v>0</v>
      </c>
      <c r="G16" s="109">
        <v>0</v>
      </c>
      <c r="H16" s="109"/>
      <c r="I16" s="109">
        <v>0</v>
      </c>
      <c r="J16" s="109">
        <v>0</v>
      </c>
      <c r="K16" s="109"/>
      <c r="L16" s="109">
        <v>31.135848</v>
      </c>
      <c r="M16" s="109">
        <v>1</v>
      </c>
    </row>
    <row r="17" spans="2:13" s="44" customFormat="1" ht="19.5" customHeight="1">
      <c r="B17" s="107" t="s">
        <v>7</v>
      </c>
      <c r="C17" s="109">
        <v>2662.03495</v>
      </c>
      <c r="D17" s="109">
        <v>115</v>
      </c>
      <c r="E17" s="109"/>
      <c r="F17" s="109">
        <v>0</v>
      </c>
      <c r="G17" s="109">
        <v>0</v>
      </c>
      <c r="H17" s="109"/>
      <c r="I17" s="109">
        <v>0</v>
      </c>
      <c r="J17" s="109">
        <v>0</v>
      </c>
      <c r="K17" s="109"/>
      <c r="L17" s="109">
        <v>553.435773</v>
      </c>
      <c r="M17" s="109">
        <v>34</v>
      </c>
    </row>
    <row r="18" spans="2:13" s="44" customFormat="1" ht="19.5" customHeight="1">
      <c r="B18" s="107" t="s">
        <v>69</v>
      </c>
      <c r="C18" s="109">
        <v>1499.676199</v>
      </c>
      <c r="D18" s="109">
        <v>138</v>
      </c>
      <c r="E18" s="109"/>
      <c r="F18" s="109">
        <v>0</v>
      </c>
      <c r="G18" s="109">
        <v>0</v>
      </c>
      <c r="H18" s="109"/>
      <c r="I18" s="109">
        <v>0</v>
      </c>
      <c r="J18" s="109">
        <v>0</v>
      </c>
      <c r="K18" s="109"/>
      <c r="L18" s="109">
        <v>3808.289941</v>
      </c>
      <c r="M18" s="109">
        <v>440</v>
      </c>
    </row>
    <row r="19" spans="2:13" s="44" customFormat="1" ht="19.5" customHeight="1">
      <c r="B19" s="107" t="s">
        <v>6</v>
      </c>
      <c r="C19" s="109">
        <v>0</v>
      </c>
      <c r="D19" s="109"/>
      <c r="E19" s="109"/>
      <c r="F19" s="109">
        <v>0</v>
      </c>
      <c r="G19" s="109">
        <v>0</v>
      </c>
      <c r="H19" s="109"/>
      <c r="I19" s="109">
        <v>0</v>
      </c>
      <c r="J19" s="109">
        <v>0</v>
      </c>
      <c r="K19" s="109"/>
      <c r="L19" s="109">
        <v>2178</v>
      </c>
      <c r="M19" s="109">
        <v>150</v>
      </c>
    </row>
    <row r="20" spans="2:13" s="44" customFormat="1" ht="19.5" customHeight="1">
      <c r="B20" s="107" t="s">
        <v>68</v>
      </c>
      <c r="C20" s="109">
        <v>4.156092</v>
      </c>
      <c r="D20" s="109">
        <v>1</v>
      </c>
      <c r="E20" s="109"/>
      <c r="F20" s="109">
        <v>0</v>
      </c>
      <c r="G20" s="109">
        <v>0</v>
      </c>
      <c r="H20" s="109"/>
      <c r="I20" s="109">
        <v>0</v>
      </c>
      <c r="J20" s="109">
        <v>0</v>
      </c>
      <c r="K20" s="109"/>
      <c r="L20" s="109">
        <v>689.844345</v>
      </c>
      <c r="M20" s="109">
        <v>79</v>
      </c>
    </row>
    <row r="21" spans="2:13" s="44" customFormat="1" ht="19.5" customHeight="1">
      <c r="B21" s="84" t="s">
        <v>2</v>
      </c>
      <c r="C21" s="37">
        <v>0</v>
      </c>
      <c r="D21" s="37"/>
      <c r="E21" s="37"/>
      <c r="F21" s="37">
        <v>0</v>
      </c>
      <c r="G21" s="37">
        <v>0</v>
      </c>
      <c r="H21" s="37"/>
      <c r="I21" s="37">
        <v>0</v>
      </c>
      <c r="J21" s="37">
        <v>0</v>
      </c>
      <c r="K21" s="37"/>
      <c r="L21" s="37">
        <v>0</v>
      </c>
      <c r="M21" s="37">
        <v>0</v>
      </c>
    </row>
    <row r="22" spans="2:13" s="113" customFormat="1" ht="19.5" customHeight="1">
      <c r="B22" s="102" t="s">
        <v>20</v>
      </c>
      <c r="C22" s="103">
        <f>SUM(C7:C21)</f>
        <v>32997.511849999995</v>
      </c>
      <c r="D22" s="103">
        <f>SUM(D7:D21)</f>
        <v>1246</v>
      </c>
      <c r="E22" s="103"/>
      <c r="F22" s="103">
        <f>SUM(F7:F21)</f>
        <v>1664.661305</v>
      </c>
      <c r="G22" s="103">
        <f>SUM(G7:G21)</f>
        <v>47</v>
      </c>
      <c r="H22" s="103"/>
      <c r="I22" s="103">
        <f>SUM(I7:I21)</f>
        <v>0</v>
      </c>
      <c r="J22" s="103">
        <f>SUM(J7:J21)</f>
        <v>0</v>
      </c>
      <c r="K22" s="103"/>
      <c r="L22" s="103">
        <f>SUM(L7:L21)</f>
        <v>52293.71251999999</v>
      </c>
      <c r="M22" s="103">
        <f>SUM(M7:M21)</f>
        <v>5249</v>
      </c>
    </row>
    <row r="23" spans="2:13" s="33" customFormat="1" ht="15" customHeight="1">
      <c r="B23" s="56"/>
      <c r="C23" s="34"/>
      <c r="D23" s="34"/>
      <c r="E23" s="34"/>
      <c r="F23" s="34"/>
      <c r="G23" s="34"/>
      <c r="H23" s="34"/>
      <c r="I23" s="34"/>
      <c r="J23" s="34"/>
      <c r="K23" s="34"/>
      <c r="L23" s="34"/>
      <c r="M23" s="34"/>
    </row>
    <row r="24" spans="2:13" s="33" customFormat="1" ht="15" customHeight="1">
      <c r="B24" s="57" t="s">
        <v>0</v>
      </c>
      <c r="C24" s="34"/>
      <c r="D24" s="34"/>
      <c r="E24" s="34"/>
      <c r="F24" s="34"/>
      <c r="G24" s="34"/>
      <c r="H24" s="34"/>
      <c r="I24" s="34"/>
      <c r="J24" s="34"/>
      <c r="K24" s="34" t="s">
        <v>0</v>
      </c>
      <c r="L24" s="34"/>
      <c r="M24" s="34"/>
    </row>
    <row r="25" ht="19.5" customHeight="1">
      <c r="B25" s="7"/>
    </row>
    <row r="26" ht="19.5" customHeight="1">
      <c r="B26" s="7"/>
    </row>
    <row r="27" ht="19.5" customHeight="1">
      <c r="B27" s="7"/>
    </row>
  </sheetData>
  <mergeCells count="6">
    <mergeCell ref="L4:M5"/>
    <mergeCell ref="B4:B6"/>
    <mergeCell ref="C5:D5"/>
    <mergeCell ref="F5:G5"/>
    <mergeCell ref="I5:J5"/>
    <mergeCell ref="C4:J4"/>
  </mergeCells>
  <hyperlinks>
    <hyperlink ref="L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1.421875" style="18" customWidth="1"/>
    <col min="2" max="16384" width="11.421875" style="18" customWidth="1"/>
  </cols>
  <sheetData>
    <row r="1" ht="12.75"/>
    <row r="2" spans="4:11" ht="12.75">
      <c r="D2" s="24" t="s">
        <v>45</v>
      </c>
      <c r="G2" s="19"/>
      <c r="H2" s="20"/>
      <c r="K2" s="25" t="s">
        <v>40</v>
      </c>
    </row>
    <row r="3" spans="4:9" ht="15">
      <c r="D3" s="17"/>
      <c r="G3" s="19"/>
      <c r="H3" s="20"/>
      <c r="I3" s="21"/>
    </row>
    <row r="4" ht="5.25" customHeight="1"/>
    <row r="5" spans="2:9" ht="68.25" customHeight="1">
      <c r="B5" s="147" t="s">
        <v>49</v>
      </c>
      <c r="C5" s="148"/>
      <c r="D5" s="148"/>
      <c r="E5" s="148"/>
      <c r="F5" s="148"/>
      <c r="G5" s="148"/>
      <c r="H5" s="148"/>
      <c r="I5" s="148"/>
    </row>
    <row r="6" spans="2:9" ht="54.75" customHeight="1">
      <c r="B6" s="145" t="s">
        <v>50</v>
      </c>
      <c r="C6" s="146"/>
      <c r="D6" s="146"/>
      <c r="E6" s="146"/>
      <c r="F6" s="146"/>
      <c r="G6" s="146"/>
      <c r="H6" s="146"/>
      <c r="I6" s="146"/>
    </row>
    <row r="7" spans="2:9" ht="87" customHeight="1">
      <c r="B7" s="145" t="s">
        <v>51</v>
      </c>
      <c r="C7" s="146"/>
      <c r="D7" s="146"/>
      <c r="E7" s="146"/>
      <c r="F7" s="146"/>
      <c r="G7" s="146"/>
      <c r="H7" s="146"/>
      <c r="I7" s="146"/>
    </row>
    <row r="8" spans="2:9" ht="37.5" customHeight="1">
      <c r="B8" s="145" t="s">
        <v>52</v>
      </c>
      <c r="C8" s="145"/>
      <c r="D8" s="145"/>
      <c r="E8" s="145"/>
      <c r="F8" s="145"/>
      <c r="G8" s="145"/>
      <c r="H8" s="145"/>
      <c r="I8" s="145"/>
    </row>
    <row r="9" spans="2:9" ht="35.25" customHeight="1">
      <c r="B9" s="145" t="s">
        <v>53</v>
      </c>
      <c r="C9" s="145"/>
      <c r="D9" s="145"/>
      <c r="E9" s="145"/>
      <c r="F9" s="145"/>
      <c r="G9" s="145"/>
      <c r="H9" s="145"/>
      <c r="I9" s="145"/>
    </row>
    <row r="10" spans="2:9" ht="42" customHeight="1">
      <c r="B10" s="145" t="s">
        <v>54</v>
      </c>
      <c r="C10" s="146"/>
      <c r="D10" s="146"/>
      <c r="E10" s="146"/>
      <c r="F10" s="146"/>
      <c r="G10" s="146"/>
      <c r="H10" s="146"/>
      <c r="I10" s="146"/>
    </row>
    <row r="11" spans="2:9" s="22" customFormat="1" ht="78.75" customHeight="1">
      <c r="B11" s="145" t="s">
        <v>55</v>
      </c>
      <c r="C11" s="146"/>
      <c r="D11" s="146"/>
      <c r="E11" s="146"/>
      <c r="F11" s="146"/>
      <c r="G11" s="146"/>
      <c r="H11" s="146"/>
      <c r="I11" s="146"/>
    </row>
    <row r="12" spans="2:9" ht="98.25" customHeight="1">
      <c r="B12" s="145" t="s">
        <v>56</v>
      </c>
      <c r="C12" s="146"/>
      <c r="D12" s="146"/>
      <c r="E12" s="146"/>
      <c r="F12" s="146"/>
      <c r="G12" s="146"/>
      <c r="H12" s="146"/>
      <c r="I12" s="146"/>
    </row>
    <row r="13" spans="2:9" ht="12.75">
      <c r="B13" s="89"/>
      <c r="C13" s="89"/>
      <c r="D13" s="89"/>
      <c r="E13" s="89"/>
      <c r="F13" s="89"/>
      <c r="G13" s="89"/>
      <c r="H13" s="89"/>
      <c r="I13" s="89"/>
    </row>
    <row r="14" spans="2:9" ht="39" customHeight="1">
      <c r="B14" s="147" t="s">
        <v>57</v>
      </c>
      <c r="C14" s="148"/>
      <c r="D14" s="148"/>
      <c r="E14" s="148"/>
      <c r="F14" s="148"/>
      <c r="G14" s="148"/>
      <c r="H14" s="148"/>
      <c r="I14" s="148"/>
    </row>
    <row r="15" spans="2:9" ht="6" customHeight="1">
      <c r="B15" s="89"/>
      <c r="C15" s="89"/>
      <c r="D15" s="89"/>
      <c r="E15" s="89"/>
      <c r="F15" s="89"/>
      <c r="G15" s="89"/>
      <c r="H15" s="89"/>
      <c r="I15" s="89"/>
    </row>
    <row r="16" spans="2:9" ht="27.75" customHeight="1">
      <c r="B16" s="147" t="s">
        <v>58</v>
      </c>
      <c r="C16" s="148"/>
      <c r="D16" s="148"/>
      <c r="E16" s="148"/>
      <c r="F16" s="148"/>
      <c r="G16" s="148"/>
      <c r="H16" s="148"/>
      <c r="I16" s="148"/>
    </row>
    <row r="17" spans="2:9" ht="12.75">
      <c r="B17" s="89"/>
      <c r="C17" s="89"/>
      <c r="D17" s="89"/>
      <c r="E17" s="89"/>
      <c r="F17" s="89"/>
      <c r="G17" s="89"/>
      <c r="H17" s="89"/>
      <c r="I17" s="89"/>
    </row>
    <row r="18" spans="2:9" ht="12.75">
      <c r="B18" s="89"/>
      <c r="C18" s="89"/>
      <c r="D18" s="89"/>
      <c r="E18" s="89"/>
      <c r="F18" s="89"/>
      <c r="G18" s="89"/>
      <c r="H18" s="89"/>
      <c r="I18" s="89"/>
    </row>
    <row r="19" spans="2:9" ht="12.75">
      <c r="B19" s="89"/>
      <c r="C19" s="89"/>
      <c r="D19" s="89"/>
      <c r="E19" s="89"/>
      <c r="F19" s="89"/>
      <c r="G19" s="89"/>
      <c r="H19" s="89"/>
      <c r="I19" s="89"/>
    </row>
    <row r="20" spans="2:9" ht="12.75">
      <c r="B20" s="89"/>
      <c r="C20" s="89"/>
      <c r="D20" s="89"/>
      <c r="E20" s="89"/>
      <c r="F20" s="89"/>
      <c r="G20" s="89"/>
      <c r="H20" s="89"/>
      <c r="I20" s="89"/>
    </row>
    <row r="21" spans="2:9" ht="12.75">
      <c r="B21" s="89"/>
      <c r="C21" s="89"/>
      <c r="D21" s="89"/>
      <c r="E21" s="89"/>
      <c r="F21" s="89"/>
      <c r="G21" s="89"/>
      <c r="H21" s="89"/>
      <c r="I21" s="89"/>
    </row>
    <row r="22" spans="2:9" ht="12.75">
      <c r="B22" s="89"/>
      <c r="C22" s="89"/>
      <c r="D22" s="89"/>
      <c r="E22" s="89"/>
      <c r="F22" s="89"/>
      <c r="G22" s="89"/>
      <c r="H22" s="89"/>
      <c r="I22" s="89"/>
    </row>
    <row r="23" spans="2:9" ht="12.75">
      <c r="B23" s="89"/>
      <c r="C23" s="89"/>
      <c r="D23" s="89"/>
      <c r="E23" s="89"/>
      <c r="F23" s="89"/>
      <c r="G23" s="89"/>
      <c r="H23" s="89"/>
      <c r="I23" s="89"/>
    </row>
    <row r="24" spans="2:9" ht="12.75">
      <c r="B24" s="89"/>
      <c r="C24" s="89"/>
      <c r="D24" s="89"/>
      <c r="E24" s="89"/>
      <c r="F24" s="89"/>
      <c r="G24" s="89"/>
      <c r="H24" s="89"/>
      <c r="I24" s="89"/>
    </row>
    <row r="25" spans="2:9" ht="12.75">
      <c r="B25" s="89"/>
      <c r="C25" s="89"/>
      <c r="D25" s="89"/>
      <c r="E25" s="89"/>
      <c r="F25" s="89"/>
      <c r="G25" s="89"/>
      <c r="H25" s="89"/>
      <c r="I25" s="89"/>
    </row>
    <row r="26" spans="2:9" ht="12.75">
      <c r="B26" s="89"/>
      <c r="C26" s="89"/>
      <c r="D26" s="89"/>
      <c r="E26" s="89"/>
      <c r="F26" s="89"/>
      <c r="G26" s="89"/>
      <c r="H26" s="89"/>
      <c r="I26" s="89"/>
    </row>
    <row r="27" spans="2:9" ht="12.75">
      <c r="B27" s="89"/>
      <c r="C27" s="89"/>
      <c r="D27" s="89"/>
      <c r="E27" s="89"/>
      <c r="F27" s="89"/>
      <c r="G27" s="89"/>
      <c r="H27" s="89"/>
      <c r="I27" s="89"/>
    </row>
    <row r="28" spans="2:9" ht="12.75">
      <c r="B28" s="89"/>
      <c r="C28" s="89"/>
      <c r="D28" s="89"/>
      <c r="E28" s="89"/>
      <c r="F28" s="89"/>
      <c r="G28" s="89"/>
      <c r="H28" s="89"/>
      <c r="I28" s="89"/>
    </row>
    <row r="29" spans="2:9" ht="12.75">
      <c r="B29" s="89"/>
      <c r="C29" s="89"/>
      <c r="D29" s="89"/>
      <c r="E29" s="89"/>
      <c r="F29" s="89"/>
      <c r="G29" s="89"/>
      <c r="H29" s="89"/>
      <c r="I29" s="89"/>
    </row>
    <row r="30" spans="2:9" ht="12.75">
      <c r="B30" s="89"/>
      <c r="C30" s="89"/>
      <c r="D30" s="89"/>
      <c r="E30" s="89"/>
      <c r="F30" s="89"/>
      <c r="G30" s="89"/>
      <c r="H30" s="89"/>
      <c r="I30" s="89"/>
    </row>
    <row r="31" spans="2:9" ht="12.75">
      <c r="B31" s="89"/>
      <c r="C31" s="89"/>
      <c r="D31" s="89"/>
      <c r="E31" s="89"/>
      <c r="F31" s="89"/>
      <c r="G31" s="89"/>
      <c r="H31" s="89"/>
      <c r="I31" s="89"/>
    </row>
    <row r="32" spans="2:9" ht="12.75">
      <c r="B32" s="89"/>
      <c r="C32" s="89"/>
      <c r="D32" s="89"/>
      <c r="E32" s="89"/>
      <c r="F32" s="89"/>
      <c r="G32" s="89"/>
      <c r="H32" s="89"/>
      <c r="I32" s="89"/>
    </row>
    <row r="33" spans="2:9" ht="12.75">
      <c r="B33" s="89"/>
      <c r="C33" s="89"/>
      <c r="D33" s="89"/>
      <c r="E33" s="89"/>
      <c r="F33" s="89"/>
      <c r="G33" s="89"/>
      <c r="H33" s="89"/>
      <c r="I33" s="89"/>
    </row>
    <row r="34" spans="2:9" ht="12.75">
      <c r="B34" s="89"/>
      <c r="C34" s="89"/>
      <c r="D34" s="89"/>
      <c r="E34" s="89"/>
      <c r="F34" s="89"/>
      <c r="G34" s="89"/>
      <c r="H34" s="89"/>
      <c r="I34" s="89"/>
    </row>
    <row r="35" spans="2:9" ht="12.75">
      <c r="B35" s="89"/>
      <c r="C35" s="89"/>
      <c r="D35" s="89"/>
      <c r="E35" s="89"/>
      <c r="F35" s="89"/>
      <c r="G35" s="89"/>
      <c r="H35" s="89"/>
      <c r="I35" s="89"/>
    </row>
    <row r="36" spans="2:9" ht="12.75">
      <c r="B36" s="89"/>
      <c r="C36" s="89"/>
      <c r="D36" s="89"/>
      <c r="E36" s="89"/>
      <c r="F36" s="89"/>
      <c r="G36" s="89"/>
      <c r="H36" s="89"/>
      <c r="I36" s="89"/>
    </row>
    <row r="37" spans="2:9" ht="12.75">
      <c r="B37" s="89"/>
      <c r="C37" s="89"/>
      <c r="D37" s="89"/>
      <c r="E37" s="89"/>
      <c r="F37" s="89"/>
      <c r="G37" s="89"/>
      <c r="H37" s="89"/>
      <c r="I37" s="89"/>
    </row>
    <row r="38" spans="2:9" ht="12.75">
      <c r="B38" s="89"/>
      <c r="C38" s="89"/>
      <c r="D38" s="89"/>
      <c r="E38" s="89"/>
      <c r="F38" s="89"/>
      <c r="G38" s="89"/>
      <c r="H38" s="89"/>
      <c r="I38" s="89"/>
    </row>
    <row r="39" spans="2:9" ht="12.75">
      <c r="B39" s="89"/>
      <c r="C39" s="89"/>
      <c r="D39" s="89"/>
      <c r="E39" s="89"/>
      <c r="F39" s="89"/>
      <c r="G39" s="89"/>
      <c r="H39" s="89"/>
      <c r="I39" s="89"/>
    </row>
    <row r="40" spans="2:9" ht="12.75">
      <c r="B40" s="23"/>
      <c r="C40" s="23"/>
      <c r="D40" s="23"/>
      <c r="E40" s="23"/>
      <c r="F40" s="23"/>
      <c r="G40" s="23"/>
      <c r="H40" s="23"/>
      <c r="I40" s="23"/>
    </row>
    <row r="41" spans="2:9" ht="12.75">
      <c r="B41" s="23"/>
      <c r="C41" s="23"/>
      <c r="D41" s="23"/>
      <c r="E41" s="23"/>
      <c r="F41" s="23"/>
      <c r="G41" s="23"/>
      <c r="H41" s="23"/>
      <c r="I41" s="23"/>
    </row>
    <row r="42" spans="2:9" ht="12.75">
      <c r="B42" s="23"/>
      <c r="C42" s="23"/>
      <c r="D42" s="23"/>
      <c r="E42" s="23"/>
      <c r="F42" s="23"/>
      <c r="G42" s="23"/>
      <c r="H42" s="23"/>
      <c r="I42" s="23"/>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Viviendas</dc:title>
  <dc:subject/>
  <dc:creator>Superintendencia de Bancos e Instituciones Financieras - SBIF</dc:creator>
  <cp:keywords/>
  <dc:description/>
  <cp:lastModifiedBy>Juan Carlos Camus</cp:lastModifiedBy>
  <cp:lastPrinted>2005-03-15T12:22:25Z</cp:lastPrinted>
  <dcterms:created xsi:type="dcterms:W3CDTF">2004-12-17T17:12:20Z</dcterms:created>
  <dcterms:modified xsi:type="dcterms:W3CDTF">2005-03-31T12:00:06Z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1142446983</vt:i4>
  </property>
  <property fmtid="{D5CDD505-2E9C-101B-9397-08002B2CF9AE}" pid="3" name="_EmailSubject">
    <vt:lpwstr>reenvío archivo con mis sugerencias en el glosario</vt:lpwstr>
  </property>
  <property fmtid="{D5CDD505-2E9C-101B-9397-08002B2CF9AE}" pid="4" name="_AuthorEmail">
    <vt:lpwstr>gaparici@sbif.cl</vt:lpwstr>
  </property>
  <property fmtid="{D5CDD505-2E9C-101B-9397-08002B2CF9AE}" pid="5" name="_AuthorEmailDisplayName">
    <vt:lpwstr>Gabriel Aparici</vt:lpwstr>
  </property>
  <property fmtid="{D5CDD505-2E9C-101B-9397-08002B2CF9AE}" pid="6" name="_ReviewingToolsShownOnce">
    <vt:lpwstr/>
  </property>
</Properties>
</file>