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0" yWindow="195" windowWidth="7320" windowHeight="9330" tabRatio="925" activeTab="0"/>
  </bookViews>
  <sheets>
    <sheet name="Indice" sheetId="1" r:id="rId1"/>
    <sheet name="Part. de las Soc. en Bancos 03." sheetId="2" r:id="rId2"/>
    <sheet name="Evol. Nro. soc. y princ. cifras" sheetId="3" r:id="rId3"/>
    <sheet name="IA-Asesorías Financieras" sheetId="4" r:id="rId4"/>
    <sheet name="IA-Leasing Inmobiliario" sheetId="5" r:id="rId5"/>
    <sheet name="IA-Soc. Apoyo Giro" sheetId="6" r:id="rId6"/>
    <sheet name="IA-Soc. Cobranza" sheetId="7" r:id="rId7"/>
    <sheet name="IA- Soc. Factoring" sheetId="8" r:id="rId8"/>
    <sheet name="EEFF Asesoría Financiera" sheetId="9" r:id="rId9"/>
    <sheet name="EEFF Leasing Inmob." sheetId="10" r:id="rId10"/>
    <sheet name="EEFF Soc. Apoyo al Giro" sheetId="11" r:id="rId11"/>
    <sheet name="EEFF Soc. Cobranza" sheetId="12" r:id="rId12"/>
    <sheet name="EEFF Soc. Factoring" sheetId="13" r:id="rId13"/>
  </sheets>
  <externalReferences>
    <externalReference r:id="rId16"/>
  </externalReferences>
  <definedNames>
    <definedName name="AL__200503__________________FECHA__06_06_2005" localSheetId="1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>#REF!</definedName>
    <definedName name="_xlnm.Print_Area" localSheetId="8">'EEFF Asesoría Financiera'!$A$5:$I$68</definedName>
    <definedName name="_xlnm.Print_Area" localSheetId="9">'EEFF Leasing Inmob.'!$A$5:$D$98</definedName>
    <definedName name="_xlnm.Print_Area" localSheetId="10">'EEFF Soc. Apoyo al Giro'!$A$5:$W$70</definedName>
    <definedName name="_xlnm.Print_Area" localSheetId="11">'EEFF Soc. Cobranza'!$A$5:$F$67</definedName>
    <definedName name="_xlnm.Print_Area" localSheetId="12">'EEFF Soc. Factoring'!$A$5:$E$66</definedName>
    <definedName name="_xlnm.Print_Area" localSheetId="2">'Evol. Nro. soc. y princ. cifras'!$A$5:$H$62</definedName>
    <definedName name="_xlnm.Print_Area" localSheetId="7">'IA- Soc. Factoring'!$A$5:$F$56</definedName>
    <definedName name="_xlnm.Print_Area" localSheetId="3">'IA-Asesorías Financieras'!$A$5:$J$55</definedName>
    <definedName name="_xlnm.Print_Area" localSheetId="4">'IA-Leasing Inmobiliario'!$A$6:$E$53</definedName>
    <definedName name="_xlnm.Print_Area" localSheetId="5">'IA-Soc. Apoyo Giro'!$A$5:$X$59</definedName>
    <definedName name="_xlnm.Print_Area" localSheetId="6">'IA-Soc. Cobranza'!$A$5:$G$55</definedName>
    <definedName name="_xlnm.Print_Area" localSheetId="1">'Part. de las Soc. en Bancos 03.'!$B$4:$I$214</definedName>
  </definedNames>
  <calcPr fullCalcOnLoad="1"/>
</workbook>
</file>

<file path=xl/sharedStrings.xml><?xml version="1.0" encoding="utf-8"?>
<sst xmlns="http://schemas.openxmlformats.org/spreadsheetml/2006/main" count="1358" uniqueCount="340">
  <si>
    <t>ADMINISTRADOR FINANCIERO DE TRANSANTIAGO S.A.</t>
  </si>
  <si>
    <t xml:space="preserve">Evolución del número de sociedades y principales cifras financieras </t>
  </si>
  <si>
    <t>Información Disponible en esta Publicación</t>
  </si>
  <si>
    <t>EVOLUCION DEL NÚMERO DE SOCIEDADES Y PRINCIPALES CIFRAS FINANCIERAS</t>
  </si>
  <si>
    <t>SCOTIA CORREDORA DE SEGUROS  CHILE LTDA.</t>
  </si>
  <si>
    <t>BcoEstado</t>
  </si>
  <si>
    <t>SOCIEDAD DE SERVICIOS TRANSACCIONALES CAJA VECINA S.A.</t>
  </si>
  <si>
    <t xml:space="preserve">Artikos   </t>
  </si>
  <si>
    <t xml:space="preserve">Adm. Financiero </t>
  </si>
  <si>
    <t xml:space="preserve">Banchile Trade </t>
  </si>
  <si>
    <t xml:space="preserve">Bancoestado        </t>
  </si>
  <si>
    <t xml:space="preserve">Bancoestado </t>
  </si>
  <si>
    <t xml:space="preserve">Centro Compensación      </t>
  </si>
  <si>
    <t xml:space="preserve">Bancoestado     </t>
  </si>
  <si>
    <t xml:space="preserve">Gestión Recaudación        </t>
  </si>
  <si>
    <t xml:space="preserve"> Invermas S.A.  </t>
  </si>
  <si>
    <t xml:space="preserve"> Nexus S.A.         </t>
  </si>
  <si>
    <t xml:space="preserve"> Probanc S.A.         </t>
  </si>
  <si>
    <t xml:space="preserve"> Redbanc S.A.         </t>
  </si>
  <si>
    <t xml:space="preserve">Sociedad Interbancaria           </t>
  </si>
  <si>
    <t xml:space="preserve"> Smu Corp S.A.   </t>
  </si>
  <si>
    <t xml:space="preserve">Santander Servicios       </t>
  </si>
  <si>
    <t xml:space="preserve"> Servipag S.A.        </t>
  </si>
  <si>
    <t xml:space="preserve"> Transbank  S.A.      </t>
  </si>
  <si>
    <t>Chile S.A.</t>
  </si>
  <si>
    <t>de Transantiago S.A.</t>
  </si>
  <si>
    <t>Services Ltd.</t>
  </si>
  <si>
    <t>Caja Vecina</t>
  </si>
  <si>
    <t>Contacto 24 hrs. S.A</t>
  </si>
  <si>
    <t>Automatizado S.A.</t>
  </si>
  <si>
    <t>Centro de Servicios S.A.</t>
  </si>
  <si>
    <t>y Cobranzas S.A.</t>
  </si>
  <si>
    <t>Depósito Valores S.A.</t>
  </si>
  <si>
    <t>Recaud. y Pagos</t>
  </si>
  <si>
    <t xml:space="preserve">Artikos       </t>
  </si>
  <si>
    <t xml:space="preserve">Combanc S.A.         </t>
  </si>
  <si>
    <t xml:space="preserve">Bancoestado Centro             </t>
  </si>
  <si>
    <t xml:space="preserve">Banchile Trade       </t>
  </si>
  <si>
    <t>Adm. Financiero</t>
  </si>
  <si>
    <t xml:space="preserve">Bancoestado            </t>
  </si>
  <si>
    <t xml:space="preserve">Santander  Serv.          </t>
  </si>
  <si>
    <t xml:space="preserve">Corplegal S.A.       </t>
  </si>
  <si>
    <t xml:space="preserve"> Invermas S.A.        </t>
  </si>
  <si>
    <t xml:space="preserve">Gestión Recaud.             </t>
  </si>
  <si>
    <t>Probanc S.A.</t>
  </si>
  <si>
    <t xml:space="preserve"> SMU Corp. S.A.</t>
  </si>
  <si>
    <t xml:space="preserve">Transbank S.A.          </t>
  </si>
  <si>
    <t xml:space="preserve"> Redbanc S.A.              </t>
  </si>
  <si>
    <t xml:space="preserve"> Servipag S.A.             </t>
  </si>
  <si>
    <t xml:space="preserve">Soc. Interbancaria                 </t>
  </si>
  <si>
    <t xml:space="preserve"> Nexus S.A.                </t>
  </si>
  <si>
    <t>Centro Compensac.</t>
  </si>
  <si>
    <t>Contacto 24hrs.S.A.</t>
  </si>
  <si>
    <t>de Servicios S.A.</t>
  </si>
  <si>
    <t>Depósito Valores</t>
  </si>
  <si>
    <t xml:space="preserve">Automatizado S.A. </t>
  </si>
  <si>
    <t xml:space="preserve">      Total           </t>
  </si>
  <si>
    <t>BBVA ASSET MANAGEMENT ADMINISTRADORA GENERAL DE FONDOS S.A.</t>
  </si>
  <si>
    <t xml:space="preserve">RESULTADO FUERA DE EXPLOTACION                </t>
  </si>
  <si>
    <t xml:space="preserve">ESTADOS FINANCIEROS DE LAS SOCIEDADES DE LEASING INMOBILIARIO    </t>
  </si>
  <si>
    <t>BBVA FACTORING LTDA.</t>
  </si>
  <si>
    <t>CORPLEGAL S.A.</t>
  </si>
  <si>
    <t xml:space="preserve"> Promarket S.A   </t>
  </si>
  <si>
    <t>Sociedades de Leasing Inmobiliario</t>
  </si>
  <si>
    <t>Fuente: Superintendencia de Bancos e Instituciones Financieras</t>
  </si>
  <si>
    <t>Sociedades Filiales</t>
  </si>
  <si>
    <t>y de Apoyo al Giro</t>
  </si>
  <si>
    <t>BCI CORREDORES DE SEGUROS S.A.</t>
  </si>
  <si>
    <t xml:space="preserve"> Corpbanca            </t>
  </si>
  <si>
    <t xml:space="preserve">BCI CORREDOR DE BOLSA S.A. </t>
  </si>
  <si>
    <t>BANCO CONSORCIO</t>
  </si>
  <si>
    <t>ITAÚ CHILE CORREDOR DE BOLSA LTDA.</t>
  </si>
  <si>
    <t>BANCOESTADO S.A.CORREDORES DE BOLSA</t>
  </si>
  <si>
    <t xml:space="preserve">SANTANDER S.A. CORREDORES DE BOLSA </t>
  </si>
  <si>
    <t>Participación del</t>
  </si>
  <si>
    <t xml:space="preserve">Patrimonio de la </t>
  </si>
  <si>
    <t xml:space="preserve">Excedente </t>
  </si>
  <si>
    <t>Contribución al</t>
  </si>
  <si>
    <t>bco. en la propiedad</t>
  </si>
  <si>
    <t>Sociedad</t>
  </si>
  <si>
    <t xml:space="preserve">sociedad </t>
  </si>
  <si>
    <t>de la</t>
  </si>
  <si>
    <t>excedente del</t>
  </si>
  <si>
    <t>de la soc. filial (%)</t>
  </si>
  <si>
    <t>correspondiente al banco</t>
  </si>
  <si>
    <t>filial</t>
  </si>
  <si>
    <t xml:space="preserve"> Bco. Matriz (%)  </t>
  </si>
  <si>
    <t>SOCIEDAD OPERADORA DE LA CÁMARA DE COMPENSACIÓN DE PAGOS DE ALTO VALOR S.A.</t>
  </si>
  <si>
    <t>BANCO DEL ESTADO</t>
  </si>
  <si>
    <t xml:space="preserve">BANCOESTADO CENTRO DE SERVICIOS S.A. </t>
  </si>
  <si>
    <t>SCOTIA  CORREDORA DE BOLSA CHILE S.A.</t>
  </si>
  <si>
    <t>BCI SECURITIZADORA S.A.</t>
  </si>
  <si>
    <t>CORPBANCA AGENCIA DE VALORES S.A.</t>
  </si>
  <si>
    <t>BICE INVERSIONES CORREDORES DE BOLSA S.A.</t>
  </si>
  <si>
    <t>BICE INVERSIONES ADMINISTRADORA GENERAL DE FONDOS S.A.</t>
  </si>
  <si>
    <t>SANTANDER S.A. SOC. SECURITIZADORA</t>
  </si>
  <si>
    <t>ITAÚ CHILE CORREDORA DE SEGUROS LTDA.</t>
  </si>
  <si>
    <t>DEUTSCHE BANK (CHILE)</t>
  </si>
  <si>
    <t>BILBAO VIZCAYA ARGENTARIA, CHILE</t>
  </si>
  <si>
    <t>BBVA CORREDORES DE BOLSA LTDA.</t>
  </si>
  <si>
    <t>JP MORGAN CHASE BANK, N.A.</t>
  </si>
  <si>
    <t>BANCO FALABELLA CORREDORES DE SEGUROS LTDA.</t>
  </si>
  <si>
    <t>CORPBANCA CORREDORES DE SEGUROS S.A.</t>
  </si>
  <si>
    <t xml:space="preserve">SOCIEDADES DE ASESORIAS FINANCIERAS                                                                                </t>
  </si>
  <si>
    <t>SANTANDER CORREDORAS DE SEGUROS LTDA.</t>
  </si>
  <si>
    <t>BANCOESTADO CORREDORES DE SEGUROS S.A.</t>
  </si>
  <si>
    <t>BANCHILE CORREDORES DE SEGUROS LTDA.</t>
  </si>
  <si>
    <t>BICE AGENTE DE VALORES S.A.</t>
  </si>
  <si>
    <t>SCOTIA ADMINISTRADORA GENERAL DE FONDOS CHILE S.A.</t>
  </si>
  <si>
    <t>SCOTIABANK CHILE</t>
  </si>
  <si>
    <t xml:space="preserve">Corplegal S.A. </t>
  </si>
  <si>
    <t xml:space="preserve"> Socofin S.A. </t>
  </si>
  <si>
    <t>BANRIPLEY CORREDORES DE SEGUROS LTDA.</t>
  </si>
  <si>
    <t>SMU CORP S.A.</t>
  </si>
  <si>
    <t>Participación de las Sociedades en los Bancos</t>
  </si>
  <si>
    <t>Evolución de Indicadores de Actividad de las Sociedades Fiscalizadas</t>
  </si>
  <si>
    <t>Estados Financieros de las Sociedades Fiscalizadas</t>
  </si>
  <si>
    <t>BCI  FACTORING S.A.</t>
  </si>
  <si>
    <t>PARTICIPACIÓN DE LAS FILIALES Y SOCIEDADES DE APOYO AL GIRO EN EL BANCO</t>
  </si>
  <si>
    <t>BANCHILE  FACTORING S.A.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</si>
  <si>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</si>
  <si>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</si>
  <si>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Banchile             </t>
  </si>
  <si>
    <t xml:space="preserve"> BCI                  </t>
  </si>
  <si>
    <t xml:space="preserve"> SCOTIA     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</si>
  <si>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</si>
  <si>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</si>
  <si>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</si>
  <si>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</si>
  <si>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</si>
  <si>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</si>
  <si>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</si>
  <si>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>BCI ASSET MANAGEMENT ADMINISTRADORA GENERAL DE FONDOS S.A.</t>
  </si>
  <si>
    <t xml:space="preserve">DOCUMENTOS Y CUENTAS POR PAGAR                </t>
  </si>
  <si>
    <t xml:space="preserve">DOCUMENTOS Y CUENTAS POR PAGAR EMPRESAS RELAC </t>
  </si>
  <si>
    <t>Scotiabank</t>
  </si>
  <si>
    <t>Para Imprimir: Control+P</t>
  </si>
  <si>
    <t>Para Guardar: F12</t>
  </si>
  <si>
    <t xml:space="preserve">      Total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</si>
  <si>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</si>
  <si>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</si>
  <si>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</si>
  <si>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</si>
  <si>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</si>
  <si>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>Volver</t>
  </si>
  <si>
    <t>BANCHILE  ADMINISTRADORA GENERAL DE FONDOS S.A.</t>
  </si>
  <si>
    <t>SOCIEDAD INTERBANCARIA DE DEPÓSITO DE VALORES S.A.</t>
  </si>
  <si>
    <t>CENTRO DE COMPENSACIÓN AUTOMATIZADO S.A.</t>
  </si>
  <si>
    <t>SOCIEDAD DE RECAUDACIÓN Y PAGO DE SERVICIOS LTDA.</t>
  </si>
  <si>
    <t>BANCHILE ASESORÍA FINANCIERA S.A</t>
  </si>
  <si>
    <t>OPERADORA DE TARJETAS DE CRÉDITO NEXUS S.A.</t>
  </si>
  <si>
    <t xml:space="preserve">SOCIEDAD DE PROMOCIÓN DE PRODUCTOS BANCARIOS S.A. </t>
  </si>
  <si>
    <t>SCOTIA SUD AMERICANO ASESORÍAS FINANCIERAS LTDA.</t>
  </si>
  <si>
    <t>BCI ASESORÍA FINANCIERA S.A</t>
  </si>
  <si>
    <t>ANÁLISIS Y SERVICIOS S.A.</t>
  </si>
  <si>
    <t>CORPBANCA ASESORÍAS FINANCIERAS S.A.</t>
  </si>
  <si>
    <t xml:space="preserve">SANTANDER SERVICIOS DE RECAUDACIÓN Y PAGOS LTDA. </t>
  </si>
  <si>
    <t>BANPARÍS CORREDORES DE SEGUROS LTDA.</t>
  </si>
  <si>
    <t>BBVA ASESORÍAS FINANCIERAS S.A.</t>
  </si>
  <si>
    <t>BBVA CORREDORA TÉCNICA DE SEGUROS LTDA.</t>
  </si>
  <si>
    <t>CORPBANCA</t>
  </si>
  <si>
    <t>Sociedades de Apoyo al Giro</t>
  </si>
  <si>
    <t>Sociedades de Cobranza</t>
  </si>
  <si>
    <t>Sociedades de Factoring</t>
  </si>
  <si>
    <t>Antecedentes Generales</t>
  </si>
  <si>
    <t xml:space="preserve"> Proservice S.A.      </t>
  </si>
  <si>
    <t>Sociedades</t>
  </si>
  <si>
    <t>de Factoring</t>
  </si>
  <si>
    <t>Total</t>
  </si>
  <si>
    <t>Filiales</t>
  </si>
  <si>
    <t>Sociedades de</t>
  </si>
  <si>
    <t>Cobranza</t>
  </si>
  <si>
    <t>Soc Leasing</t>
  </si>
  <si>
    <t>Inmobiliaria</t>
  </si>
  <si>
    <t>Asesorias</t>
  </si>
  <si>
    <t>Financieras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</si>
  <si>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</si>
  <si>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</si>
  <si>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FACTORING                                                                                </t>
  </si>
  <si>
    <t xml:space="preserve"> </t>
  </si>
  <si>
    <t>BANCO BICE</t>
  </si>
  <si>
    <t>BANCO DE CHILE</t>
  </si>
  <si>
    <t>BANCO SECURITY</t>
  </si>
  <si>
    <t>BANCO INTERNACIONAL</t>
  </si>
  <si>
    <t>Banchile</t>
  </si>
  <si>
    <t>REDBANC S.A.</t>
  </si>
  <si>
    <t>BANCO FALABELLA</t>
  </si>
  <si>
    <t>ARTIKOS CHILE S.A.</t>
  </si>
  <si>
    <t>BANCOESTADO CONTACTO 24 HORAS S.A.</t>
  </si>
  <si>
    <t>SOCOFIN S.A.</t>
  </si>
  <si>
    <t>PROMARKET S.A.</t>
  </si>
  <si>
    <t>CONSORCIO AGENCIA DE VALORES S.A.</t>
  </si>
  <si>
    <t>BANCO PENTA</t>
  </si>
  <si>
    <t>PENTA CORREDORES DE BOLSA S.A.</t>
  </si>
  <si>
    <t>BANCO RIPLEY</t>
  </si>
  <si>
    <t>ACTIVOS TOTALES (en millones de pesos de cada año)</t>
  </si>
  <si>
    <t>PATRIMONIO (en millones de pesos de cada año)</t>
  </si>
  <si>
    <t>UTILIDAD (en millones de pesos de cada año)</t>
  </si>
  <si>
    <t>TOTAL ACTIVO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</si>
  <si>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</si>
  <si>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</si>
  <si>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</si>
  <si>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</si>
  <si>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</si>
  <si>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</si>
  <si>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</si>
  <si>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</si>
  <si>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</si>
  <si>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</si>
  <si>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</si>
  <si>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</si>
  <si>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</si>
  <si>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</si>
  <si>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</si>
  <si>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 BCI             </t>
  </si>
  <si>
    <t xml:space="preserve"> Banchile        </t>
  </si>
  <si>
    <t xml:space="preserve"> Banestado Micro </t>
  </si>
  <si>
    <t xml:space="preserve"> Banestado       </t>
  </si>
  <si>
    <t xml:space="preserve"> BANDESARROLLO   </t>
  </si>
  <si>
    <t xml:space="preserve"> Bandesarrollo   </t>
  </si>
  <si>
    <t xml:space="preserve">                </t>
  </si>
  <si>
    <t>ITAÚ ADMINISTRADORA GENERAL DE FONDOS S.A.</t>
  </si>
  <si>
    <t xml:space="preserve">SOCIEDADES DE APOYO AL GIRO                                                                          </t>
  </si>
  <si>
    <t xml:space="preserve"> Combanc S.A.    </t>
  </si>
  <si>
    <t xml:space="preserve"> Proservice S.A. </t>
  </si>
  <si>
    <t xml:space="preserve">SOCIEDADES DE COBRANZA    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</si>
  <si>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</si>
  <si>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</si>
  <si>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</si>
  <si>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</si>
  <si>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ADMINISTRADORA GENERAL DE FONDOS SECURITY S.A.</t>
  </si>
  <si>
    <t>PENTA ADMINISTRADORA GENERAL DE FONDOS S.A.</t>
  </si>
  <si>
    <t>VALORES SECURITY S.A. CORREDORES DE BOLSA</t>
  </si>
  <si>
    <t>BICE CORREDORES DE SEGUROS LTDA.</t>
  </si>
  <si>
    <t xml:space="preserve"> BBVA </t>
  </si>
  <si>
    <t xml:space="preserve"> BBVA</t>
  </si>
  <si>
    <t>RABOBANK CHILE</t>
  </si>
  <si>
    <t xml:space="preserve"> Normaliza S.A.  </t>
  </si>
  <si>
    <t xml:space="preserve"> Scotiabank      </t>
  </si>
  <si>
    <t xml:space="preserve"> Banripley       </t>
  </si>
  <si>
    <t xml:space="preserve"> Banestado Micro.    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</si>
  <si>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</si>
  <si>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</si>
  <si>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</si>
  <si>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</si>
  <si>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</si>
  <si>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Banripley            </t>
  </si>
  <si>
    <t xml:space="preserve"> Promarket S.A        </t>
  </si>
  <si>
    <t xml:space="preserve"> Normaliza S.A.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</si>
  <si>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</si>
  <si>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</si>
  <si>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</si>
  <si>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</si>
  <si>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</si>
  <si>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</si>
  <si>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</si>
  <si>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</si>
  <si>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</si>
  <si>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</si>
  <si>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</si>
  <si>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</si>
  <si>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</si>
  <si>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</si>
  <si>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</si>
  <si>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</si>
  <si>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</si>
  <si>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</si>
  <si>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</si>
  <si>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</si>
  <si>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>HSBC AGENCIA DE VALORES LTDA.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</si>
  <si>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</si>
  <si>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</si>
  <si>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</si>
  <si>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</si>
  <si>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</si>
  <si>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</si>
  <si>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</si>
  <si>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</si>
  <si>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>BANCHILE TRADE SERVICES LIMITED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</si>
  <si>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</si>
  <si>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</si>
  <si>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</si>
  <si>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</si>
  <si>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</si>
  <si>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</si>
  <si>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</si>
  <si>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</si>
  <si>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</si>
  <si>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</si>
  <si>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</si>
  <si>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</si>
  <si>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</si>
  <si>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</si>
  <si>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</si>
  <si>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</si>
  <si>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</si>
  <si>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</si>
  <si>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</si>
  <si>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</si>
  <si>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>SANTANDER ASSET MANAGEMENT S.A. ADMINISTRADORA GENERAL DE FONDOS</t>
  </si>
  <si>
    <t>BANCOESTADO S.A. ADMINISTRADORA GENERAL DE FONDOS S.A.</t>
  </si>
  <si>
    <t>SANTANDER S.A. AGENTE DE VALORES</t>
  </si>
  <si>
    <t xml:space="preserve">BANCOESTADO MICROEMPRESAS S.A </t>
  </si>
  <si>
    <t>BANRIPLEY ASESORÍA FINANCIERA LTDA.</t>
  </si>
  <si>
    <t xml:space="preserve">BANCHILE CORREDORES DE BOLSA S.A </t>
  </si>
  <si>
    <t>CORPBANCA CORREDORES DE BOLSA S.A.</t>
  </si>
  <si>
    <t>CORPBANCA ADMINISTRADORA GENERAL DE FONDOS S.A.</t>
  </si>
  <si>
    <t>SERV. DE NORMALIZACIÓN Y COBRANZA  NORMALIZA S.A.</t>
  </si>
  <si>
    <t xml:space="preserve">BANCOESTADO SERVICIOS DE COBRANZA S.A. </t>
  </si>
  <si>
    <t>CENTRO DE RECUPERACIÓN Y COBRANZA LTDA.</t>
  </si>
  <si>
    <t>BBVA SOC. DE LEASING INMOBILIARIO S.A.</t>
  </si>
  <si>
    <t>BANDESARROLLO SOCIEDAD DE LEASING INMOBILIARIO S.A.</t>
  </si>
  <si>
    <t>BANCHILE SECURITIZADORA S.A.</t>
  </si>
  <si>
    <t>TRANSBANK  S.A.</t>
  </si>
  <si>
    <t xml:space="preserve"> Corpbanca                 </t>
  </si>
  <si>
    <t xml:space="preserve">ESTADOS FINANCIEROS DE  LAS SOCIEDADES DE APOYO AL GIRO                                                                    </t>
  </si>
  <si>
    <t>HSBC BANK (CHILE)</t>
  </si>
  <si>
    <t>Sociedades de Asesorías Financieras</t>
  </si>
  <si>
    <t>Sociedades de Asesoría Financiera</t>
  </si>
  <si>
    <t>(en millones de pesos al 31 de marzo de 2012)</t>
  </si>
  <si>
    <t xml:space="preserve"> Marzo       </t>
  </si>
  <si>
    <t xml:space="preserve"> Marzo  </t>
  </si>
  <si>
    <t xml:space="preserve"> Marzo</t>
  </si>
  <si>
    <t xml:space="preserve"> Marzo </t>
  </si>
  <si>
    <t>ESTADOS DE RESULTADO,  MARZO 2012 (EN MILLONES DE PESOS)</t>
  </si>
  <si>
    <t>ESTADOS DE RESULTADO,    MARZO  2012 (EN MILLONES DE PESOS)</t>
  </si>
  <si>
    <t>ESTADOS DE RESULTADO,    MARZO 2012 (EN MILLONES DE PESOS)</t>
  </si>
  <si>
    <t>ESTADOS DE RESULTADO,   MARZO  2012 (EN MILLONES DE PESOS)</t>
  </si>
  <si>
    <t>ESTADOS DE RESULTADO,   MARZO 2012 (EN MILLONES DE PESOS)</t>
  </si>
  <si>
    <t>NÚMERO DE INSTITUCIONES</t>
  </si>
  <si>
    <t>BANCO DE CRÉDITO E INVERSIONES</t>
  </si>
  <si>
    <t>BANCO SANTANDER CHILE</t>
  </si>
  <si>
    <t>BANCO ITAÚ CHILE</t>
  </si>
  <si>
    <t>ESTADOS DE SITUACIÓN,    MARZO 2012  (SALDOS A FIN DE MES EN MILLONES DE PESOS)</t>
  </si>
  <si>
    <t>ESTADOS DE SITUACIÓN,   MARZO  2012  (SALDOS A FIN DE MES EN MILLONES DE PESOS)</t>
  </si>
  <si>
    <t>ESTADOS DE SITUACIÓN,  MARZO 2012  (SALDOS A FIN DE MES EN MILLONES DE PESOS)</t>
  </si>
  <si>
    <t>ESTADOS DE SITUACIÓN,   MARZO 2012  (SALDOS A FIN DE MES EN MILLONES DE PESOS)</t>
  </si>
  <si>
    <t>EVOLUCIÓN INDICADORES DE ACTIVIDAD</t>
  </si>
  <si>
    <t xml:space="preserve">SOCIEDADES DE LEASING INMOBILIARIO                                                                  </t>
  </si>
  <si>
    <t>Act.: 12-11-2012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</si>
</sst>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</numFmts>
  <fonts count="7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sz val="10"/>
      <color indexed="21"/>
      <name val="Helv"/>
      <family val="0"/>
    </font>
    <font>
      <b/>
      <sz val="10"/>
      <color indexed="21"/>
      <name val="Arial"/>
      <family val="2"/>
    </font>
    <font>
      <sz val="10"/>
      <name val="Palatino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8" fillId="33" borderId="0" xfId="78" applyFill="1">
      <alignment/>
      <protection/>
    </xf>
    <xf numFmtId="0" fontId="12" fillId="33" borderId="0" xfId="78" applyFont="1" applyFill="1" applyAlignment="1">
      <alignment horizontal="center"/>
      <protection/>
    </xf>
    <xf numFmtId="0" fontId="7" fillId="33" borderId="0" xfId="63" applyFont="1" applyFill="1">
      <alignment/>
      <protection/>
    </xf>
    <xf numFmtId="0" fontId="8" fillId="33" borderId="0" xfId="63" applyFill="1">
      <alignment/>
      <protection/>
    </xf>
    <xf numFmtId="0" fontId="9" fillId="33" borderId="0" xfId="63" applyFont="1" applyFill="1" applyAlignment="1">
      <alignment/>
      <protection/>
    </xf>
    <xf numFmtId="0" fontId="9" fillId="33" borderId="10" xfId="63" applyFont="1" applyFill="1" applyBorder="1" applyAlignment="1">
      <alignment horizontal="center"/>
      <protection/>
    </xf>
    <xf numFmtId="0" fontId="9" fillId="33" borderId="10" xfId="63" applyFont="1" applyFill="1" applyBorder="1" applyAlignment="1">
      <alignment/>
      <protection/>
    </xf>
    <xf numFmtId="0" fontId="9" fillId="33" borderId="11" xfId="63" applyFont="1" applyFill="1" applyBorder="1" applyAlignment="1">
      <alignment horizontal="center"/>
      <protection/>
    </xf>
    <xf numFmtId="0" fontId="9" fillId="33" borderId="11" xfId="63" applyFont="1" applyFill="1" applyBorder="1" applyAlignment="1">
      <alignment/>
      <protection/>
    </xf>
    <xf numFmtId="0" fontId="9" fillId="33" borderId="12" xfId="63" applyFont="1" applyFill="1" applyBorder="1" applyAlignment="1">
      <alignment/>
      <protection/>
    </xf>
    <xf numFmtId="0" fontId="8" fillId="33" borderId="13" xfId="63" applyFill="1" applyBorder="1">
      <alignment/>
      <protection/>
    </xf>
    <xf numFmtId="3" fontId="8" fillId="33" borderId="13" xfId="63" applyNumberFormat="1" applyFill="1" applyBorder="1">
      <alignment/>
      <protection/>
    </xf>
    <xf numFmtId="0" fontId="7" fillId="33" borderId="0" xfId="61" applyFont="1" applyFill="1">
      <alignment/>
      <protection/>
    </xf>
    <xf numFmtId="0" fontId="8" fillId="33" borderId="0" xfId="61" applyFill="1">
      <alignment/>
      <protection/>
    </xf>
    <xf numFmtId="0" fontId="10" fillId="33" borderId="0" xfId="61" applyFont="1" applyFill="1">
      <alignment/>
      <protection/>
    </xf>
    <xf numFmtId="3" fontId="10" fillId="33" borderId="0" xfId="61" applyNumberFormat="1" applyFont="1" applyFill="1">
      <alignment/>
      <protection/>
    </xf>
    <xf numFmtId="0" fontId="7" fillId="33" borderId="0" xfId="60" applyFont="1" applyFill="1">
      <alignment/>
      <protection/>
    </xf>
    <xf numFmtId="0" fontId="8" fillId="33" borderId="0" xfId="60" applyFill="1">
      <alignment/>
      <protection/>
    </xf>
    <xf numFmtId="0" fontId="10" fillId="33" borderId="0" xfId="60" applyFont="1" applyFill="1">
      <alignment/>
      <protection/>
    </xf>
    <xf numFmtId="0" fontId="7" fillId="33" borderId="0" xfId="59" applyFont="1" applyFill="1">
      <alignment/>
      <protection/>
    </xf>
    <xf numFmtId="0" fontId="8" fillId="33" borderId="0" xfId="59" applyFill="1">
      <alignment/>
      <protection/>
    </xf>
    <xf numFmtId="0" fontId="8" fillId="33" borderId="0" xfId="59" applyFont="1" applyFill="1">
      <alignment/>
      <protection/>
    </xf>
    <xf numFmtId="0" fontId="7" fillId="33" borderId="0" xfId="62" applyFont="1" applyFill="1">
      <alignment/>
      <protection/>
    </xf>
    <xf numFmtId="0" fontId="8" fillId="33" borderId="0" xfId="62" applyFill="1">
      <alignment/>
      <protection/>
    </xf>
    <xf numFmtId="3" fontId="10" fillId="33" borderId="0" xfId="62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8" applyFill="1">
      <alignment/>
      <protection/>
    </xf>
    <xf numFmtId="0" fontId="10" fillId="33" borderId="0" xfId="58" applyFont="1" applyFill="1">
      <alignment/>
      <protection/>
    </xf>
    <xf numFmtId="0" fontId="8" fillId="33" borderId="0" xfId="66" applyFill="1">
      <alignment/>
      <protection/>
    </xf>
    <xf numFmtId="0" fontId="7" fillId="33" borderId="0" xfId="66" applyFont="1" applyFill="1">
      <alignment/>
      <protection/>
    </xf>
    <xf numFmtId="0" fontId="14" fillId="33" borderId="10" xfId="66" applyFont="1" applyFill="1" applyBorder="1">
      <alignment/>
      <protection/>
    </xf>
    <xf numFmtId="0" fontId="8" fillId="33" borderId="13" xfId="66" applyFill="1" applyBorder="1">
      <alignment/>
      <protection/>
    </xf>
    <xf numFmtId="3" fontId="8" fillId="33" borderId="13" xfId="66" applyNumberFormat="1" applyFill="1" applyBorder="1">
      <alignment/>
      <protection/>
    </xf>
    <xf numFmtId="3" fontId="10" fillId="33" borderId="0" xfId="66" applyNumberFormat="1" applyFont="1" applyFill="1">
      <alignment/>
      <protection/>
    </xf>
    <xf numFmtId="0" fontId="10" fillId="33" borderId="0" xfId="66" applyFont="1" applyFill="1">
      <alignment/>
      <protection/>
    </xf>
    <xf numFmtId="0" fontId="8" fillId="33" borderId="0" xfId="65" applyFill="1">
      <alignment/>
      <protection/>
    </xf>
    <xf numFmtId="0" fontId="7" fillId="33" borderId="0" xfId="65" applyFont="1" applyFill="1">
      <alignment/>
      <protection/>
    </xf>
    <xf numFmtId="0" fontId="14" fillId="33" borderId="10" xfId="65" applyFont="1" applyFill="1" applyBorder="1">
      <alignment/>
      <protection/>
    </xf>
    <xf numFmtId="0" fontId="8" fillId="33" borderId="13" xfId="65" applyFill="1" applyBorder="1">
      <alignment/>
      <protection/>
    </xf>
    <xf numFmtId="3" fontId="8" fillId="33" borderId="13" xfId="65" applyNumberFormat="1" applyFill="1" applyBorder="1">
      <alignment/>
      <protection/>
    </xf>
    <xf numFmtId="0" fontId="10" fillId="33" borderId="0" xfId="65" applyFont="1" applyFill="1">
      <alignment/>
      <protection/>
    </xf>
    <xf numFmtId="3" fontId="10" fillId="33" borderId="0" xfId="65" applyNumberFormat="1" applyFont="1" applyFill="1">
      <alignment/>
      <protection/>
    </xf>
    <xf numFmtId="0" fontId="8" fillId="33" borderId="0" xfId="64" applyFill="1">
      <alignment/>
      <protection/>
    </xf>
    <xf numFmtId="0" fontId="7" fillId="33" borderId="0" xfId="64" applyFont="1" applyFill="1">
      <alignment/>
      <protection/>
    </xf>
    <xf numFmtId="0" fontId="14" fillId="33" borderId="10" xfId="64" applyFont="1" applyFill="1" applyBorder="1">
      <alignment/>
      <protection/>
    </xf>
    <xf numFmtId="0" fontId="8" fillId="33" borderId="13" xfId="64" applyFill="1" applyBorder="1">
      <alignment/>
      <protection/>
    </xf>
    <xf numFmtId="3" fontId="8" fillId="33" borderId="13" xfId="64" applyNumberFormat="1" applyFill="1" applyBorder="1">
      <alignment/>
      <protection/>
    </xf>
    <xf numFmtId="0" fontId="10" fillId="33" borderId="0" xfId="64" applyFont="1" applyFill="1">
      <alignment/>
      <protection/>
    </xf>
    <xf numFmtId="3" fontId="10" fillId="33" borderId="0" xfId="64" applyNumberFormat="1" applyFont="1" applyFill="1">
      <alignment/>
      <protection/>
    </xf>
    <xf numFmtId="0" fontId="7" fillId="33" borderId="0" xfId="67" applyFont="1" applyFill="1">
      <alignment/>
      <protection/>
    </xf>
    <xf numFmtId="0" fontId="8" fillId="33" borderId="0" xfId="67" applyFill="1">
      <alignment/>
      <protection/>
    </xf>
    <xf numFmtId="0" fontId="14" fillId="33" borderId="10" xfId="67" applyFont="1" applyFill="1" applyBorder="1">
      <alignment/>
      <protection/>
    </xf>
    <xf numFmtId="0" fontId="8" fillId="33" borderId="13" xfId="67" applyFill="1" applyBorder="1">
      <alignment/>
      <protection/>
    </xf>
    <xf numFmtId="3" fontId="8" fillId="33" borderId="13" xfId="67" applyNumberFormat="1" applyFill="1" applyBorder="1">
      <alignment/>
      <protection/>
    </xf>
    <xf numFmtId="3" fontId="10" fillId="33" borderId="0" xfId="67" applyNumberFormat="1" applyFont="1" applyFill="1">
      <alignment/>
      <protection/>
    </xf>
    <xf numFmtId="0" fontId="10" fillId="33" borderId="0" xfId="67" applyFont="1" applyFill="1">
      <alignment/>
      <protection/>
    </xf>
    <xf numFmtId="0" fontId="8" fillId="33" borderId="0" xfId="57" applyFill="1">
      <alignment/>
      <protection/>
    </xf>
    <xf numFmtId="0" fontId="7" fillId="33" borderId="0" xfId="57" applyFont="1" applyFill="1">
      <alignment/>
      <protection/>
    </xf>
    <xf numFmtId="0" fontId="14" fillId="33" borderId="0" xfId="57" applyFont="1" applyFill="1">
      <alignment/>
      <protection/>
    </xf>
    <xf numFmtId="0" fontId="14" fillId="33" borderId="10" xfId="57" applyFont="1" applyFill="1" applyBorder="1">
      <alignment/>
      <protection/>
    </xf>
    <xf numFmtId="0" fontId="8" fillId="33" borderId="13" xfId="57" applyFill="1" applyBorder="1">
      <alignment/>
      <protection/>
    </xf>
    <xf numFmtId="3" fontId="8" fillId="33" borderId="13" xfId="57" applyNumberFormat="1" applyFill="1" applyBorder="1">
      <alignment/>
      <protection/>
    </xf>
    <xf numFmtId="0" fontId="10" fillId="33" borderId="0" xfId="57" applyFont="1" applyFill="1">
      <alignment/>
      <protection/>
    </xf>
    <xf numFmtId="3" fontId="10" fillId="33" borderId="0" xfId="57" applyNumberFormat="1" applyFont="1" applyFill="1">
      <alignment/>
      <protection/>
    </xf>
    <xf numFmtId="0" fontId="16" fillId="33" borderId="0" xfId="78" applyFont="1" applyFill="1">
      <alignment/>
      <protection/>
    </xf>
    <xf numFmtId="4" fontId="13" fillId="0" borderId="0" xfId="45" applyNumberFormat="1" applyFont="1" applyAlignment="1" applyProtection="1">
      <alignment horizontal="left"/>
      <protection/>
    </xf>
    <xf numFmtId="0" fontId="8" fillId="33" borderId="13" xfId="58" applyFill="1" applyBorder="1">
      <alignment/>
      <protection/>
    </xf>
    <xf numFmtId="0" fontId="14" fillId="33" borderId="13" xfId="58" applyFont="1" applyFill="1" applyBorder="1">
      <alignment/>
      <protection/>
    </xf>
    <xf numFmtId="3" fontId="8" fillId="33" borderId="13" xfId="58" applyNumberFormat="1" applyFill="1" applyBorder="1">
      <alignment/>
      <protection/>
    </xf>
    <xf numFmtId="0" fontId="8" fillId="33" borderId="13" xfId="62" applyFill="1" applyBorder="1">
      <alignment/>
      <protection/>
    </xf>
    <xf numFmtId="0" fontId="14" fillId="33" borderId="13" xfId="62" applyFont="1" applyFill="1" applyBorder="1">
      <alignment/>
      <protection/>
    </xf>
    <xf numFmtId="0" fontId="8" fillId="33" borderId="13" xfId="59" applyFill="1" applyBorder="1">
      <alignment/>
      <protection/>
    </xf>
    <xf numFmtId="0" fontId="8" fillId="33" borderId="13" xfId="60" applyFill="1" applyBorder="1">
      <alignment/>
      <protection/>
    </xf>
    <xf numFmtId="3" fontId="8" fillId="33" borderId="13" xfId="60" applyNumberFormat="1" applyFill="1" applyBorder="1">
      <alignment/>
      <protection/>
    </xf>
    <xf numFmtId="0" fontId="8" fillId="33" borderId="13" xfId="61" applyFill="1" applyBorder="1">
      <alignment/>
      <protection/>
    </xf>
    <xf numFmtId="3" fontId="8" fillId="33" borderId="13" xfId="61" applyNumberFormat="1" applyFill="1" applyBorder="1">
      <alignment/>
      <protection/>
    </xf>
    <xf numFmtId="0" fontId="8" fillId="33" borderId="13" xfId="62" applyFont="1" applyFill="1" applyBorder="1">
      <alignment/>
      <protection/>
    </xf>
    <xf numFmtId="0" fontId="8" fillId="33" borderId="13" xfId="60" applyFont="1" applyFill="1" applyBorder="1">
      <alignment/>
      <protection/>
    </xf>
    <xf numFmtId="0" fontId="17" fillId="33" borderId="0" xfId="78" applyFont="1" applyFill="1">
      <alignment/>
      <protection/>
    </xf>
    <xf numFmtId="0" fontId="17" fillId="33" borderId="0" xfId="57" applyFont="1" applyFill="1">
      <alignment/>
      <protection/>
    </xf>
    <xf numFmtId="4" fontId="17" fillId="33" borderId="0" xfId="45" applyNumberFormat="1" applyFont="1" applyFill="1" applyAlignment="1" applyProtection="1">
      <alignment horizontal="left"/>
      <protection/>
    </xf>
    <xf numFmtId="0" fontId="17" fillId="33" borderId="0" xfId="57" applyFont="1" applyFill="1">
      <alignment/>
      <protection/>
    </xf>
    <xf numFmtId="3" fontId="8" fillId="33" borderId="13" xfId="64" applyNumberFormat="1" applyFont="1" applyFill="1" applyBorder="1">
      <alignment/>
      <protection/>
    </xf>
    <xf numFmtId="3" fontId="8" fillId="33" borderId="13" xfId="59" applyNumberFormat="1" applyFont="1" applyFill="1" applyBorder="1">
      <alignment/>
      <protection/>
    </xf>
    <xf numFmtId="0" fontId="8" fillId="33" borderId="13" xfId="61" applyFont="1" applyFill="1" applyBorder="1">
      <alignment/>
      <protection/>
    </xf>
    <xf numFmtId="0" fontId="8" fillId="33" borderId="13" xfId="58" applyFont="1" applyFill="1" applyBorder="1">
      <alignment/>
      <protection/>
    </xf>
    <xf numFmtId="3" fontId="8" fillId="33" borderId="0" xfId="64" applyNumberFormat="1" applyFill="1">
      <alignment/>
      <protection/>
    </xf>
    <xf numFmtId="1" fontId="8" fillId="33" borderId="13" xfId="64" applyNumberFormat="1" applyFill="1" applyBorder="1">
      <alignment/>
      <protection/>
    </xf>
    <xf numFmtId="3" fontId="8" fillId="33" borderId="13" xfId="59" applyNumberFormat="1" applyFill="1" applyBorder="1">
      <alignment/>
      <protection/>
    </xf>
    <xf numFmtId="0" fontId="8" fillId="0" borderId="13" xfId="70" applyBorder="1">
      <alignment/>
      <protection/>
    </xf>
    <xf numFmtId="0" fontId="18" fillId="33" borderId="0" xfId="78" applyFont="1" applyFill="1">
      <alignment/>
      <protection/>
    </xf>
    <xf numFmtId="0" fontId="8" fillId="0" borderId="13" xfId="66" applyFont="1" applyFill="1" applyBorder="1">
      <alignment/>
      <protection/>
    </xf>
    <xf numFmtId="0" fontId="8" fillId="33" borderId="13" xfId="57" applyFont="1" applyFill="1" applyBorder="1">
      <alignment/>
      <protection/>
    </xf>
    <xf numFmtId="0" fontId="21" fillId="33" borderId="0" xfId="45" applyFont="1" applyFill="1" applyBorder="1" applyAlignment="1" applyProtection="1">
      <alignment/>
      <protection/>
    </xf>
    <xf numFmtId="0" fontId="8" fillId="33" borderId="12" xfId="59" applyFill="1" applyBorder="1">
      <alignment/>
      <protection/>
    </xf>
    <xf numFmtId="0" fontId="8" fillId="33" borderId="14" xfId="60" applyFill="1" applyBorder="1">
      <alignment/>
      <protection/>
    </xf>
    <xf numFmtId="0" fontId="8" fillId="33" borderId="12" xfId="60" applyFill="1" applyBorder="1">
      <alignment/>
      <protection/>
    </xf>
    <xf numFmtId="0" fontId="8" fillId="33" borderId="15" xfId="60" applyFill="1" applyBorder="1">
      <alignment/>
      <protection/>
    </xf>
    <xf numFmtId="0" fontId="8" fillId="33" borderId="12" xfId="61" applyFill="1" applyBorder="1">
      <alignment/>
      <protection/>
    </xf>
    <xf numFmtId="0" fontId="8" fillId="33" borderId="15" xfId="61" applyFill="1" applyBorder="1">
      <alignment/>
      <protection/>
    </xf>
    <xf numFmtId="3" fontId="8" fillId="0" borderId="13" xfId="73" applyNumberFormat="1" applyBorder="1">
      <alignment/>
      <protection/>
    </xf>
    <xf numFmtId="3" fontId="8" fillId="0" borderId="13" xfId="74" applyNumberFormat="1" applyBorder="1">
      <alignment/>
      <protection/>
    </xf>
    <xf numFmtId="3" fontId="8" fillId="0" borderId="13" xfId="75" applyNumberFormat="1" applyBorder="1">
      <alignment/>
      <protection/>
    </xf>
    <xf numFmtId="0" fontId="8" fillId="33" borderId="14" xfId="61" applyFont="1" applyFill="1" applyBorder="1">
      <alignment/>
      <protection/>
    </xf>
    <xf numFmtId="0" fontId="8" fillId="33" borderId="0" xfId="78" applyFont="1" applyFill="1">
      <alignment/>
      <protection/>
    </xf>
    <xf numFmtId="0" fontId="17" fillId="33" borderId="0" xfId="78" applyFont="1" applyFill="1">
      <alignment/>
      <protection/>
    </xf>
    <xf numFmtId="0" fontId="22" fillId="34" borderId="16" xfId="78" applyFont="1" applyFill="1" applyBorder="1">
      <alignment/>
      <protection/>
    </xf>
    <xf numFmtId="0" fontId="22" fillId="34" borderId="17" xfId="78" applyFont="1" applyFill="1" applyBorder="1">
      <alignment/>
      <protection/>
    </xf>
    <xf numFmtId="0" fontId="22" fillId="33" borderId="0" xfId="78" applyFont="1" applyFill="1" applyBorder="1">
      <alignment/>
      <protection/>
    </xf>
    <xf numFmtId="0" fontId="23" fillId="33" borderId="0" xfId="78" applyFont="1" applyFill="1" applyBorder="1">
      <alignment/>
      <protection/>
    </xf>
    <xf numFmtId="0" fontId="20" fillId="33" borderId="0" xfId="78" applyFont="1" applyFill="1">
      <alignment/>
      <protection/>
    </xf>
    <xf numFmtId="0" fontId="20" fillId="33" borderId="0" xfId="78" applyFont="1" applyFill="1" applyBorder="1">
      <alignment/>
      <protection/>
    </xf>
    <xf numFmtId="0" fontId="8" fillId="0" borderId="13" xfId="77" applyFont="1" applyBorder="1">
      <alignment/>
      <protection/>
    </xf>
    <xf numFmtId="0" fontId="8" fillId="0" borderId="10" xfId="66" applyFont="1" applyFill="1" applyBorder="1">
      <alignment/>
      <protection/>
    </xf>
    <xf numFmtId="0" fontId="8" fillId="0" borderId="13" xfId="71" applyBorder="1">
      <alignment/>
      <protection/>
    </xf>
    <xf numFmtId="0" fontId="8" fillId="0" borderId="13" xfId="72" applyBorder="1">
      <alignment/>
      <protection/>
    </xf>
    <xf numFmtId="186" fontId="8" fillId="33" borderId="13" xfId="65" applyNumberFormat="1" applyFill="1" applyBorder="1">
      <alignment/>
      <protection/>
    </xf>
    <xf numFmtId="0" fontId="23" fillId="33" borderId="0" xfId="48" applyFont="1" applyFill="1" applyAlignment="1" applyProtection="1">
      <alignment/>
      <protection/>
    </xf>
    <xf numFmtId="17" fontId="25" fillId="33" borderId="0" xfId="78" applyNumberFormat="1" applyFont="1" applyFill="1" applyAlignment="1" quotePrefix="1">
      <alignment horizontal="center"/>
      <protection/>
    </xf>
    <xf numFmtId="0" fontId="21" fillId="0" borderId="0" xfId="45" applyFont="1" applyAlignment="1" applyProtection="1">
      <alignment/>
      <protection/>
    </xf>
    <xf numFmtId="0" fontId="27" fillId="0" borderId="0" xfId="56" applyFont="1" applyFill="1" applyAlignment="1">
      <alignment/>
      <protection/>
    </xf>
    <xf numFmtId="0" fontId="27" fillId="0" borderId="0" xfId="56" applyFont="1" applyFill="1">
      <alignment/>
      <protection/>
    </xf>
    <xf numFmtId="3" fontId="27" fillId="0" borderId="0" xfId="56" applyNumberFormat="1" applyFont="1" applyFill="1">
      <alignment/>
      <protection/>
    </xf>
    <xf numFmtId="0" fontId="28" fillId="0" borderId="0" xfId="56" applyFont="1">
      <alignment/>
      <protection/>
    </xf>
    <xf numFmtId="4" fontId="27" fillId="0" borderId="0" xfId="56" applyNumberFormat="1" applyFont="1">
      <alignment/>
      <protection/>
    </xf>
    <xf numFmtId="178" fontId="15" fillId="0" borderId="0" xfId="56" applyNumberFormat="1" applyFont="1" applyAlignment="1">
      <alignment horizontal="left"/>
      <protection/>
    </xf>
    <xf numFmtId="0" fontId="27" fillId="0" borderId="0" xfId="56" applyFont="1">
      <alignment/>
      <protection/>
    </xf>
    <xf numFmtId="0" fontId="27" fillId="0" borderId="0" xfId="56" applyFont="1" applyFill="1" applyAlignment="1">
      <alignment horizontal="center"/>
      <protection/>
    </xf>
    <xf numFmtId="0" fontId="15" fillId="0" borderId="0" xfId="56" applyFont="1">
      <alignment/>
      <protection/>
    </xf>
    <xf numFmtId="0" fontId="27" fillId="0" borderId="18" xfId="56" applyFont="1" applyBorder="1">
      <alignment/>
      <protection/>
    </xf>
    <xf numFmtId="0" fontId="27" fillId="0" borderId="19" xfId="56" applyFont="1" applyBorder="1">
      <alignment/>
      <protection/>
    </xf>
    <xf numFmtId="0" fontId="27" fillId="0" borderId="19" xfId="56" applyFont="1" applyFill="1" applyBorder="1" applyAlignment="1">
      <alignment/>
      <protection/>
    </xf>
    <xf numFmtId="0" fontId="27" fillId="0" borderId="19" xfId="56" applyFont="1" applyFill="1" applyBorder="1">
      <alignment/>
      <protection/>
    </xf>
    <xf numFmtId="3" fontId="27" fillId="0" borderId="19" xfId="56" applyNumberFormat="1" applyFont="1" applyFill="1" applyBorder="1">
      <alignment/>
      <protection/>
    </xf>
    <xf numFmtId="4" fontId="27" fillId="0" borderId="19" xfId="56" applyNumberFormat="1" applyFont="1" applyBorder="1">
      <alignment/>
      <protection/>
    </xf>
    <xf numFmtId="0" fontId="27" fillId="0" borderId="20" xfId="56" applyFont="1" applyBorder="1">
      <alignment/>
      <protection/>
    </xf>
    <xf numFmtId="0" fontId="27" fillId="0" borderId="21" xfId="56" applyFont="1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7" fillId="0" borderId="0" xfId="56" applyFont="1" applyFill="1" applyBorder="1" applyAlignment="1">
      <alignment horizontal="center"/>
      <protection/>
    </xf>
    <xf numFmtId="3" fontId="27" fillId="0" borderId="0" xfId="56" applyNumberFormat="1" applyFont="1" applyFill="1" applyBorder="1" applyAlignment="1">
      <alignment horizontal="center"/>
      <protection/>
    </xf>
    <xf numFmtId="4" fontId="27" fillId="0" borderId="0" xfId="56" applyNumberFormat="1" applyFont="1" applyBorder="1" applyAlignment="1">
      <alignment horizontal="center"/>
      <protection/>
    </xf>
    <xf numFmtId="0" fontId="27" fillId="0" borderId="22" xfId="56" applyFont="1" applyBorder="1" applyAlignment="1">
      <alignment horizontal="right"/>
      <protection/>
    </xf>
    <xf numFmtId="0" fontId="27" fillId="0" borderId="0" xfId="56" applyFont="1" applyAlignment="1">
      <alignment horizontal="center"/>
      <protection/>
    </xf>
    <xf numFmtId="0" fontId="27" fillId="0" borderId="22" xfId="56" applyFont="1" applyBorder="1" applyAlignment="1">
      <alignment horizontal="center"/>
      <protection/>
    </xf>
    <xf numFmtId="0" fontId="27" fillId="0" borderId="23" xfId="56" applyFont="1" applyBorder="1" applyAlignment="1">
      <alignment horizontal="center"/>
      <protection/>
    </xf>
    <xf numFmtId="0" fontId="27" fillId="0" borderId="24" xfId="56" applyFont="1" applyBorder="1">
      <alignment/>
      <protection/>
    </xf>
    <xf numFmtId="0" fontId="27" fillId="0" borderId="24" xfId="56" applyFont="1" applyFill="1" applyBorder="1" applyAlignment="1">
      <alignment/>
      <protection/>
    </xf>
    <xf numFmtId="0" fontId="27" fillId="0" borderId="24" xfId="56" applyFont="1" applyFill="1" applyBorder="1">
      <alignment/>
      <protection/>
    </xf>
    <xf numFmtId="0" fontId="27" fillId="0" borderId="15" xfId="56" applyFont="1" applyBorder="1">
      <alignment/>
      <protection/>
    </xf>
    <xf numFmtId="4" fontId="21" fillId="0" borderId="18" xfId="47" applyNumberFormat="1" applyFont="1" applyBorder="1" applyAlignment="1" applyProtection="1">
      <alignment horizontal="right"/>
      <protection/>
    </xf>
    <xf numFmtId="0" fontId="27" fillId="0" borderId="19" xfId="56" applyFont="1" applyBorder="1" applyAlignment="1">
      <alignment horizontal="center"/>
      <protection/>
    </xf>
    <xf numFmtId="0" fontId="27" fillId="0" borderId="19" xfId="56" applyFont="1" applyFill="1" applyBorder="1" applyAlignment="1">
      <alignment horizontal="center"/>
      <protection/>
    </xf>
    <xf numFmtId="3" fontId="27" fillId="0" borderId="19" xfId="56" applyNumberFormat="1" applyFont="1" applyFill="1" applyBorder="1" applyAlignment="1">
      <alignment horizontal="right"/>
      <protection/>
    </xf>
    <xf numFmtId="4" fontId="27" fillId="0" borderId="19" xfId="56" applyNumberFormat="1" applyFont="1" applyBorder="1" applyAlignment="1">
      <alignment horizontal="right"/>
      <protection/>
    </xf>
    <xf numFmtId="0" fontId="27" fillId="0" borderId="20" xfId="56" applyFont="1" applyBorder="1" applyAlignment="1">
      <alignment horizontal="center"/>
      <protection/>
    </xf>
    <xf numFmtId="4" fontId="21" fillId="0" borderId="21" xfId="47" applyNumberFormat="1" applyFont="1" applyBorder="1" applyAlignment="1" applyProtection="1">
      <alignment horizontal="right"/>
      <protection/>
    </xf>
    <xf numFmtId="0" fontId="15" fillId="0" borderId="0" xfId="56" applyFont="1" applyBorder="1">
      <alignment/>
      <protection/>
    </xf>
    <xf numFmtId="178" fontId="27" fillId="0" borderId="0" xfId="56" applyNumberFormat="1" applyFont="1" applyFill="1" applyBorder="1" applyAlignment="1">
      <alignment/>
      <protection/>
    </xf>
    <xf numFmtId="178" fontId="27" fillId="0" borderId="0" xfId="56" applyNumberFormat="1" applyFont="1" applyFill="1" applyBorder="1" applyAlignment="1">
      <alignment horizontal="right"/>
      <protection/>
    </xf>
    <xf numFmtId="191" fontId="27" fillId="0" borderId="0" xfId="56" applyNumberFormat="1" applyFont="1" applyFill="1" applyBorder="1" applyAlignment="1">
      <alignment horizontal="right"/>
      <protection/>
    </xf>
    <xf numFmtId="0" fontId="29" fillId="0" borderId="0" xfId="68" applyFont="1" applyFill="1" applyBorder="1">
      <alignment/>
      <protection/>
    </xf>
    <xf numFmtId="214" fontId="29" fillId="0" borderId="0" xfId="68" applyNumberFormat="1" applyFont="1" applyFill="1" applyBorder="1" applyAlignment="1">
      <alignment horizontal="center"/>
      <protection/>
    </xf>
    <xf numFmtId="3" fontId="29" fillId="0" borderId="0" xfId="68" applyNumberFormat="1" applyFont="1" applyFill="1" applyBorder="1">
      <alignment/>
      <protection/>
    </xf>
    <xf numFmtId="3" fontId="27" fillId="0" borderId="0" xfId="56" applyNumberFormat="1" applyFont="1" applyAlignment="1">
      <alignment horizontal="right"/>
      <protection/>
    </xf>
    <xf numFmtId="186" fontId="27" fillId="0" borderId="0" xfId="56" applyNumberFormat="1" applyFont="1" applyBorder="1" applyAlignment="1">
      <alignment horizontal="right"/>
      <protection/>
    </xf>
    <xf numFmtId="0" fontId="29" fillId="0" borderId="0" xfId="68" applyFont="1" applyFill="1" applyBorder="1" applyAlignment="1">
      <alignment/>
      <protection/>
    </xf>
    <xf numFmtId="214" fontId="27" fillId="0" borderId="0" xfId="56" applyNumberFormat="1" applyFont="1" applyFill="1" applyBorder="1" applyAlignment="1">
      <alignment/>
      <protection/>
    </xf>
    <xf numFmtId="3" fontId="27" fillId="0" borderId="0" xfId="56" applyNumberFormat="1" applyFont="1" applyBorder="1" applyAlignment="1">
      <alignment horizontal="right"/>
      <protection/>
    </xf>
    <xf numFmtId="3" fontId="27" fillId="0" borderId="0" xfId="56" applyNumberFormat="1" applyFont="1" applyFill="1" applyBorder="1">
      <alignment/>
      <protection/>
    </xf>
    <xf numFmtId="0" fontId="15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left"/>
      <protection/>
    </xf>
    <xf numFmtId="4" fontId="21" fillId="0" borderId="23" xfId="47" applyNumberFormat="1" applyFont="1" applyBorder="1" applyAlignment="1" applyProtection="1">
      <alignment horizontal="right"/>
      <protection/>
    </xf>
    <xf numFmtId="214" fontId="27" fillId="0" borderId="24" xfId="56" applyNumberFormat="1" applyFont="1" applyFill="1" applyBorder="1" applyAlignment="1">
      <alignment/>
      <protection/>
    </xf>
    <xf numFmtId="3" fontId="27" fillId="0" borderId="24" xfId="56" applyNumberFormat="1" applyFont="1" applyBorder="1" applyAlignment="1">
      <alignment horizontal="right"/>
      <protection/>
    </xf>
    <xf numFmtId="191" fontId="27" fillId="0" borderId="24" xfId="56" applyNumberFormat="1" applyFont="1" applyFill="1" applyBorder="1" applyAlignment="1">
      <alignment horizontal="right"/>
      <protection/>
    </xf>
    <xf numFmtId="186" fontId="27" fillId="0" borderId="24" xfId="56" applyNumberFormat="1" applyFont="1" applyBorder="1" applyAlignment="1">
      <alignment horizontal="right"/>
      <protection/>
    </xf>
    <xf numFmtId="0" fontId="27" fillId="0" borderId="15" xfId="56" applyFont="1" applyBorder="1" applyAlignment="1">
      <alignment horizontal="center"/>
      <protection/>
    </xf>
    <xf numFmtId="4" fontId="21" fillId="0" borderId="0" xfId="47" applyNumberFormat="1" applyFont="1" applyBorder="1" applyAlignment="1" applyProtection="1">
      <alignment horizontal="right"/>
      <protection/>
    </xf>
    <xf numFmtId="0" fontId="27" fillId="0" borderId="0" xfId="56" applyFont="1" applyBorder="1">
      <alignment/>
      <protection/>
    </xf>
    <xf numFmtId="0" fontId="15" fillId="0" borderId="0" xfId="56" applyFont="1" applyFill="1" applyAlignment="1">
      <alignment horizontal="center"/>
      <protection/>
    </xf>
    <xf numFmtId="0" fontId="30" fillId="0" borderId="0" xfId="56" applyFont="1">
      <alignment/>
      <protection/>
    </xf>
    <xf numFmtId="0" fontId="15" fillId="0" borderId="0" xfId="56" applyFont="1" applyFill="1">
      <alignment/>
      <protection/>
    </xf>
    <xf numFmtId="214" fontId="27" fillId="0" borderId="0" xfId="56" applyNumberFormat="1" applyFont="1" applyFill="1" applyAlignment="1">
      <alignment/>
      <protection/>
    </xf>
    <xf numFmtId="0" fontId="27" fillId="0" borderId="0" xfId="56" applyFont="1" applyFill="1" applyBorder="1">
      <alignment/>
      <protection/>
    </xf>
    <xf numFmtId="0" fontId="30" fillId="0" borderId="0" xfId="56" applyFont="1" applyBorder="1">
      <alignment/>
      <protection/>
    </xf>
    <xf numFmtId="214" fontId="27" fillId="0" borderId="19" xfId="56" applyNumberFormat="1" applyFont="1" applyFill="1" applyBorder="1" applyAlignment="1">
      <alignment/>
      <protection/>
    </xf>
    <xf numFmtId="3" fontId="27" fillId="0" borderId="19" xfId="56" applyNumberFormat="1" applyFont="1" applyBorder="1" applyAlignment="1">
      <alignment horizontal="right"/>
      <protection/>
    </xf>
    <xf numFmtId="191" fontId="27" fillId="0" borderId="19" xfId="56" applyNumberFormat="1" applyFont="1" applyFill="1" applyBorder="1" applyAlignment="1">
      <alignment horizontal="right"/>
      <protection/>
    </xf>
    <xf numFmtId="186" fontId="27" fillId="0" borderId="19" xfId="56" applyNumberFormat="1" applyFont="1" applyBorder="1" applyAlignment="1">
      <alignment horizontal="right"/>
      <protection/>
    </xf>
    <xf numFmtId="0" fontId="15" fillId="0" borderId="0" xfId="56" applyFont="1" applyFill="1" applyBorder="1">
      <alignment/>
      <protection/>
    </xf>
    <xf numFmtId="0" fontId="27" fillId="0" borderId="21" xfId="56" applyFont="1" applyBorder="1">
      <alignment/>
      <protection/>
    </xf>
    <xf numFmtId="3" fontId="30" fillId="0" borderId="22" xfId="56" applyNumberFormat="1" applyFont="1" applyBorder="1">
      <alignment/>
      <protection/>
    </xf>
    <xf numFmtId="0" fontId="28" fillId="0" borderId="21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10" fontId="27" fillId="0" borderId="0" xfId="56" applyNumberFormat="1" applyFont="1" applyBorder="1" applyAlignment="1">
      <alignment horizontal="center"/>
      <protection/>
    </xf>
    <xf numFmtId="191" fontId="27" fillId="0" borderId="0" xfId="56" applyNumberFormat="1" applyFont="1" applyFill="1" applyBorder="1">
      <alignment/>
      <protection/>
    </xf>
    <xf numFmtId="192" fontId="27" fillId="0" borderId="0" xfId="56" applyNumberFormat="1" applyFont="1" applyFill="1" applyBorder="1">
      <alignment/>
      <protection/>
    </xf>
    <xf numFmtId="188" fontId="28" fillId="0" borderId="0" xfId="56" applyNumberFormat="1" applyFont="1" applyFill="1" applyBorder="1">
      <alignment/>
      <protection/>
    </xf>
    <xf numFmtId="191" fontId="28" fillId="0" borderId="0" xfId="56" applyNumberFormat="1" applyFont="1" applyFill="1" applyBorder="1">
      <alignment/>
      <protection/>
    </xf>
    <xf numFmtId="191" fontId="28" fillId="0" borderId="0" xfId="56" applyNumberFormat="1" applyFont="1" applyFill="1" applyBorder="1" applyAlignment="1">
      <alignment horizontal="right"/>
      <protection/>
    </xf>
    <xf numFmtId="191" fontId="27" fillId="0" borderId="0" xfId="56" applyNumberFormat="1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8" fillId="0" borderId="21" xfId="56" applyFont="1" applyBorder="1" applyAlignment="1">
      <alignment horizontal="center"/>
      <protection/>
    </xf>
    <xf numFmtId="0" fontId="28" fillId="0" borderId="23" xfId="56" applyFont="1" applyBorder="1">
      <alignment/>
      <protection/>
    </xf>
    <xf numFmtId="178" fontId="27" fillId="0" borderId="24" xfId="56" applyNumberFormat="1" applyFont="1" applyFill="1" applyBorder="1" applyAlignment="1">
      <alignment/>
      <protection/>
    </xf>
    <xf numFmtId="178" fontId="27" fillId="0" borderId="24" xfId="56" applyNumberFormat="1" applyFont="1" applyFill="1" applyBorder="1" applyAlignment="1">
      <alignment horizontal="right"/>
      <protection/>
    </xf>
    <xf numFmtId="4" fontId="27" fillId="0" borderId="24" xfId="56" applyNumberFormat="1" applyFont="1" applyBorder="1" applyAlignment="1">
      <alignment horizontal="right"/>
      <protection/>
    </xf>
    <xf numFmtId="3" fontId="30" fillId="0" borderId="15" xfId="56" applyNumberFormat="1" applyFont="1" applyBorder="1">
      <alignment/>
      <protection/>
    </xf>
    <xf numFmtId="0" fontId="28" fillId="0" borderId="0" xfId="56" applyFont="1" applyBorder="1">
      <alignment/>
      <protection/>
    </xf>
    <xf numFmtId="0" fontId="28" fillId="0" borderId="0" xfId="56" applyFont="1" applyAlignment="1">
      <alignment/>
      <protection/>
    </xf>
    <xf numFmtId="4" fontId="27" fillId="0" borderId="0" xfId="56" applyNumberFormat="1" applyFont="1" applyBorder="1" applyAlignment="1">
      <alignment horizontal="right"/>
      <protection/>
    </xf>
    <xf numFmtId="3" fontId="30" fillId="0" borderId="0" xfId="56" applyNumberFormat="1" applyFont="1" applyBorder="1">
      <alignment/>
      <protection/>
    </xf>
    <xf numFmtId="0" fontId="27" fillId="0" borderId="0" xfId="56" applyFont="1" applyFill="1" applyBorder="1" applyAlignment="1">
      <alignment/>
      <protection/>
    </xf>
    <xf numFmtId="4" fontId="27" fillId="0" borderId="0" xfId="56" applyNumberFormat="1" applyFont="1" applyBorder="1">
      <alignment/>
      <protection/>
    </xf>
    <xf numFmtId="4" fontId="21" fillId="0" borderId="0" xfId="47" applyNumberFormat="1" applyFont="1" applyAlignment="1" applyProtection="1">
      <alignment horizontal="left"/>
      <protection/>
    </xf>
    <xf numFmtId="4" fontId="31" fillId="0" borderId="0" xfId="47" applyNumberFormat="1" applyFont="1" applyAlignment="1" applyProtection="1">
      <alignment horizontal="center"/>
      <protection/>
    </xf>
    <xf numFmtId="4" fontId="28" fillId="33" borderId="0" xfId="47" applyNumberFormat="1" applyFont="1" applyFill="1" applyAlignment="1" applyProtection="1">
      <alignment horizontal="left"/>
      <protection/>
    </xf>
    <xf numFmtId="0" fontId="28" fillId="33" borderId="0" xfId="57" applyFont="1" applyFill="1">
      <alignment/>
      <protection/>
    </xf>
    <xf numFmtId="3" fontId="32" fillId="33" borderId="0" xfId="69" applyNumberFormat="1" applyFont="1" applyFill="1" applyBorder="1" applyProtection="1">
      <alignment/>
      <protection/>
    </xf>
    <xf numFmtId="3" fontId="33" fillId="33" borderId="0" xfId="69" applyNumberFormat="1" applyFont="1" applyFill="1" applyBorder="1">
      <alignment/>
      <protection/>
    </xf>
    <xf numFmtId="3" fontId="34" fillId="33" borderId="0" xfId="69" applyNumberFormat="1" applyFont="1" applyFill="1" applyBorder="1">
      <alignment/>
      <protection/>
    </xf>
    <xf numFmtId="3" fontId="8" fillId="33" borderId="0" xfId="63" applyNumberFormat="1" applyFill="1">
      <alignment/>
      <protection/>
    </xf>
    <xf numFmtId="3" fontId="8" fillId="33" borderId="12" xfId="59" applyNumberFormat="1" applyFill="1" applyBorder="1">
      <alignment/>
      <protection/>
    </xf>
    <xf numFmtId="0" fontId="14" fillId="33" borderId="10" xfId="65" applyFont="1" applyFill="1" applyBorder="1" applyAlignment="1">
      <alignment horizontal="center"/>
      <protection/>
    </xf>
    <xf numFmtId="0" fontId="8" fillId="33" borderId="24" xfId="59" applyFill="1" applyBorder="1">
      <alignment/>
      <protection/>
    </xf>
    <xf numFmtId="3" fontId="8" fillId="33" borderId="13" xfId="59" applyNumberFormat="1" applyFont="1" applyFill="1" applyBorder="1">
      <alignment/>
      <protection/>
    </xf>
    <xf numFmtId="3" fontId="8" fillId="33" borderId="13" xfId="61" applyNumberFormat="1" applyFont="1" applyFill="1" applyBorder="1">
      <alignment/>
      <protection/>
    </xf>
    <xf numFmtId="0" fontId="35" fillId="33" borderId="0" xfId="78" applyFont="1" applyFill="1">
      <alignment/>
      <protection/>
    </xf>
    <xf numFmtId="0" fontId="8" fillId="0" borderId="0" xfId="78" applyFill="1">
      <alignment/>
      <protection/>
    </xf>
    <xf numFmtId="2" fontId="8" fillId="33" borderId="13" xfId="64" applyNumberFormat="1" applyFill="1" applyBorder="1">
      <alignment/>
      <protection/>
    </xf>
    <xf numFmtId="0" fontId="8" fillId="33" borderId="0" xfId="63" applyFill="1" applyBorder="1">
      <alignment/>
      <protection/>
    </xf>
    <xf numFmtId="3" fontId="8" fillId="33" borderId="0" xfId="63" applyNumberFormat="1" applyFill="1" applyBorder="1">
      <alignment/>
      <protection/>
    </xf>
    <xf numFmtId="4" fontId="8" fillId="33" borderId="13" xfId="57" applyNumberFormat="1" applyFill="1" applyBorder="1">
      <alignment/>
      <protection/>
    </xf>
    <xf numFmtId="0" fontId="8" fillId="33" borderId="13" xfId="63" applyFont="1" applyFill="1" applyBorder="1">
      <alignment/>
      <protection/>
    </xf>
    <xf numFmtId="0" fontId="23" fillId="0" borderId="0" xfId="45" applyFont="1" applyAlignment="1" applyProtection="1">
      <alignment/>
      <protection/>
    </xf>
    <xf numFmtId="3" fontId="10" fillId="33" borderId="0" xfId="60" applyNumberFormat="1" applyFont="1" applyFill="1">
      <alignment/>
      <protection/>
    </xf>
    <xf numFmtId="3" fontId="8" fillId="33" borderId="0" xfId="60" applyNumberFormat="1" applyFill="1" applyBorder="1">
      <alignment/>
      <protection/>
    </xf>
    <xf numFmtId="3" fontId="8" fillId="0" borderId="13" xfId="60" applyNumberFormat="1" applyFill="1" applyBorder="1">
      <alignment/>
      <protection/>
    </xf>
    <xf numFmtId="3" fontId="8" fillId="33" borderId="0" xfId="58" applyNumberFormat="1" applyFill="1">
      <alignment/>
      <protection/>
    </xf>
    <xf numFmtId="3" fontId="10" fillId="33" borderId="0" xfId="58" applyNumberFormat="1" applyFont="1" applyFill="1">
      <alignment/>
      <protection/>
    </xf>
    <xf numFmtId="3" fontId="8" fillId="33" borderId="0" xfId="59" applyNumberFormat="1" applyFill="1">
      <alignment/>
      <protection/>
    </xf>
    <xf numFmtId="0" fontId="27" fillId="0" borderId="22" xfId="56" applyFont="1" applyBorder="1">
      <alignment/>
      <protection/>
    </xf>
    <xf numFmtId="0" fontId="27" fillId="0" borderId="24" xfId="56" applyFont="1" applyBorder="1" applyAlignment="1">
      <alignment horizontal="left"/>
      <protection/>
    </xf>
    <xf numFmtId="214" fontId="27" fillId="0" borderId="24" xfId="56" applyNumberFormat="1" applyFont="1" applyFill="1" applyBorder="1" applyAlignment="1">
      <alignment horizontal="center"/>
      <protection/>
    </xf>
    <xf numFmtId="3" fontId="27" fillId="0" borderId="24" xfId="56" applyNumberFormat="1" applyFont="1" applyFill="1" applyBorder="1" applyAlignment="1">
      <alignment/>
      <protection/>
    </xf>
    <xf numFmtId="0" fontId="8" fillId="33" borderId="13" xfId="65" applyFill="1" applyBorder="1" applyAlignment="1">
      <alignment horizontal="left"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8" fillId="33" borderId="19" xfId="62" applyFill="1" applyBorder="1">
      <alignment/>
      <protection/>
    </xf>
    <xf numFmtId="0" fontId="8" fillId="33" borderId="0" xfId="62" applyFill="1" applyBorder="1">
      <alignment/>
      <protection/>
    </xf>
    <xf numFmtId="3" fontId="8" fillId="33" borderId="0" xfId="58" applyNumberFormat="1" applyFill="1" applyBorder="1">
      <alignment/>
      <protection/>
    </xf>
    <xf numFmtId="0" fontId="8" fillId="33" borderId="0" xfId="58" applyFill="1" applyBorder="1">
      <alignment/>
      <protection/>
    </xf>
    <xf numFmtId="0" fontId="29" fillId="0" borderId="12" xfId="55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29" fillId="0" borderId="13" xfId="55" applyFont="1" applyBorder="1">
      <alignment/>
      <protection/>
    </xf>
    <xf numFmtId="3" fontId="29" fillId="0" borderId="13" xfId="55" applyNumberFormat="1" applyFont="1" applyBorder="1">
      <alignment/>
      <protection/>
    </xf>
    <xf numFmtId="0" fontId="8" fillId="0" borderId="13" xfId="0" applyFont="1" applyBorder="1" applyAlignment="1">
      <alignment/>
    </xf>
    <xf numFmtId="0" fontId="21" fillId="33" borderId="0" xfId="45" applyFont="1" applyFill="1" applyAlignment="1" applyProtection="1">
      <alignment/>
      <protection/>
    </xf>
    <xf numFmtId="3" fontId="8" fillId="0" borderId="13" xfId="58" applyNumberFormat="1" applyFill="1" applyBorder="1">
      <alignment/>
      <protection/>
    </xf>
    <xf numFmtId="3" fontId="8" fillId="0" borderId="13" xfId="62" applyNumberFormat="1" applyFill="1" applyBorder="1">
      <alignment/>
      <protection/>
    </xf>
    <xf numFmtId="0" fontId="8" fillId="0" borderId="13" xfId="59" applyFill="1" applyBorder="1">
      <alignment/>
      <protection/>
    </xf>
    <xf numFmtId="3" fontId="8" fillId="0" borderId="13" xfId="59" applyNumberFormat="1" applyFont="1" applyFill="1" applyBorder="1">
      <alignment/>
      <protection/>
    </xf>
    <xf numFmtId="0" fontId="8" fillId="0" borderId="0" xfId="59" applyFill="1">
      <alignment/>
      <protection/>
    </xf>
    <xf numFmtId="0" fontId="8" fillId="33" borderId="0" xfId="59" applyFill="1" applyBorder="1">
      <alignment/>
      <protection/>
    </xf>
    <xf numFmtId="0" fontId="14" fillId="33" borderId="18" xfId="59" applyFont="1" applyFill="1" applyBorder="1">
      <alignment/>
      <protection/>
    </xf>
    <xf numFmtId="0" fontId="8" fillId="33" borderId="20" xfId="59" applyFont="1" applyFill="1" applyBorder="1">
      <alignment/>
      <protection/>
    </xf>
    <xf numFmtId="0" fontId="14" fillId="33" borderId="23" xfId="59" applyFont="1" applyFill="1" applyBorder="1">
      <alignment/>
      <protection/>
    </xf>
    <xf numFmtId="0" fontId="8" fillId="33" borderId="15" xfId="59" applyFont="1" applyFill="1" applyBorder="1">
      <alignment/>
      <protection/>
    </xf>
    <xf numFmtId="0" fontId="14" fillId="33" borderId="20" xfId="59" applyFont="1" applyFill="1" applyBorder="1" applyAlignment="1">
      <alignment horizontal="center"/>
      <protection/>
    </xf>
    <xf numFmtId="0" fontId="14" fillId="33" borderId="15" xfId="59" applyFont="1" applyFill="1" applyBorder="1" applyAlignment="1">
      <alignment horizontal="center"/>
      <protection/>
    </xf>
    <xf numFmtId="0" fontId="14" fillId="33" borderId="20" xfId="59" applyFont="1" applyFill="1" applyBorder="1">
      <alignment/>
      <protection/>
    </xf>
    <xf numFmtId="0" fontId="14" fillId="33" borderId="15" xfId="59" applyFont="1" applyFill="1" applyBorder="1">
      <alignment/>
      <protection/>
    </xf>
    <xf numFmtId="0" fontId="14" fillId="33" borderId="20" xfId="76" applyFont="1" applyFill="1" applyBorder="1">
      <alignment/>
      <protection/>
    </xf>
    <xf numFmtId="0" fontId="14" fillId="0" borderId="15" xfId="76" applyFont="1" applyBorder="1">
      <alignment/>
      <protection/>
    </xf>
    <xf numFmtId="0" fontId="14" fillId="33" borderId="10" xfId="59" applyFont="1" applyFill="1" applyBorder="1">
      <alignment/>
      <protection/>
    </xf>
    <xf numFmtId="0" fontId="14" fillId="33" borderId="12" xfId="59" applyFont="1" applyFill="1" applyBorder="1">
      <alignment/>
      <protection/>
    </xf>
    <xf numFmtId="3" fontId="8" fillId="33" borderId="12" xfId="64" applyNumberFormat="1" applyFill="1" applyBorder="1">
      <alignment/>
      <protection/>
    </xf>
    <xf numFmtId="0" fontId="8" fillId="33" borderId="20" xfId="64" applyFont="1" applyFill="1" applyBorder="1" applyAlignment="1">
      <alignment horizontal="center"/>
      <protection/>
    </xf>
    <xf numFmtId="0" fontId="8" fillId="33" borderId="15" xfId="64" applyFont="1" applyFill="1" applyBorder="1" applyAlignment="1">
      <alignment horizontal="center"/>
      <protection/>
    </xf>
    <xf numFmtId="0" fontId="14" fillId="33" borderId="20" xfId="64" applyFont="1" applyFill="1" applyBorder="1">
      <alignment/>
      <protection/>
    </xf>
    <xf numFmtId="0" fontId="14" fillId="33" borderId="15" xfId="64" applyFont="1" applyFill="1" applyBorder="1">
      <alignment/>
      <protection/>
    </xf>
    <xf numFmtId="0" fontId="14" fillId="33" borderId="12" xfId="64" applyFont="1" applyFill="1" applyBorder="1">
      <alignment/>
      <protection/>
    </xf>
    <xf numFmtId="0" fontId="8" fillId="33" borderId="0" xfId="63" applyFont="1" applyFill="1">
      <alignment/>
      <protection/>
    </xf>
    <xf numFmtId="0" fontId="19" fillId="33" borderId="0" xfId="78" applyFont="1" applyFill="1" applyAlignment="1">
      <alignment vertical="center" wrapText="1"/>
      <protection/>
    </xf>
    <xf numFmtId="0" fontId="24" fillId="0" borderId="0" xfId="0" applyFont="1" applyAlignment="1">
      <alignment wrapText="1"/>
    </xf>
    <xf numFmtId="0" fontId="19" fillId="33" borderId="0" xfId="78" applyFont="1" applyFill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Info_Fin_3535_10394" xfId="47"/>
    <cellStyle name="Hipervínculo_Sociedades Evaluadoras - Marzo 2005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1J_P01!" xfId="56"/>
    <cellStyle name="Normal_200503 - Asesorías Financieras" xfId="57"/>
    <cellStyle name="Normal_200503 - EEFF Asesorías Financieras" xfId="58"/>
    <cellStyle name="Normal_200503 - EEFF Soc. Apoyo al Giro" xfId="59"/>
    <cellStyle name="Normal_200503 - EEFF Sociedades de Cobranza" xfId="60"/>
    <cellStyle name="Normal_200503 - EEFF Sociedades Factoring" xfId="61"/>
    <cellStyle name="Normal_200503 - EEFF Sociedades Leasing Inmobiliaria" xfId="62"/>
    <cellStyle name="Normal_200503 - Filiales y Soc. Apoyo Giro" xfId="63"/>
    <cellStyle name="Normal_200503 - Soc. Apoyo al Giro" xfId="64"/>
    <cellStyle name="Normal_200503 - Sociedades de Cobranza" xfId="65"/>
    <cellStyle name="Normal_200503 - Sociedades Factoring" xfId="66"/>
    <cellStyle name="Normal_200503 - Sociedades Leasing Inmobiliaria" xfId="67"/>
    <cellStyle name="Normal_Filiales y Soc. Apoyo Giro" xfId="68"/>
    <cellStyle name="Normal_Información Financiera Mensual - 2008 (prot)" xfId="69"/>
    <cellStyle name="Normal_rev_0604_1_200509" xfId="70"/>
    <cellStyle name="Normal_rev_0607_1_200812" xfId="71"/>
    <cellStyle name="Normal_rev_0607_2_200812" xfId="72"/>
    <cellStyle name="Normal_rev_0611_1_200812" xfId="73"/>
    <cellStyle name="Normal_rev_0611_2_200812" xfId="74"/>
    <cellStyle name="Normal_rev_0611_3_200812" xfId="75"/>
    <cellStyle name="Normal_rev_0626_2_200612" xfId="76"/>
    <cellStyle name="Normal_rev_0640_1_200509" xfId="77"/>
    <cellStyle name="Normal_Sociedades Evaluadoras - Marzo 2005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22">
      <selection activeCell="C37" sqref="C37"/>
    </sheetView>
  </sheetViews>
  <sheetFormatPr defaultColWidth="11.421875" defaultRowHeight="12.75"/>
  <cols>
    <col min="1" max="1" width="2.00390625" style="91" customWidth="1"/>
    <col min="2" max="2" width="3.00390625" style="1" customWidth="1"/>
    <col min="3" max="3" width="82.57421875" style="1" bestFit="1" customWidth="1"/>
    <col min="4" max="16384" width="11.421875" style="1" customWidth="1"/>
  </cols>
  <sheetData>
    <row r="1" spans="2:4" ht="12.75">
      <c r="B1" s="105"/>
      <c r="C1" s="105"/>
      <c r="D1" s="105"/>
    </row>
    <row r="2" spans="2:4" ht="15.75">
      <c r="B2" s="105"/>
      <c r="C2" s="2" t="s">
        <v>65</v>
      </c>
      <c r="D2" s="106"/>
    </row>
    <row r="3" spans="2:4" ht="15.75">
      <c r="B3" s="105"/>
      <c r="C3" s="2" t="s">
        <v>66</v>
      </c>
      <c r="D3" s="106"/>
    </row>
    <row r="4" spans="2:4" ht="12.75">
      <c r="B4" s="105"/>
      <c r="C4" s="119">
        <v>39537</v>
      </c>
      <c r="D4" s="105"/>
    </row>
    <row r="5" spans="2:4" ht="6" customHeight="1">
      <c r="B5" s="105"/>
      <c r="C5" s="105"/>
      <c r="D5" s="105"/>
    </row>
    <row r="6" spans="2:4" ht="6.75" customHeight="1">
      <c r="B6" s="105"/>
      <c r="C6" s="105"/>
      <c r="D6" s="105"/>
    </row>
    <row r="7" spans="2:7" ht="12.75">
      <c r="B7" s="107" t="s">
        <v>2</v>
      </c>
      <c r="C7" s="108"/>
      <c r="D7" s="105"/>
      <c r="G7" s="229"/>
    </row>
    <row r="8" spans="2:4" ht="12.75">
      <c r="B8" s="109"/>
      <c r="C8" s="109"/>
      <c r="D8" s="105"/>
    </row>
    <row r="9" spans="2:4" ht="15">
      <c r="B9" s="235" t="s">
        <v>164</v>
      </c>
      <c r="D9" s="105"/>
    </row>
    <row r="10" spans="3:4" ht="14.25">
      <c r="C10" s="262" t="s">
        <v>114</v>
      </c>
      <c r="D10" s="105"/>
    </row>
    <row r="11" spans="3:4" ht="14.25">
      <c r="C11" s="120" t="s">
        <v>1</v>
      </c>
      <c r="D11" s="105"/>
    </row>
    <row r="12" spans="2:6" ht="9" customHeight="1">
      <c r="B12" s="110"/>
      <c r="C12" s="111"/>
      <c r="D12" s="105"/>
      <c r="F12" s="228"/>
    </row>
    <row r="13" spans="2:4" ht="15">
      <c r="B13" s="110" t="s">
        <v>115</v>
      </c>
      <c r="C13" s="111"/>
      <c r="D13" s="105"/>
    </row>
    <row r="14" spans="2:4" ht="15">
      <c r="B14" s="110"/>
      <c r="C14" s="94" t="s">
        <v>317</v>
      </c>
      <c r="D14" s="105"/>
    </row>
    <row r="15" spans="2:4" ht="15">
      <c r="B15" s="110"/>
      <c r="C15" s="94" t="s">
        <v>63</v>
      </c>
      <c r="D15" s="105"/>
    </row>
    <row r="16" spans="2:4" ht="15">
      <c r="B16" s="110"/>
      <c r="C16" s="94" t="s">
        <v>161</v>
      </c>
      <c r="D16" s="105"/>
    </row>
    <row r="17" spans="2:4" ht="15">
      <c r="B17" s="110"/>
      <c r="C17" s="94" t="s">
        <v>162</v>
      </c>
      <c r="D17" s="105"/>
    </row>
    <row r="18" spans="2:4" ht="15">
      <c r="B18" s="110"/>
      <c r="C18" s="94" t="s">
        <v>163</v>
      </c>
      <c r="D18" s="105"/>
    </row>
    <row r="19" spans="2:4" ht="9" customHeight="1">
      <c r="B19" s="110"/>
      <c r="C19" s="112"/>
      <c r="D19" s="105"/>
    </row>
    <row r="20" spans="2:4" ht="15">
      <c r="B20" s="110" t="s">
        <v>116</v>
      </c>
      <c r="C20" s="112"/>
      <c r="D20" s="105"/>
    </row>
    <row r="21" spans="2:4" ht="15">
      <c r="B21" s="110"/>
      <c r="C21" s="94" t="s">
        <v>318</v>
      </c>
      <c r="D21" s="105"/>
    </row>
    <row r="22" spans="2:4" ht="15">
      <c r="B22" s="110"/>
      <c r="C22" s="94" t="s">
        <v>63</v>
      </c>
      <c r="D22" s="105"/>
    </row>
    <row r="23" spans="2:4" ht="15">
      <c r="B23" s="110"/>
      <c r="C23" s="94" t="s">
        <v>161</v>
      </c>
      <c r="D23" s="105"/>
    </row>
    <row r="24" spans="2:4" ht="15">
      <c r="B24" s="110"/>
      <c r="C24" s="94" t="s">
        <v>162</v>
      </c>
      <c r="D24" s="105"/>
    </row>
    <row r="25" spans="2:4" ht="14.25">
      <c r="B25" s="111"/>
      <c r="C25" s="94" t="s">
        <v>163</v>
      </c>
      <c r="D25" s="105"/>
    </row>
    <row r="26" spans="2:4" ht="12" customHeight="1">
      <c r="B26" s="118"/>
      <c r="C26" s="111"/>
      <c r="D26" s="105"/>
    </row>
    <row r="27" spans="2:4" ht="6.75" customHeight="1">
      <c r="B27" s="111"/>
      <c r="C27" s="111"/>
      <c r="D27" s="105"/>
    </row>
    <row r="28" spans="2:4" ht="14.25">
      <c r="B28" s="111" t="s">
        <v>64</v>
      </c>
      <c r="C28" s="111"/>
      <c r="D28" s="105"/>
    </row>
    <row r="29" spans="2:4" ht="15.75" customHeight="1">
      <c r="B29" s="290" t="s">
        <v>339</v>
      </c>
      <c r="C29" s="105"/>
      <c r="D29" s="105"/>
    </row>
    <row r="31" spans="2:3" ht="12.75" customHeight="1">
      <c r="B31" s="288"/>
      <c r="C31" s="288"/>
    </row>
    <row r="32" spans="2:3" ht="12.75">
      <c r="B32" s="289"/>
      <c r="C32" s="289"/>
    </row>
    <row r="33" spans="2:3" ht="12.75">
      <c r="B33" s="289"/>
      <c r="C33" s="289"/>
    </row>
  </sheetData>
  <sheetProtection/>
  <mergeCells count="1">
    <mergeCell ref="B31:C33"/>
  </mergeCells>
  <hyperlinks>
    <hyperlink ref="C14" location="'IA-Asesorías Financieras'!A1" display="Empresas de Asesorías Financieras"/>
    <hyperlink ref="C15" location="'IA-Leasing Inmobiliario'!A1" display="Sociedades de Leasing Inmobiliarias"/>
    <hyperlink ref="C16" location="'IA-Soc. Apoyo Giro'!A1" display="Sociedades de Apoyo al Giro"/>
    <hyperlink ref="C17" location="'IA-Soc. Cobranza'!A1" display="Sociedades de Cobranza"/>
    <hyperlink ref="C18" location="'IA- Soc. Factoring'!A1" display="Sociedades de Factoring"/>
    <hyperlink ref="C21" location="'EEFF Asesoría Financiera'!A1" display="Empresas de Asesoría Financiera"/>
    <hyperlink ref="C22" location="'EEFF Leasing Inmob.'!A1" display="Sociedades de Leasing Inmobiliarias"/>
    <hyperlink ref="C23" location="'EEFF Soc. Apoyo al Giro'!A1" display="Sociedades de Apoyo al Giro"/>
    <hyperlink ref="C24" location="'EEFF Soc. Cobranza'!A1" display="Sociedades de Cobranza"/>
    <hyperlink ref="C25" location="'EEFF Soc. Factoring'!A1" display="Sociedades de Factoring"/>
    <hyperlink ref="B9" location="'Antec. Generales'!Títulos_a_imprimir" display="Antecedentes Generales"/>
    <hyperlink ref="C10" location="'Part. de las Soc. en Bancos 03.'!Área_de_impresión" display="Participación de las Sociedades en los Bancos"/>
    <hyperlink ref="C11" location="'Evol. Nro. soc. y princ. cifras'!Área_de_impresión" display="Evolución del número de sociedades y principales cifras financieras 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70">
      <selection activeCell="F28" sqref="F28"/>
    </sheetView>
  </sheetViews>
  <sheetFormatPr defaultColWidth="11.421875" defaultRowHeight="12.75"/>
  <cols>
    <col min="1" max="1" width="50.00390625" style="24" customWidth="1"/>
    <col min="2" max="2" width="13.421875" style="24" customWidth="1"/>
    <col min="3" max="3" width="16.8515625" style="24" customWidth="1"/>
    <col min="4" max="16384" width="11.421875" style="24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23" t="s">
        <v>59</v>
      </c>
    </row>
    <row r="6" ht="12.75">
      <c r="A6" s="24" t="s">
        <v>179</v>
      </c>
    </row>
    <row r="7" ht="12.75">
      <c r="A7" s="23" t="s">
        <v>333</v>
      </c>
    </row>
    <row r="9" spans="1:4" ht="12.75">
      <c r="A9" s="70" t="s">
        <v>241</v>
      </c>
      <c r="B9" s="71" t="s">
        <v>234</v>
      </c>
      <c r="C9" s="71" t="s">
        <v>218</v>
      </c>
      <c r="D9" s="71" t="s">
        <v>204</v>
      </c>
    </row>
    <row r="10" spans="1:4" ht="12.75">
      <c r="A10" s="70" t="s">
        <v>242</v>
      </c>
      <c r="B10" s="70"/>
      <c r="C10" s="70"/>
      <c r="D10" s="70"/>
    </row>
    <row r="11" spans="1:4" ht="12.75">
      <c r="A11" s="70" t="s">
        <v>179</v>
      </c>
      <c r="B11" s="264">
        <f>SUM(B13:B19)</f>
        <v>13958</v>
      </c>
      <c r="C11" s="264">
        <f>SUM(C13:C19)</f>
        <v>14286</v>
      </c>
      <c r="D11" s="264">
        <f>SUM(D13:D19)</f>
        <v>28243</v>
      </c>
    </row>
    <row r="12" spans="1:6" ht="12.75">
      <c r="A12" s="70" t="s">
        <v>243</v>
      </c>
      <c r="B12" s="248">
        <v>13958</v>
      </c>
      <c r="C12" s="248">
        <v>14285</v>
      </c>
      <c r="D12" s="248">
        <v>28243</v>
      </c>
      <c r="E12" s="25"/>
      <c r="F12" s="25"/>
    </row>
    <row r="13" spans="1:6" ht="12.75">
      <c r="A13" s="70" t="s">
        <v>244</v>
      </c>
      <c r="B13" s="247">
        <v>0</v>
      </c>
      <c r="C13" s="247">
        <v>180</v>
      </c>
      <c r="D13" s="247">
        <v>180</v>
      </c>
      <c r="E13" s="25"/>
      <c r="F13" s="25"/>
    </row>
    <row r="14" spans="1:6" ht="12.75">
      <c r="A14" s="70" t="s">
        <v>245</v>
      </c>
      <c r="B14" s="248">
        <v>10644</v>
      </c>
      <c r="C14" s="248">
        <v>5263</v>
      </c>
      <c r="D14" s="248">
        <v>15907</v>
      </c>
      <c r="E14" s="25"/>
      <c r="F14" s="25"/>
    </row>
    <row r="15" spans="1:6" ht="12.75">
      <c r="A15" s="77" t="s">
        <v>208</v>
      </c>
      <c r="B15" s="248">
        <v>1630</v>
      </c>
      <c r="C15" s="248">
        <v>2461</v>
      </c>
      <c r="D15" s="248">
        <v>4091</v>
      </c>
      <c r="E15" s="25"/>
      <c r="F15" s="25"/>
    </row>
    <row r="16" spans="1:6" ht="12.75">
      <c r="A16" s="70" t="s">
        <v>250</v>
      </c>
      <c r="B16" s="247">
        <v>0</v>
      </c>
      <c r="C16" s="247">
        <v>0</v>
      </c>
      <c r="D16" s="247">
        <v>0</v>
      </c>
      <c r="E16" s="25"/>
      <c r="F16" s="25"/>
    </row>
    <row r="17" spans="1:6" ht="12.75">
      <c r="A17" s="70" t="s">
        <v>251</v>
      </c>
      <c r="B17" s="247">
        <v>886</v>
      </c>
      <c r="C17" s="248">
        <v>1719</v>
      </c>
      <c r="D17" s="248">
        <v>2604</v>
      </c>
      <c r="E17" s="25"/>
      <c r="F17" s="25"/>
    </row>
    <row r="18" spans="1:6" ht="12.75">
      <c r="A18" s="70" t="s">
        <v>252</v>
      </c>
      <c r="B18" s="247">
        <v>29</v>
      </c>
      <c r="C18" s="247">
        <v>36</v>
      </c>
      <c r="D18" s="247">
        <v>65</v>
      </c>
      <c r="E18" s="25"/>
      <c r="F18" s="25"/>
    </row>
    <row r="19" spans="1:6" ht="12.75">
      <c r="A19" s="70" t="s">
        <v>253</v>
      </c>
      <c r="B19" s="247">
        <v>769</v>
      </c>
      <c r="C19" s="248">
        <v>4627</v>
      </c>
      <c r="D19" s="248">
        <v>5396</v>
      </c>
      <c r="E19" s="25"/>
      <c r="F19" s="25"/>
    </row>
    <row r="20" spans="1:6" ht="12.75">
      <c r="A20" s="70" t="s">
        <v>179</v>
      </c>
      <c r="B20" s="247"/>
      <c r="C20" s="247"/>
      <c r="D20" s="247"/>
      <c r="E20" s="25"/>
      <c r="F20" s="25"/>
    </row>
    <row r="21" spans="1:6" ht="12.75">
      <c r="A21" s="70" t="s">
        <v>254</v>
      </c>
      <c r="B21" s="248">
        <v>32074</v>
      </c>
      <c r="C21" s="248">
        <v>47732</v>
      </c>
      <c r="D21" s="248">
        <v>79806</v>
      </c>
      <c r="E21" s="25"/>
      <c r="F21" s="25"/>
    </row>
    <row r="22" spans="1:6" ht="12.75">
      <c r="A22" s="77" t="s">
        <v>209</v>
      </c>
      <c r="B22" s="248">
        <v>32074</v>
      </c>
      <c r="C22" s="248">
        <v>38887</v>
      </c>
      <c r="D22" s="248">
        <v>70962</v>
      </c>
      <c r="E22" s="25"/>
      <c r="F22" s="25"/>
    </row>
    <row r="23" spans="1:6" ht="12.75">
      <c r="A23" s="70" t="s">
        <v>255</v>
      </c>
      <c r="B23" s="247">
        <v>0</v>
      </c>
      <c r="C23" s="248">
        <v>8844</v>
      </c>
      <c r="D23" s="248">
        <v>8844</v>
      </c>
      <c r="E23" s="25"/>
      <c r="F23" s="25"/>
    </row>
    <row r="24" spans="1:6" ht="12.75">
      <c r="A24" s="70" t="s">
        <v>179</v>
      </c>
      <c r="B24" s="247"/>
      <c r="C24" s="247"/>
      <c r="D24" s="247"/>
      <c r="E24" s="25"/>
      <c r="F24" s="25"/>
    </row>
    <row r="25" spans="1:6" ht="12.75">
      <c r="A25" s="70" t="s">
        <v>256</v>
      </c>
      <c r="B25" s="247">
        <v>0</v>
      </c>
      <c r="C25" s="247">
        <v>5</v>
      </c>
      <c r="D25" s="247">
        <v>5</v>
      </c>
      <c r="E25" s="25"/>
      <c r="F25" s="25"/>
    </row>
    <row r="26" spans="1:6" ht="12.75">
      <c r="A26" s="70" t="s">
        <v>179</v>
      </c>
      <c r="B26" s="247"/>
      <c r="C26" s="247"/>
      <c r="D26" s="247"/>
      <c r="E26" s="25"/>
      <c r="F26" s="25"/>
    </row>
    <row r="27" spans="1:6" ht="12.75">
      <c r="A27" s="70" t="s">
        <v>257</v>
      </c>
      <c r="B27" s="248">
        <v>46032</v>
      </c>
      <c r="C27" s="248">
        <v>62022</v>
      </c>
      <c r="D27" s="248">
        <v>108054</v>
      </c>
      <c r="E27" s="25"/>
      <c r="F27" s="25"/>
    </row>
    <row r="28" spans="1:6" ht="12.75">
      <c r="A28" s="70" t="s">
        <v>179</v>
      </c>
      <c r="B28" s="247"/>
      <c r="C28" s="247"/>
      <c r="D28" s="247"/>
      <c r="E28" s="25"/>
      <c r="F28" s="25"/>
    </row>
    <row r="29" spans="1:6" ht="12.75">
      <c r="A29" s="70" t="s">
        <v>258</v>
      </c>
      <c r="B29" s="247"/>
      <c r="C29" s="247"/>
      <c r="D29" s="247"/>
      <c r="E29" s="25"/>
      <c r="F29" s="25"/>
    </row>
    <row r="30" spans="1:6" ht="12.75">
      <c r="A30" s="70" t="s">
        <v>179</v>
      </c>
      <c r="B30" s="247"/>
      <c r="C30" s="247"/>
      <c r="D30" s="247"/>
      <c r="E30" s="25"/>
      <c r="F30" s="25"/>
    </row>
    <row r="31" spans="1:6" ht="12.75">
      <c r="A31" s="70" t="s">
        <v>259</v>
      </c>
      <c r="B31" s="248">
        <v>16195</v>
      </c>
      <c r="C31" s="248">
        <v>10622</v>
      </c>
      <c r="D31" s="248">
        <v>26818</v>
      </c>
      <c r="E31" s="25"/>
      <c r="F31" s="25"/>
    </row>
    <row r="32" spans="1:6" ht="12.75">
      <c r="A32" s="77" t="s">
        <v>210</v>
      </c>
      <c r="B32" s="248">
        <v>9061</v>
      </c>
      <c r="C32" s="248">
        <v>9282</v>
      </c>
      <c r="D32" s="248">
        <v>18343</v>
      </c>
      <c r="E32" s="25"/>
      <c r="F32" s="25"/>
    </row>
    <row r="33" spans="1:6" ht="12.75">
      <c r="A33" s="77" t="s">
        <v>211</v>
      </c>
      <c r="B33" s="247">
        <v>0</v>
      </c>
      <c r="C33" s="247">
        <v>0</v>
      </c>
      <c r="D33" s="247">
        <v>0</v>
      </c>
      <c r="E33" s="25"/>
      <c r="F33" s="25"/>
    </row>
    <row r="34" spans="1:6" ht="12.75">
      <c r="A34" s="70" t="s">
        <v>260</v>
      </c>
      <c r="B34" s="247">
        <v>0</v>
      </c>
      <c r="C34" s="247">
        <v>0</v>
      </c>
      <c r="D34" s="247">
        <v>0</v>
      </c>
      <c r="E34" s="25"/>
      <c r="F34" s="25"/>
    </row>
    <row r="35" spans="1:6" ht="12.75">
      <c r="A35" s="70" t="s">
        <v>261</v>
      </c>
      <c r="B35" s="248">
        <v>5721</v>
      </c>
      <c r="C35" s="247">
        <v>97</v>
      </c>
      <c r="D35" s="248">
        <v>5818</v>
      </c>
      <c r="E35" s="25"/>
      <c r="F35" s="25"/>
    </row>
    <row r="36" spans="1:6" ht="12.75">
      <c r="A36" s="70" t="s">
        <v>262</v>
      </c>
      <c r="B36" s="247">
        <v>4</v>
      </c>
      <c r="C36" s="248">
        <v>1169</v>
      </c>
      <c r="D36" s="248">
        <v>1173</v>
      </c>
      <c r="E36" s="25"/>
      <c r="F36" s="25"/>
    </row>
    <row r="37" spans="1:6" ht="12.75">
      <c r="A37" s="70" t="s">
        <v>263</v>
      </c>
      <c r="B37" s="247">
        <v>70</v>
      </c>
      <c r="C37" s="247">
        <v>8</v>
      </c>
      <c r="D37" s="247">
        <v>78</v>
      </c>
      <c r="E37" s="25"/>
      <c r="F37" s="25"/>
    </row>
    <row r="38" spans="1:6" ht="12.75">
      <c r="A38" s="70" t="s">
        <v>264</v>
      </c>
      <c r="B38" s="247">
        <v>0</v>
      </c>
      <c r="C38" s="247">
        <v>0</v>
      </c>
      <c r="D38" s="247">
        <v>0</v>
      </c>
      <c r="E38" s="25"/>
      <c r="F38" s="25"/>
    </row>
    <row r="39" spans="1:6" ht="12.75">
      <c r="A39" s="70" t="s">
        <v>265</v>
      </c>
      <c r="B39" s="248">
        <v>1340</v>
      </c>
      <c r="C39" s="247">
        <v>66</v>
      </c>
      <c r="D39" s="248">
        <v>1406</v>
      </c>
      <c r="E39" s="25"/>
      <c r="F39" s="25"/>
    </row>
    <row r="40" spans="1:6" ht="12.75">
      <c r="A40" s="70" t="s">
        <v>179</v>
      </c>
      <c r="B40" s="247"/>
      <c r="C40" s="247"/>
      <c r="D40" s="247"/>
      <c r="E40" s="25"/>
      <c r="F40" s="25"/>
    </row>
    <row r="41" spans="1:6" ht="12.75">
      <c r="A41" s="70" t="s">
        <v>266</v>
      </c>
      <c r="B41" s="248">
        <v>17781</v>
      </c>
      <c r="C41" s="248">
        <v>45944</v>
      </c>
      <c r="D41" s="248">
        <v>63725</v>
      </c>
      <c r="E41" s="25"/>
      <c r="F41" s="25"/>
    </row>
    <row r="42" spans="1:6" ht="12.75">
      <c r="A42" s="77" t="s">
        <v>212</v>
      </c>
      <c r="B42" s="248">
        <v>17781</v>
      </c>
      <c r="C42" s="248">
        <v>32641</v>
      </c>
      <c r="D42" s="248">
        <v>50422</v>
      </c>
      <c r="E42" s="25"/>
      <c r="F42" s="25"/>
    </row>
    <row r="43" spans="1:6" ht="12.75">
      <c r="A43" s="70" t="s">
        <v>267</v>
      </c>
      <c r="B43" s="247">
        <v>0</v>
      </c>
      <c r="C43" s="247">
        <v>0</v>
      </c>
      <c r="D43" s="247">
        <v>0</v>
      </c>
      <c r="E43" s="25"/>
      <c r="F43" s="25"/>
    </row>
    <row r="44" spans="1:6" ht="12.75">
      <c r="A44" s="70" t="s">
        <v>260</v>
      </c>
      <c r="B44" s="247">
        <v>0</v>
      </c>
      <c r="C44" s="247">
        <v>0</v>
      </c>
      <c r="D44" s="247">
        <v>0</v>
      </c>
      <c r="E44" s="25"/>
      <c r="F44" s="25"/>
    </row>
    <row r="45" spans="1:6" ht="12.75">
      <c r="A45" s="70" t="s">
        <v>261</v>
      </c>
      <c r="B45" s="247">
        <v>0</v>
      </c>
      <c r="C45" s="247">
        <v>0</v>
      </c>
      <c r="D45" s="247">
        <v>0</v>
      </c>
      <c r="E45" s="25"/>
      <c r="F45" s="25"/>
    </row>
    <row r="46" spans="1:6" ht="12.75">
      <c r="A46" s="70" t="s">
        <v>262</v>
      </c>
      <c r="B46" s="247">
        <v>0</v>
      </c>
      <c r="C46" s="247">
        <v>0</v>
      </c>
      <c r="D46" s="247">
        <v>0</v>
      </c>
      <c r="E46" s="25"/>
      <c r="F46" s="25"/>
    </row>
    <row r="47" spans="1:6" ht="12.75">
      <c r="A47" s="70" t="s">
        <v>268</v>
      </c>
      <c r="B47" s="247">
        <v>0</v>
      </c>
      <c r="C47" s="248">
        <v>13302</v>
      </c>
      <c r="D47" s="248">
        <v>13302</v>
      </c>
      <c r="E47" s="25"/>
      <c r="F47" s="25"/>
    </row>
    <row r="48" spans="1:6" ht="12.75">
      <c r="A48" s="70" t="s">
        <v>179</v>
      </c>
      <c r="B48" s="247"/>
      <c r="C48" s="247"/>
      <c r="D48" s="247"/>
      <c r="E48" s="25"/>
      <c r="F48" s="25"/>
    </row>
    <row r="49" spans="1:6" ht="12.75">
      <c r="A49" s="70" t="s">
        <v>270</v>
      </c>
      <c r="B49" s="248">
        <v>11705</v>
      </c>
      <c r="C49" s="248">
        <v>5384</v>
      </c>
      <c r="D49" s="248">
        <v>17088</v>
      </c>
      <c r="E49" s="25"/>
      <c r="F49" s="25"/>
    </row>
    <row r="50" spans="1:6" ht="12.75">
      <c r="A50" s="70" t="s">
        <v>179</v>
      </c>
      <c r="B50" s="247"/>
      <c r="C50" s="247"/>
      <c r="D50" s="247"/>
      <c r="E50" s="25"/>
      <c r="F50" s="25"/>
    </row>
    <row r="51" spans="1:6" ht="12.75">
      <c r="A51" s="70" t="s">
        <v>271</v>
      </c>
      <c r="B51" s="247">
        <v>351</v>
      </c>
      <c r="C51" s="247">
        <v>72</v>
      </c>
      <c r="D51" s="247">
        <v>423</v>
      </c>
      <c r="E51" s="25"/>
      <c r="F51" s="25"/>
    </row>
    <row r="52" spans="1:6" ht="12.75">
      <c r="A52" s="70" t="s">
        <v>179</v>
      </c>
      <c r="B52" s="247"/>
      <c r="C52" s="247"/>
      <c r="D52" s="247"/>
      <c r="E52" s="25"/>
      <c r="F52" s="25"/>
    </row>
    <row r="53" spans="1:6" ht="12.75">
      <c r="A53" s="70" t="s">
        <v>272</v>
      </c>
      <c r="B53" s="248">
        <v>46032</v>
      </c>
      <c r="C53" s="248">
        <v>62022</v>
      </c>
      <c r="D53" s="248">
        <v>108054</v>
      </c>
      <c r="E53" s="25"/>
      <c r="F53" s="25"/>
    </row>
    <row r="54" spans="5:6" ht="12.75">
      <c r="E54" s="25"/>
      <c r="F54" s="25"/>
    </row>
    <row r="55" spans="1:6" ht="12.75">
      <c r="A55" s="23" t="s">
        <v>326</v>
      </c>
      <c r="E55" s="25"/>
      <c r="F55" s="25"/>
    </row>
    <row r="56" spans="5:6" ht="12.75">
      <c r="E56" s="25"/>
      <c r="F56" s="25"/>
    </row>
    <row r="57" spans="1:6" ht="12.75">
      <c r="A57" s="70" t="s">
        <v>241</v>
      </c>
      <c r="B57" s="71" t="s">
        <v>235</v>
      </c>
      <c r="C57" s="71" t="s">
        <v>218</v>
      </c>
      <c r="D57" s="71" t="s">
        <v>204</v>
      </c>
      <c r="E57" s="25"/>
      <c r="F57" s="25"/>
    </row>
    <row r="58" spans="1:6" ht="12.75">
      <c r="A58" s="70" t="s">
        <v>273</v>
      </c>
      <c r="B58" s="249">
        <v>1180</v>
      </c>
      <c r="C58" s="248">
        <v>1449</v>
      </c>
      <c r="D58" s="248">
        <v>2629</v>
      </c>
      <c r="E58" s="25"/>
      <c r="F58" s="25"/>
    </row>
    <row r="59" spans="1:6" ht="12.75">
      <c r="A59" s="70" t="s">
        <v>274</v>
      </c>
      <c r="B59" s="250">
        <v>751</v>
      </c>
      <c r="C59" s="247">
        <v>619</v>
      </c>
      <c r="D59" s="248">
        <v>1370</v>
      </c>
      <c r="E59" s="25"/>
      <c r="F59" s="25"/>
    </row>
    <row r="60" spans="1:6" ht="12.75">
      <c r="A60" s="70" t="s">
        <v>275</v>
      </c>
      <c r="B60" s="250">
        <v>378</v>
      </c>
      <c r="C60" s="247">
        <v>315</v>
      </c>
      <c r="D60" s="247">
        <v>693</v>
      </c>
      <c r="E60" s="25"/>
      <c r="F60" s="25"/>
    </row>
    <row r="61" spans="1:6" ht="12.75">
      <c r="A61" s="70" t="s">
        <v>276</v>
      </c>
      <c r="B61" s="250">
        <v>51</v>
      </c>
      <c r="C61" s="247">
        <v>515</v>
      </c>
      <c r="D61" s="247">
        <v>566</v>
      </c>
      <c r="E61" s="25"/>
      <c r="F61" s="25"/>
    </row>
    <row r="62" spans="1:6" ht="12.75">
      <c r="A62" s="70" t="s">
        <v>179</v>
      </c>
      <c r="B62" s="250"/>
      <c r="C62" s="247"/>
      <c r="D62" s="247"/>
      <c r="E62" s="25"/>
      <c r="F62" s="25"/>
    </row>
    <row r="63" spans="1:6" ht="12.75">
      <c r="A63" s="70" t="s">
        <v>277</v>
      </c>
      <c r="B63" s="250">
        <v>752</v>
      </c>
      <c r="C63" s="248">
        <v>1055</v>
      </c>
      <c r="D63" s="248">
        <v>1807</v>
      </c>
      <c r="E63" s="25"/>
      <c r="F63" s="25"/>
    </row>
    <row r="64" spans="1:6" ht="12.75">
      <c r="A64" s="70" t="s">
        <v>279</v>
      </c>
      <c r="B64" s="250">
        <v>430</v>
      </c>
      <c r="C64" s="247">
        <v>583</v>
      </c>
      <c r="D64" s="248">
        <v>1013</v>
      </c>
      <c r="E64" s="25"/>
      <c r="F64" s="25"/>
    </row>
    <row r="65" spans="1:6" ht="12.75">
      <c r="A65" s="70" t="s">
        <v>280</v>
      </c>
      <c r="B65" s="250">
        <v>281</v>
      </c>
      <c r="C65" s="247">
        <v>358</v>
      </c>
      <c r="D65" s="247">
        <v>639</v>
      </c>
      <c r="E65" s="25"/>
      <c r="F65" s="25"/>
    </row>
    <row r="66" spans="1:6" ht="12.75">
      <c r="A66" s="70" t="s">
        <v>281</v>
      </c>
      <c r="B66" s="250">
        <v>41</v>
      </c>
      <c r="C66" s="247">
        <v>114</v>
      </c>
      <c r="D66" s="247">
        <v>155</v>
      </c>
      <c r="E66" s="25"/>
      <c r="F66" s="25"/>
    </row>
    <row r="67" spans="1:6" ht="12.75">
      <c r="A67" s="70" t="s">
        <v>179</v>
      </c>
      <c r="B67" s="250"/>
      <c r="C67" s="247"/>
      <c r="D67" s="247"/>
      <c r="E67" s="25"/>
      <c r="F67" s="25"/>
    </row>
    <row r="68" spans="1:6" ht="12.75">
      <c r="A68" s="70" t="s">
        <v>282</v>
      </c>
      <c r="B68" s="250">
        <v>428</v>
      </c>
      <c r="C68" s="247">
        <v>394</v>
      </c>
      <c r="D68" s="247">
        <v>822</v>
      </c>
      <c r="E68" s="25"/>
      <c r="F68" s="25"/>
    </row>
    <row r="69" spans="1:6" ht="12.75">
      <c r="A69" s="70" t="s">
        <v>179</v>
      </c>
      <c r="B69" s="250"/>
      <c r="C69" s="247"/>
      <c r="D69" s="247"/>
      <c r="E69" s="25"/>
      <c r="F69" s="25"/>
    </row>
    <row r="70" spans="1:6" ht="12.75">
      <c r="A70" s="70" t="s">
        <v>283</v>
      </c>
      <c r="B70" s="250">
        <v>105</v>
      </c>
      <c r="C70" s="247">
        <v>99</v>
      </c>
      <c r="D70" s="247">
        <v>203</v>
      </c>
      <c r="E70" s="25"/>
      <c r="F70" s="25"/>
    </row>
    <row r="71" spans="1:6" ht="12.75">
      <c r="A71" s="70" t="s">
        <v>179</v>
      </c>
      <c r="B71" s="250"/>
      <c r="C71" s="247"/>
      <c r="D71" s="247"/>
      <c r="E71" s="25"/>
      <c r="F71" s="25"/>
    </row>
    <row r="72" spans="1:6" ht="12.75">
      <c r="A72" s="70" t="s">
        <v>284</v>
      </c>
      <c r="B72" s="250">
        <v>323</v>
      </c>
      <c r="C72" s="247">
        <v>295</v>
      </c>
      <c r="D72" s="247">
        <v>619</v>
      </c>
      <c r="E72" s="25"/>
      <c r="F72" s="25"/>
    </row>
    <row r="73" spans="1:6" ht="12.75">
      <c r="A73" s="70" t="s">
        <v>179</v>
      </c>
      <c r="B73" s="250"/>
      <c r="C73" s="247"/>
      <c r="D73" s="247"/>
      <c r="E73" s="25"/>
      <c r="F73" s="25"/>
    </row>
    <row r="74" spans="1:6" ht="12.75">
      <c r="A74" s="70" t="s">
        <v>285</v>
      </c>
      <c r="B74" s="250">
        <v>153</v>
      </c>
      <c r="C74" s="247">
        <v>146</v>
      </c>
      <c r="D74" s="247">
        <v>299</v>
      </c>
      <c r="E74" s="25"/>
      <c r="F74" s="25"/>
    </row>
    <row r="75" spans="1:6" ht="12.75">
      <c r="A75" s="70" t="s">
        <v>179</v>
      </c>
      <c r="B75" s="250"/>
      <c r="C75" s="247"/>
      <c r="D75" s="247"/>
      <c r="E75" s="25"/>
      <c r="F75" s="25"/>
    </row>
    <row r="76" spans="1:6" ht="12.75">
      <c r="A76" s="70" t="s">
        <v>286</v>
      </c>
      <c r="B76" s="250">
        <v>170</v>
      </c>
      <c r="C76" s="247">
        <v>150</v>
      </c>
      <c r="D76" s="247">
        <v>320</v>
      </c>
      <c r="E76" s="25"/>
      <c r="F76" s="25"/>
    </row>
    <row r="77" spans="1:6" ht="12.75">
      <c r="A77" s="70" t="s">
        <v>179</v>
      </c>
      <c r="B77" s="250"/>
      <c r="C77" s="247"/>
      <c r="D77" s="247"/>
      <c r="E77" s="25"/>
      <c r="F77" s="25"/>
    </row>
    <row r="78" spans="1:6" ht="12.75">
      <c r="A78" s="70" t="s">
        <v>287</v>
      </c>
      <c r="B78" s="250">
        <v>239</v>
      </c>
      <c r="C78" s="247">
        <v>319</v>
      </c>
      <c r="D78" s="247">
        <v>558</v>
      </c>
      <c r="E78" s="25"/>
      <c r="F78" s="25"/>
    </row>
    <row r="79" spans="1:6" ht="12.75">
      <c r="A79" s="70" t="s">
        <v>288</v>
      </c>
      <c r="B79" s="250">
        <v>0</v>
      </c>
      <c r="C79" s="247">
        <v>82</v>
      </c>
      <c r="D79" s="247">
        <v>82</v>
      </c>
      <c r="E79" s="25"/>
      <c r="F79" s="25"/>
    </row>
    <row r="80" spans="1:6" ht="12.75">
      <c r="A80" s="70" t="s">
        <v>289</v>
      </c>
      <c r="B80" s="250">
        <v>0</v>
      </c>
      <c r="C80" s="247">
        <v>368</v>
      </c>
      <c r="D80" s="247">
        <v>369</v>
      </c>
      <c r="E80" s="25"/>
      <c r="F80" s="25"/>
    </row>
    <row r="81" spans="1:6" ht="12.75">
      <c r="A81" s="70" t="s">
        <v>290</v>
      </c>
      <c r="B81" s="250">
        <v>0</v>
      </c>
      <c r="C81" s="247">
        <v>0</v>
      </c>
      <c r="D81" s="247">
        <v>0</v>
      </c>
      <c r="E81" s="25"/>
      <c r="F81" s="25"/>
    </row>
    <row r="82" spans="1:6" ht="12.75">
      <c r="A82" s="70" t="s">
        <v>179</v>
      </c>
      <c r="B82" s="250"/>
      <c r="C82" s="247"/>
      <c r="D82" s="247"/>
      <c r="E82" s="25"/>
      <c r="F82" s="25"/>
    </row>
    <row r="83" spans="1:6" ht="12.75">
      <c r="A83" s="70" t="s">
        <v>291</v>
      </c>
      <c r="B83" s="250">
        <v>408</v>
      </c>
      <c r="C83" s="247">
        <v>182</v>
      </c>
      <c r="D83" s="247">
        <v>590</v>
      </c>
      <c r="E83" s="25"/>
      <c r="F83" s="25"/>
    </row>
    <row r="84" spans="1:6" ht="12.75">
      <c r="A84" s="70" t="s">
        <v>264</v>
      </c>
      <c r="B84" s="250">
        <v>57</v>
      </c>
      <c r="C84" s="247">
        <v>111</v>
      </c>
      <c r="D84" s="247">
        <v>167</v>
      </c>
      <c r="E84" s="25"/>
      <c r="F84" s="25"/>
    </row>
    <row r="85" spans="1:6" ht="12.75">
      <c r="A85" s="70" t="s">
        <v>179</v>
      </c>
      <c r="B85" s="250"/>
      <c r="C85" s="247"/>
      <c r="D85" s="247"/>
      <c r="E85" s="25"/>
      <c r="F85" s="25"/>
    </row>
    <row r="86" spans="1:6" ht="12.75">
      <c r="A86" s="70" t="s">
        <v>292</v>
      </c>
      <c r="B86" s="247">
        <v>351</v>
      </c>
      <c r="C86" s="247">
        <v>72</v>
      </c>
      <c r="D86" s="247">
        <v>423</v>
      </c>
      <c r="E86" s="25"/>
      <c r="F86" s="25"/>
    </row>
    <row r="87" spans="2:6" ht="12.75">
      <c r="B87" s="252"/>
      <c r="C87" s="252"/>
      <c r="D87" s="251"/>
      <c r="E87" s="25"/>
      <c r="F87" s="25"/>
    </row>
    <row r="88" spans="5:6" ht="12.75">
      <c r="E88" s="25"/>
      <c r="F88" s="25"/>
    </row>
    <row r="89" spans="1:6" ht="12.75">
      <c r="A89" s="23" t="s">
        <v>293</v>
      </c>
      <c r="E89" s="25"/>
      <c r="F89" s="25"/>
    </row>
    <row r="90" spans="5:6" ht="12.75">
      <c r="E90" s="25"/>
      <c r="F90" s="25"/>
    </row>
    <row r="91" spans="1:6" ht="12.75">
      <c r="A91" s="70" t="s">
        <v>241</v>
      </c>
      <c r="B91" s="71" t="s">
        <v>235</v>
      </c>
      <c r="C91" s="71" t="s">
        <v>218</v>
      </c>
      <c r="D91" s="71" t="s">
        <v>204</v>
      </c>
      <c r="E91" s="25"/>
      <c r="F91" s="25"/>
    </row>
    <row r="92" spans="1:6" ht="12.75">
      <c r="A92" s="70" t="s">
        <v>294</v>
      </c>
      <c r="B92" s="248">
        <v>33705</v>
      </c>
      <c r="C92" s="248">
        <v>41348</v>
      </c>
      <c r="D92" s="248">
        <v>75053</v>
      </c>
      <c r="E92" s="25"/>
      <c r="F92" s="25"/>
    </row>
    <row r="93" spans="1:6" ht="12.75">
      <c r="A93" s="70" t="s">
        <v>295</v>
      </c>
      <c r="B93" s="248">
        <v>63469</v>
      </c>
      <c r="C93" s="248">
        <v>71488</v>
      </c>
      <c r="D93" s="248">
        <v>134957</v>
      </c>
      <c r="E93" s="25"/>
      <c r="F93" s="25"/>
    </row>
    <row r="94" spans="1:6" ht="12.75">
      <c r="A94" s="70" t="s">
        <v>296</v>
      </c>
      <c r="B94" s="248">
        <v>-29253</v>
      </c>
      <c r="C94" s="248">
        <v>-29626</v>
      </c>
      <c r="D94" s="248">
        <v>-58878</v>
      </c>
      <c r="E94" s="25"/>
      <c r="F94" s="25"/>
    </row>
    <row r="95" spans="1:6" ht="12.75">
      <c r="A95" s="70" t="s">
        <v>297</v>
      </c>
      <c r="B95" s="247">
        <v>0</v>
      </c>
      <c r="C95" s="247">
        <v>0</v>
      </c>
      <c r="D95" s="247">
        <v>0</v>
      </c>
      <c r="E95" s="25"/>
      <c r="F95" s="25"/>
    </row>
    <row r="96" spans="1:6" ht="12.75">
      <c r="A96" s="70" t="s">
        <v>298</v>
      </c>
      <c r="B96" s="247">
        <v>-512</v>
      </c>
      <c r="C96" s="247">
        <v>-514</v>
      </c>
      <c r="D96" s="248">
        <v>-1026</v>
      </c>
      <c r="E96" s="25"/>
      <c r="F96" s="25"/>
    </row>
    <row r="97" spans="2:4" ht="12.75">
      <c r="B97" s="252"/>
      <c r="C97" s="252"/>
      <c r="D97" s="251"/>
    </row>
    <row r="98" ht="12.75">
      <c r="A98" s="65" t="s">
        <v>64</v>
      </c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5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0"/>
  <sheetViews>
    <sheetView zoomScale="70" zoomScaleNormal="70" zoomScalePageLayoutView="0" workbookViewId="0" topLeftCell="A1">
      <selection activeCell="A6" sqref="A6"/>
    </sheetView>
  </sheetViews>
  <sheetFormatPr defaultColWidth="11.421875" defaultRowHeight="12.75"/>
  <cols>
    <col min="1" max="1" width="46.8515625" style="21" customWidth="1"/>
    <col min="2" max="2" width="11.7109375" style="21" customWidth="1"/>
    <col min="3" max="3" width="12.8515625" style="21" customWidth="1"/>
    <col min="4" max="5" width="11.7109375" style="21" customWidth="1"/>
    <col min="6" max="6" width="18.140625" style="21" customWidth="1"/>
    <col min="7" max="7" width="14.00390625" style="21" customWidth="1"/>
    <col min="8" max="8" width="17.7109375" style="21" customWidth="1"/>
    <col min="9" max="9" width="11.7109375" style="21" customWidth="1"/>
    <col min="10" max="10" width="14.7109375" style="21" customWidth="1"/>
    <col min="11" max="11" width="12.28125" style="21" customWidth="1"/>
    <col min="12" max="12" width="13.140625" style="21" customWidth="1"/>
    <col min="13" max="13" width="14.28125" style="21" customWidth="1"/>
    <col min="14" max="14" width="11.7109375" style="21" customWidth="1"/>
    <col min="15" max="15" width="13.421875" style="21" customWidth="1"/>
    <col min="16" max="16" width="13.140625" style="21" customWidth="1"/>
    <col min="17" max="17" width="12.7109375" style="21" customWidth="1"/>
    <col min="18" max="18" width="12.28125" style="21" customWidth="1"/>
    <col min="19" max="19" width="15.57421875" style="21" customWidth="1"/>
    <col min="20" max="20" width="11.7109375" style="21" customWidth="1"/>
    <col min="21" max="21" width="13.421875" style="21" customWidth="1"/>
    <col min="22" max="22" width="16.7109375" style="21" customWidth="1"/>
    <col min="23" max="16384" width="11.421875" style="21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20" t="s">
        <v>315</v>
      </c>
    </row>
    <row r="6" ht="12.75">
      <c r="A6" s="21" t="s">
        <v>121</v>
      </c>
    </row>
    <row r="7" ht="12.75">
      <c r="A7" s="20" t="s">
        <v>334</v>
      </c>
    </row>
    <row r="9" spans="1:23" ht="12.75">
      <c r="A9" s="268" t="s">
        <v>220</v>
      </c>
      <c r="B9" s="269" t="s">
        <v>34</v>
      </c>
      <c r="C9" s="279" t="s">
        <v>11</v>
      </c>
      <c r="D9" s="275" t="s">
        <v>247</v>
      </c>
      <c r="E9" s="275" t="s">
        <v>35</v>
      </c>
      <c r="F9" s="275" t="s">
        <v>36</v>
      </c>
      <c r="G9" s="275" t="s">
        <v>37</v>
      </c>
      <c r="H9" s="275" t="s">
        <v>38</v>
      </c>
      <c r="I9" s="277" t="s">
        <v>39</v>
      </c>
      <c r="J9" s="275" t="s">
        <v>40</v>
      </c>
      <c r="K9" s="275" t="s">
        <v>41</v>
      </c>
      <c r="L9" s="275" t="s">
        <v>42</v>
      </c>
      <c r="M9" s="275" t="s">
        <v>43</v>
      </c>
      <c r="N9" s="275" t="s">
        <v>44</v>
      </c>
      <c r="O9" s="275" t="s">
        <v>45</v>
      </c>
      <c r="P9" s="275" t="s">
        <v>46</v>
      </c>
      <c r="Q9" s="275" t="s">
        <v>47</v>
      </c>
      <c r="R9" s="275" t="s">
        <v>48</v>
      </c>
      <c r="S9" s="275" t="s">
        <v>49</v>
      </c>
      <c r="T9" s="275" t="s">
        <v>50</v>
      </c>
      <c r="U9" s="275" t="s">
        <v>165</v>
      </c>
      <c r="V9" s="273" t="s">
        <v>51</v>
      </c>
      <c r="W9" s="270" t="s">
        <v>138</v>
      </c>
    </row>
    <row r="10" spans="1:23" ht="12.75">
      <c r="A10" s="225"/>
      <c r="B10" s="271" t="s">
        <v>24</v>
      </c>
      <c r="C10" s="280" t="s">
        <v>52</v>
      </c>
      <c r="D10" s="276"/>
      <c r="E10" s="276"/>
      <c r="F10" s="276" t="s">
        <v>53</v>
      </c>
      <c r="G10" s="276" t="s">
        <v>26</v>
      </c>
      <c r="H10" s="276" t="s">
        <v>25</v>
      </c>
      <c r="I10" s="278" t="s">
        <v>27</v>
      </c>
      <c r="J10" s="276" t="s">
        <v>33</v>
      </c>
      <c r="K10" s="276"/>
      <c r="L10" s="276"/>
      <c r="M10" s="276" t="s">
        <v>31</v>
      </c>
      <c r="N10" s="276"/>
      <c r="O10" s="276"/>
      <c r="P10" s="276"/>
      <c r="Q10" s="276"/>
      <c r="R10" s="276"/>
      <c r="S10" s="276" t="s">
        <v>54</v>
      </c>
      <c r="T10" s="276"/>
      <c r="U10" s="276"/>
      <c r="V10" s="274" t="s">
        <v>55</v>
      </c>
      <c r="W10" s="272"/>
    </row>
    <row r="11" spans="1:23" ht="12.75">
      <c r="A11" s="95" t="s">
        <v>242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2.75">
      <c r="A12" s="72" t="s">
        <v>179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4" ht="12.75">
      <c r="A13" s="72" t="s">
        <v>244</v>
      </c>
      <c r="B13" s="84">
        <v>31</v>
      </c>
      <c r="C13" s="84">
        <v>0</v>
      </c>
      <c r="D13" s="84">
        <v>201</v>
      </c>
      <c r="E13" s="84">
        <v>27</v>
      </c>
      <c r="F13" s="84">
        <v>219</v>
      </c>
      <c r="G13" s="84">
        <v>723</v>
      </c>
      <c r="H13" s="84">
        <v>3253</v>
      </c>
      <c r="I13" s="84">
        <v>1719</v>
      </c>
      <c r="J13" s="84">
        <v>597</v>
      </c>
      <c r="K13" s="84">
        <v>698</v>
      </c>
      <c r="L13" s="84">
        <v>77</v>
      </c>
      <c r="M13" s="84">
        <v>102</v>
      </c>
      <c r="N13" s="84">
        <v>524</v>
      </c>
      <c r="O13" s="84">
        <v>0</v>
      </c>
      <c r="P13" s="84">
        <v>5887</v>
      </c>
      <c r="Q13" s="84">
        <v>767</v>
      </c>
      <c r="R13" s="84">
        <v>481</v>
      </c>
      <c r="S13" s="84">
        <v>71</v>
      </c>
      <c r="T13" s="84">
        <v>594</v>
      </c>
      <c r="U13" s="84">
        <v>92</v>
      </c>
      <c r="V13" s="84">
        <v>37</v>
      </c>
      <c r="W13" s="89">
        <v>16099</v>
      </c>
      <c r="X13" s="241"/>
    </row>
    <row r="14" spans="1:24" ht="12.75">
      <c r="A14" s="72" t="s">
        <v>125</v>
      </c>
      <c r="B14" s="84">
        <v>0</v>
      </c>
      <c r="C14" s="84">
        <v>114</v>
      </c>
      <c r="D14" s="84">
        <v>1149</v>
      </c>
      <c r="E14" s="84">
        <v>3309</v>
      </c>
      <c r="F14" s="84">
        <v>1883</v>
      </c>
      <c r="G14" s="84">
        <v>0</v>
      </c>
      <c r="H14" s="84">
        <v>2677</v>
      </c>
      <c r="I14" s="84">
        <v>28</v>
      </c>
      <c r="J14" s="84">
        <v>5587</v>
      </c>
      <c r="K14" s="84">
        <v>732</v>
      </c>
      <c r="L14" s="84">
        <v>172</v>
      </c>
      <c r="M14" s="84">
        <v>144</v>
      </c>
      <c r="N14" s="84">
        <v>0</v>
      </c>
      <c r="O14" s="84">
        <v>3199</v>
      </c>
      <c r="P14" s="84">
        <v>7244</v>
      </c>
      <c r="Q14" s="84">
        <v>4</v>
      </c>
      <c r="R14" s="84">
        <v>2695</v>
      </c>
      <c r="S14" s="84">
        <v>86</v>
      </c>
      <c r="T14" s="84">
        <v>5374</v>
      </c>
      <c r="U14" s="84">
        <v>0</v>
      </c>
      <c r="V14" s="84">
        <v>398</v>
      </c>
      <c r="W14" s="89">
        <v>34794</v>
      </c>
      <c r="X14" s="241"/>
    </row>
    <row r="15" spans="1:24" ht="12.75">
      <c r="A15" s="72" t="s">
        <v>126</v>
      </c>
      <c r="B15" s="84">
        <v>584</v>
      </c>
      <c r="C15" s="84">
        <v>741</v>
      </c>
      <c r="D15" s="84">
        <v>89</v>
      </c>
      <c r="E15" s="84">
        <v>369</v>
      </c>
      <c r="F15" s="84">
        <v>1007</v>
      </c>
      <c r="G15" s="84">
        <v>0</v>
      </c>
      <c r="H15" s="84">
        <v>21155</v>
      </c>
      <c r="I15" s="84">
        <v>1140</v>
      </c>
      <c r="J15" s="84">
        <v>730</v>
      </c>
      <c r="K15" s="84">
        <v>296</v>
      </c>
      <c r="L15" s="84">
        <v>23</v>
      </c>
      <c r="M15" s="84">
        <v>93</v>
      </c>
      <c r="N15" s="84">
        <v>38</v>
      </c>
      <c r="O15" s="84">
        <v>5468</v>
      </c>
      <c r="P15" s="84">
        <v>209527</v>
      </c>
      <c r="Q15" s="84">
        <v>4153</v>
      </c>
      <c r="R15" s="84">
        <v>4846</v>
      </c>
      <c r="S15" s="84">
        <v>0</v>
      </c>
      <c r="T15" s="84">
        <v>4935</v>
      </c>
      <c r="U15" s="84">
        <v>726</v>
      </c>
      <c r="V15" s="84">
        <v>518</v>
      </c>
      <c r="W15" s="89">
        <v>256436</v>
      </c>
      <c r="X15" s="241"/>
    </row>
    <row r="16" spans="1:24" ht="12.75">
      <c r="A16" s="72" t="s">
        <v>251</v>
      </c>
      <c r="B16" s="84">
        <v>30</v>
      </c>
      <c r="C16" s="84">
        <v>33</v>
      </c>
      <c r="D16" s="84">
        <v>7</v>
      </c>
      <c r="E16" s="84">
        <v>1</v>
      </c>
      <c r="F16" s="84">
        <v>208</v>
      </c>
      <c r="G16" s="84">
        <v>0</v>
      </c>
      <c r="H16" s="84">
        <v>602</v>
      </c>
      <c r="I16" s="84">
        <v>4</v>
      </c>
      <c r="J16" s="84">
        <v>24</v>
      </c>
      <c r="K16" s="84">
        <v>26</v>
      </c>
      <c r="L16" s="84">
        <v>139</v>
      </c>
      <c r="M16" s="84">
        <v>4</v>
      </c>
      <c r="N16" s="84">
        <v>0</v>
      </c>
      <c r="O16" s="84">
        <v>0</v>
      </c>
      <c r="P16" s="84">
        <v>495</v>
      </c>
      <c r="Q16" s="84">
        <v>18</v>
      </c>
      <c r="R16" s="84">
        <v>132</v>
      </c>
      <c r="S16" s="84">
        <v>0</v>
      </c>
      <c r="T16" s="84">
        <v>0</v>
      </c>
      <c r="U16" s="84">
        <v>110</v>
      </c>
      <c r="V16" s="84">
        <v>0</v>
      </c>
      <c r="W16" s="89">
        <v>1833</v>
      </c>
      <c r="X16" s="241"/>
    </row>
    <row r="17" spans="1:24" ht="12.75">
      <c r="A17" s="72" t="s">
        <v>252</v>
      </c>
      <c r="B17" s="84">
        <v>0</v>
      </c>
      <c r="C17" s="84">
        <v>29</v>
      </c>
      <c r="D17" s="84">
        <v>129</v>
      </c>
      <c r="E17" s="84">
        <v>11</v>
      </c>
      <c r="F17" s="84">
        <v>91</v>
      </c>
      <c r="G17" s="84">
        <v>0</v>
      </c>
      <c r="H17" s="84">
        <v>695</v>
      </c>
      <c r="I17" s="84">
        <v>0</v>
      </c>
      <c r="J17" s="84">
        <v>0</v>
      </c>
      <c r="K17" s="84">
        <v>0</v>
      </c>
      <c r="L17" s="84">
        <v>0</v>
      </c>
      <c r="M17" s="84">
        <v>24</v>
      </c>
      <c r="N17" s="84">
        <v>0</v>
      </c>
      <c r="O17" s="84">
        <v>1</v>
      </c>
      <c r="P17" s="84">
        <v>940</v>
      </c>
      <c r="Q17" s="84">
        <v>37</v>
      </c>
      <c r="R17" s="84">
        <v>126</v>
      </c>
      <c r="S17" s="84">
        <v>0</v>
      </c>
      <c r="T17" s="84">
        <v>0</v>
      </c>
      <c r="U17" s="84">
        <v>381</v>
      </c>
      <c r="V17" s="84">
        <v>0</v>
      </c>
      <c r="W17" s="89">
        <v>2463</v>
      </c>
      <c r="X17" s="241"/>
    </row>
    <row r="18" spans="1:24" ht="12.75">
      <c r="A18" s="72" t="s">
        <v>253</v>
      </c>
      <c r="B18" s="84">
        <v>0</v>
      </c>
      <c r="C18" s="84">
        <v>205</v>
      </c>
      <c r="D18" s="84">
        <v>106</v>
      </c>
      <c r="E18" s="84">
        <v>105</v>
      </c>
      <c r="F18" s="84">
        <v>6150</v>
      </c>
      <c r="G18" s="84">
        <v>17</v>
      </c>
      <c r="H18" s="84">
        <v>50188</v>
      </c>
      <c r="I18" s="84">
        <v>5073</v>
      </c>
      <c r="J18" s="84">
        <v>204</v>
      </c>
      <c r="K18" s="84">
        <v>97</v>
      </c>
      <c r="L18" s="84">
        <v>0</v>
      </c>
      <c r="M18" s="84">
        <v>9</v>
      </c>
      <c r="N18" s="84">
        <v>1</v>
      </c>
      <c r="O18" s="84">
        <v>1695</v>
      </c>
      <c r="P18" s="84">
        <v>2216</v>
      </c>
      <c r="Q18" s="84">
        <v>393</v>
      </c>
      <c r="R18" s="84">
        <v>1609</v>
      </c>
      <c r="S18" s="84">
        <v>0</v>
      </c>
      <c r="T18" s="84">
        <v>643</v>
      </c>
      <c r="U18" s="84">
        <v>189</v>
      </c>
      <c r="V18" s="84">
        <v>113</v>
      </c>
      <c r="W18" s="89">
        <v>69015</v>
      </c>
      <c r="X18" s="241"/>
    </row>
    <row r="19" spans="1:63" s="267" customFormat="1" ht="12.75">
      <c r="A19" s="265" t="s">
        <v>179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24" ht="12.75">
      <c r="A20" s="72" t="s">
        <v>127</v>
      </c>
      <c r="B20" s="84">
        <v>645</v>
      </c>
      <c r="C20" s="84">
        <v>1122</v>
      </c>
      <c r="D20" s="84">
        <v>1681</v>
      </c>
      <c r="E20" s="84">
        <v>3822</v>
      </c>
      <c r="F20" s="84">
        <v>9558</v>
      </c>
      <c r="G20" s="84">
        <v>740</v>
      </c>
      <c r="H20" s="84">
        <v>78570</v>
      </c>
      <c r="I20" s="84">
        <v>7963</v>
      </c>
      <c r="J20" s="84">
        <v>7143</v>
      </c>
      <c r="K20" s="84">
        <v>1848</v>
      </c>
      <c r="L20" s="84">
        <v>411</v>
      </c>
      <c r="M20" s="84">
        <v>376</v>
      </c>
      <c r="N20" s="84">
        <v>564</v>
      </c>
      <c r="O20" s="84">
        <v>10363</v>
      </c>
      <c r="P20" s="84">
        <v>226309</v>
      </c>
      <c r="Q20" s="84">
        <v>5371</v>
      </c>
      <c r="R20" s="84">
        <v>9888</v>
      </c>
      <c r="S20" s="84">
        <v>157</v>
      </c>
      <c r="T20" s="84">
        <v>11545</v>
      </c>
      <c r="U20" s="84">
        <v>1498</v>
      </c>
      <c r="V20" s="84">
        <v>1066</v>
      </c>
      <c r="W20" s="223">
        <v>380639</v>
      </c>
      <c r="X20" s="241"/>
    </row>
    <row r="21" spans="1:23" ht="12.75">
      <c r="A21" s="72" t="s">
        <v>179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72"/>
    </row>
    <row r="22" spans="1:24" ht="12.75">
      <c r="A22" s="72" t="s">
        <v>128</v>
      </c>
      <c r="B22" s="84">
        <v>167</v>
      </c>
      <c r="C22" s="84">
        <v>11</v>
      </c>
      <c r="D22" s="84">
        <v>46</v>
      </c>
      <c r="E22" s="84">
        <v>139</v>
      </c>
      <c r="F22" s="84">
        <v>2152</v>
      </c>
      <c r="G22" s="84">
        <v>0</v>
      </c>
      <c r="H22" s="84">
        <v>70</v>
      </c>
      <c r="I22" s="84">
        <v>46</v>
      </c>
      <c r="J22" s="84">
        <v>495</v>
      </c>
      <c r="K22" s="84">
        <v>10</v>
      </c>
      <c r="L22" s="84">
        <v>0</v>
      </c>
      <c r="M22" s="84">
        <v>67</v>
      </c>
      <c r="N22" s="84">
        <v>0</v>
      </c>
      <c r="O22" s="84">
        <v>242</v>
      </c>
      <c r="P22" s="84">
        <v>23233</v>
      </c>
      <c r="Q22" s="84">
        <v>2824</v>
      </c>
      <c r="R22" s="84">
        <v>18367</v>
      </c>
      <c r="S22" s="84">
        <v>0</v>
      </c>
      <c r="T22" s="84">
        <v>4006</v>
      </c>
      <c r="U22" s="84">
        <v>154</v>
      </c>
      <c r="V22" s="84">
        <v>292</v>
      </c>
      <c r="W22" s="89">
        <v>52319</v>
      </c>
      <c r="X22" s="241"/>
    </row>
    <row r="23" spans="1:23" ht="12.75">
      <c r="A23" s="72" t="s">
        <v>179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72"/>
    </row>
    <row r="24" spans="1:24" ht="12.75">
      <c r="A24" s="72" t="s">
        <v>129</v>
      </c>
      <c r="B24" s="84">
        <v>548</v>
      </c>
      <c r="C24" s="84">
        <v>2</v>
      </c>
      <c r="D24" s="84">
        <v>101</v>
      </c>
      <c r="E24" s="84">
        <v>2196</v>
      </c>
      <c r="F24" s="84">
        <v>0</v>
      </c>
      <c r="G24" s="84">
        <v>0</v>
      </c>
      <c r="H24" s="84">
        <v>7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716</v>
      </c>
      <c r="P24" s="84">
        <v>6383</v>
      </c>
      <c r="Q24" s="84">
        <v>6278</v>
      </c>
      <c r="R24" s="84">
        <v>0</v>
      </c>
      <c r="S24" s="84">
        <v>0</v>
      </c>
      <c r="T24" s="84">
        <v>8319</v>
      </c>
      <c r="U24" s="84">
        <v>13</v>
      </c>
      <c r="V24" s="84">
        <v>678</v>
      </c>
      <c r="W24" s="89">
        <v>25241</v>
      </c>
      <c r="X24" s="241"/>
    </row>
    <row r="25" spans="1:24" ht="12.75">
      <c r="A25" s="72" t="s">
        <v>255</v>
      </c>
      <c r="B25" s="84">
        <v>361</v>
      </c>
      <c r="C25" s="84">
        <v>0</v>
      </c>
      <c r="D25" s="84">
        <v>0</v>
      </c>
      <c r="E25" s="84">
        <v>28</v>
      </c>
      <c r="F25" s="84">
        <v>409</v>
      </c>
      <c r="G25" s="84">
        <v>0</v>
      </c>
      <c r="H25" s="84">
        <v>1224</v>
      </c>
      <c r="I25" s="84">
        <v>1</v>
      </c>
      <c r="J25" s="84">
        <v>0</v>
      </c>
      <c r="K25" s="84">
        <v>0</v>
      </c>
      <c r="L25" s="84">
        <v>33</v>
      </c>
      <c r="M25" s="84">
        <v>60</v>
      </c>
      <c r="N25" s="84">
        <v>0</v>
      </c>
      <c r="O25" s="84">
        <v>205</v>
      </c>
      <c r="P25" s="84">
        <v>167</v>
      </c>
      <c r="Q25" s="84">
        <v>0</v>
      </c>
      <c r="R25" s="84">
        <v>1979</v>
      </c>
      <c r="S25" s="84">
        <v>1473</v>
      </c>
      <c r="T25" s="84">
        <v>0</v>
      </c>
      <c r="U25" s="84">
        <v>5</v>
      </c>
      <c r="V25" s="84">
        <v>15</v>
      </c>
      <c r="W25" s="89">
        <v>5962</v>
      </c>
      <c r="X25" s="241"/>
    </row>
    <row r="26" spans="1:24" ht="12.75">
      <c r="A26" s="72" t="s">
        <v>130</v>
      </c>
      <c r="B26" s="84">
        <v>0</v>
      </c>
      <c r="C26" s="84">
        <v>0</v>
      </c>
      <c r="D26" s="84">
        <v>-36</v>
      </c>
      <c r="E26" s="84">
        <v>-1407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-1576</v>
      </c>
      <c r="Q26" s="84">
        <v>0</v>
      </c>
      <c r="R26" s="84">
        <v>0</v>
      </c>
      <c r="S26" s="84">
        <v>0</v>
      </c>
      <c r="T26" s="84">
        <v>-7740</v>
      </c>
      <c r="U26" s="84">
        <v>0</v>
      </c>
      <c r="V26" s="84">
        <v>-360</v>
      </c>
      <c r="W26" s="89">
        <v>-11119</v>
      </c>
      <c r="X26" s="241"/>
    </row>
    <row r="27" spans="1:23" ht="12.75">
      <c r="A27" s="72" t="s">
        <v>179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72"/>
    </row>
    <row r="28" spans="1:24" ht="12.75">
      <c r="A28" s="72" t="s">
        <v>131</v>
      </c>
      <c r="B28" s="84">
        <v>909</v>
      </c>
      <c r="C28" s="84">
        <v>1</v>
      </c>
      <c r="D28" s="84">
        <v>65</v>
      </c>
      <c r="E28" s="84">
        <v>818</v>
      </c>
      <c r="F28" s="84">
        <v>409</v>
      </c>
      <c r="G28" s="84">
        <v>0</v>
      </c>
      <c r="H28" s="84">
        <v>1231</v>
      </c>
      <c r="I28" s="84">
        <v>1</v>
      </c>
      <c r="J28" s="84">
        <v>0</v>
      </c>
      <c r="K28" s="84">
        <v>0</v>
      </c>
      <c r="L28" s="84">
        <v>33</v>
      </c>
      <c r="M28" s="84">
        <v>60</v>
      </c>
      <c r="N28" s="84">
        <v>0</v>
      </c>
      <c r="O28" s="84">
        <v>921</v>
      </c>
      <c r="P28" s="84">
        <v>4974</v>
      </c>
      <c r="Q28" s="84">
        <v>6278</v>
      </c>
      <c r="R28" s="84">
        <v>1979</v>
      </c>
      <c r="S28" s="84">
        <v>1473</v>
      </c>
      <c r="T28" s="84">
        <v>579</v>
      </c>
      <c r="U28" s="84">
        <v>18</v>
      </c>
      <c r="V28" s="84">
        <v>332</v>
      </c>
      <c r="W28" s="226">
        <v>20083</v>
      </c>
      <c r="X28" s="241"/>
    </row>
    <row r="29" spans="1:23" ht="12.75">
      <c r="A29" s="72" t="s">
        <v>179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72"/>
    </row>
    <row r="30" spans="1:24" ht="12.75">
      <c r="A30" s="72" t="s">
        <v>257</v>
      </c>
      <c r="B30" s="84">
        <v>1720</v>
      </c>
      <c r="C30" s="84">
        <v>1134</v>
      </c>
      <c r="D30" s="84">
        <v>1793</v>
      </c>
      <c r="E30" s="84">
        <v>4778</v>
      </c>
      <c r="F30" s="84">
        <v>12119</v>
      </c>
      <c r="G30" s="84">
        <v>740</v>
      </c>
      <c r="H30" s="84">
        <v>79871</v>
      </c>
      <c r="I30" s="84">
        <v>8010</v>
      </c>
      <c r="J30" s="84">
        <v>7638</v>
      </c>
      <c r="K30" s="84">
        <v>1858</v>
      </c>
      <c r="L30" s="84">
        <v>444</v>
      </c>
      <c r="M30" s="84">
        <v>503</v>
      </c>
      <c r="N30" s="84">
        <v>564</v>
      </c>
      <c r="O30" s="84">
        <v>11527</v>
      </c>
      <c r="P30" s="84">
        <v>254516</v>
      </c>
      <c r="Q30" s="84">
        <v>14473</v>
      </c>
      <c r="R30" s="84">
        <v>30233</v>
      </c>
      <c r="S30" s="84">
        <v>1630</v>
      </c>
      <c r="T30" s="84">
        <v>16130</v>
      </c>
      <c r="U30" s="84">
        <v>1670</v>
      </c>
      <c r="V30" s="84">
        <v>1690</v>
      </c>
      <c r="W30" s="89">
        <v>453041</v>
      </c>
      <c r="X30" s="241"/>
    </row>
    <row r="31" spans="1:23" ht="12.75">
      <c r="A31" s="72" t="s">
        <v>179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72"/>
    </row>
    <row r="32" spans="1:23" ht="12.75">
      <c r="A32" s="72" t="s">
        <v>258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72"/>
    </row>
    <row r="33" spans="1:23" ht="12.75">
      <c r="A33" s="72" t="s">
        <v>179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72"/>
    </row>
    <row r="34" spans="1:24" ht="12.75">
      <c r="A34" s="72" t="s">
        <v>133</v>
      </c>
      <c r="B34" s="84">
        <v>240</v>
      </c>
      <c r="C34" s="84">
        <v>5</v>
      </c>
      <c r="D34" s="84">
        <v>21</v>
      </c>
      <c r="E34" s="84">
        <v>539</v>
      </c>
      <c r="F34" s="84">
        <v>280</v>
      </c>
      <c r="G34" s="84">
        <v>5</v>
      </c>
      <c r="H34" s="84">
        <v>54617</v>
      </c>
      <c r="I34" s="84">
        <v>45</v>
      </c>
      <c r="J34" s="84">
        <v>12</v>
      </c>
      <c r="K34" s="84">
        <v>33</v>
      </c>
      <c r="L34" s="84">
        <v>1</v>
      </c>
      <c r="M34" s="84">
        <v>9</v>
      </c>
      <c r="N34" s="84">
        <v>2</v>
      </c>
      <c r="O34" s="84">
        <v>723</v>
      </c>
      <c r="P34" s="84">
        <v>222371</v>
      </c>
      <c r="Q34" s="84">
        <v>8710</v>
      </c>
      <c r="R34" s="84">
        <v>11563</v>
      </c>
      <c r="S34" s="84">
        <v>50</v>
      </c>
      <c r="T34" s="84">
        <v>7516</v>
      </c>
      <c r="U34" s="84">
        <v>193</v>
      </c>
      <c r="V34" s="84">
        <v>49</v>
      </c>
      <c r="W34" s="89">
        <v>306981</v>
      </c>
      <c r="X34" s="241"/>
    </row>
    <row r="35" spans="1:24" ht="12.75">
      <c r="A35" s="72" t="s">
        <v>134</v>
      </c>
      <c r="B35" s="84">
        <v>0</v>
      </c>
      <c r="C35" s="84">
        <v>0</v>
      </c>
      <c r="D35" s="84">
        <v>0</v>
      </c>
      <c r="E35" s="84">
        <v>0</v>
      </c>
      <c r="F35" s="84">
        <v>5568</v>
      </c>
      <c r="G35" s="84">
        <v>0</v>
      </c>
      <c r="H35" s="84">
        <v>5512</v>
      </c>
      <c r="I35" s="84">
        <v>0</v>
      </c>
      <c r="J35" s="84">
        <v>0</v>
      </c>
      <c r="K35" s="84">
        <v>0</v>
      </c>
      <c r="L35" s="84">
        <v>2</v>
      </c>
      <c r="M35" s="84">
        <v>0</v>
      </c>
      <c r="N35" s="84">
        <v>0</v>
      </c>
      <c r="O35" s="84">
        <v>0</v>
      </c>
      <c r="P35" s="84">
        <v>19103</v>
      </c>
      <c r="Q35" s="84">
        <v>120</v>
      </c>
      <c r="R35" s="84">
        <v>187</v>
      </c>
      <c r="S35" s="84">
        <v>0</v>
      </c>
      <c r="T35" s="84">
        <v>331</v>
      </c>
      <c r="U35" s="84">
        <v>0</v>
      </c>
      <c r="V35" s="84">
        <v>10</v>
      </c>
      <c r="W35" s="89">
        <v>30832</v>
      </c>
      <c r="X35" s="241"/>
    </row>
    <row r="36" spans="1:24" ht="12.75">
      <c r="A36" s="72" t="s">
        <v>264</v>
      </c>
      <c r="B36" s="84">
        <v>0</v>
      </c>
      <c r="C36" s="84">
        <v>14</v>
      </c>
      <c r="D36" s="84">
        <v>0</v>
      </c>
      <c r="E36" s="84">
        <v>59</v>
      </c>
      <c r="F36" s="84">
        <v>0</v>
      </c>
      <c r="G36" s="84">
        <v>0</v>
      </c>
      <c r="H36" s="84">
        <v>5</v>
      </c>
      <c r="I36" s="84">
        <v>290</v>
      </c>
      <c r="J36" s="84">
        <v>297</v>
      </c>
      <c r="K36" s="84">
        <v>52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149</v>
      </c>
      <c r="R36" s="84">
        <v>0</v>
      </c>
      <c r="S36" s="84">
        <v>0</v>
      </c>
      <c r="T36" s="84">
        <v>44</v>
      </c>
      <c r="U36" s="84">
        <v>0</v>
      </c>
      <c r="V36" s="84">
        <v>39</v>
      </c>
      <c r="W36" s="89">
        <v>948</v>
      </c>
      <c r="X36" s="241"/>
    </row>
    <row r="37" spans="1:24" ht="12.75">
      <c r="A37" s="72" t="s">
        <v>263</v>
      </c>
      <c r="B37" s="84">
        <v>119</v>
      </c>
      <c r="C37" s="84">
        <v>253</v>
      </c>
      <c r="D37" s="84">
        <v>1000</v>
      </c>
      <c r="E37" s="84">
        <v>276</v>
      </c>
      <c r="F37" s="84">
        <v>1090</v>
      </c>
      <c r="G37" s="84">
        <v>0</v>
      </c>
      <c r="H37" s="84">
        <v>6950</v>
      </c>
      <c r="I37" s="84">
        <v>1255</v>
      </c>
      <c r="J37" s="84">
        <v>251</v>
      </c>
      <c r="K37" s="84">
        <v>87</v>
      </c>
      <c r="L37" s="84">
        <v>1</v>
      </c>
      <c r="M37" s="84">
        <v>65</v>
      </c>
      <c r="N37" s="84">
        <v>1</v>
      </c>
      <c r="O37" s="84">
        <v>1397</v>
      </c>
      <c r="P37" s="84">
        <v>2105</v>
      </c>
      <c r="Q37" s="84">
        <v>291</v>
      </c>
      <c r="R37" s="84">
        <v>2650</v>
      </c>
      <c r="S37" s="84">
        <v>0</v>
      </c>
      <c r="T37" s="84">
        <v>458</v>
      </c>
      <c r="U37" s="84">
        <v>1450</v>
      </c>
      <c r="V37" s="84">
        <v>260</v>
      </c>
      <c r="W37" s="89">
        <v>19958</v>
      </c>
      <c r="X37" s="241"/>
    </row>
    <row r="38" spans="1:24" ht="12.75">
      <c r="A38" s="72" t="s">
        <v>265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14</v>
      </c>
      <c r="H38" s="84">
        <v>0</v>
      </c>
      <c r="I38" s="84">
        <v>1</v>
      </c>
      <c r="J38" s="84">
        <v>159</v>
      </c>
      <c r="K38" s="84">
        <v>15</v>
      </c>
      <c r="L38" s="84">
        <v>0</v>
      </c>
      <c r="M38" s="84">
        <v>0</v>
      </c>
      <c r="N38" s="84">
        <v>0</v>
      </c>
      <c r="O38" s="84">
        <v>162</v>
      </c>
      <c r="P38" s="84">
        <v>4447</v>
      </c>
      <c r="Q38" s="84">
        <v>0</v>
      </c>
      <c r="R38" s="84">
        <v>690</v>
      </c>
      <c r="S38" s="84">
        <v>0</v>
      </c>
      <c r="T38" s="84">
        <v>1369</v>
      </c>
      <c r="U38" s="84">
        <v>0</v>
      </c>
      <c r="V38" s="84">
        <v>0</v>
      </c>
      <c r="W38" s="89">
        <v>6857</v>
      </c>
      <c r="X38" s="241"/>
    </row>
    <row r="39" spans="1:63" s="267" customFormat="1" ht="12.75">
      <c r="A39" s="265" t="s">
        <v>179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</row>
    <row r="40" spans="1:24" ht="12.75">
      <c r="A40" s="72" t="s">
        <v>139</v>
      </c>
      <c r="B40" s="84">
        <v>359</v>
      </c>
      <c r="C40" s="84">
        <v>272</v>
      </c>
      <c r="D40" s="84">
        <v>1021</v>
      </c>
      <c r="E40" s="84">
        <v>874</v>
      </c>
      <c r="F40" s="84">
        <v>6939</v>
      </c>
      <c r="G40" s="84">
        <v>19</v>
      </c>
      <c r="H40" s="84">
        <v>67084</v>
      </c>
      <c r="I40" s="84">
        <v>1591</v>
      </c>
      <c r="J40" s="84">
        <v>719</v>
      </c>
      <c r="K40" s="84">
        <v>186</v>
      </c>
      <c r="L40" s="84">
        <v>3</v>
      </c>
      <c r="M40" s="84">
        <v>74</v>
      </c>
      <c r="N40" s="84">
        <v>3</v>
      </c>
      <c r="O40" s="84">
        <v>2281</v>
      </c>
      <c r="P40" s="84">
        <v>248025</v>
      </c>
      <c r="Q40" s="84">
        <v>9269</v>
      </c>
      <c r="R40" s="84">
        <v>15090</v>
      </c>
      <c r="S40" s="84">
        <v>50</v>
      </c>
      <c r="T40" s="84">
        <v>9718</v>
      </c>
      <c r="U40" s="84">
        <v>1643</v>
      </c>
      <c r="V40" s="84">
        <v>356</v>
      </c>
      <c r="W40" s="226">
        <v>365576</v>
      </c>
      <c r="X40" s="241"/>
    </row>
    <row r="41" spans="1:23" ht="12.75">
      <c r="A41" s="72" t="s">
        <v>179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2"/>
    </row>
    <row r="42" spans="1:24" ht="12.75">
      <c r="A42" s="72" t="s">
        <v>140</v>
      </c>
      <c r="B42" s="84">
        <v>0</v>
      </c>
      <c r="C42" s="84">
        <v>0</v>
      </c>
      <c r="D42" s="84">
        <v>0</v>
      </c>
      <c r="E42" s="84">
        <v>0</v>
      </c>
      <c r="F42" s="84">
        <v>272</v>
      </c>
      <c r="G42" s="84">
        <v>0</v>
      </c>
      <c r="H42" s="84">
        <v>2311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186</v>
      </c>
      <c r="R42" s="84">
        <v>7541</v>
      </c>
      <c r="S42" s="84">
        <v>0</v>
      </c>
      <c r="T42" s="84">
        <v>0</v>
      </c>
      <c r="U42" s="84">
        <v>19</v>
      </c>
      <c r="V42" s="84">
        <v>0</v>
      </c>
      <c r="W42" s="89">
        <v>10329</v>
      </c>
      <c r="X42" s="241"/>
    </row>
    <row r="43" spans="1:23" ht="12.75">
      <c r="A43" s="72" t="s">
        <v>179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72"/>
    </row>
    <row r="44" spans="1:24" ht="12.75">
      <c r="A44" s="72" t="s">
        <v>270</v>
      </c>
      <c r="B44" s="84">
        <v>1984</v>
      </c>
      <c r="C44" s="84">
        <v>842</v>
      </c>
      <c r="D44" s="84">
        <v>834</v>
      </c>
      <c r="E44" s="84">
        <v>3711</v>
      </c>
      <c r="F44" s="84">
        <v>5057</v>
      </c>
      <c r="G44" s="84">
        <v>711</v>
      </c>
      <c r="H44" s="84">
        <v>8714</v>
      </c>
      <c r="I44" s="84">
        <v>5655</v>
      </c>
      <c r="J44" s="84">
        <v>6634</v>
      </c>
      <c r="K44" s="84">
        <v>1589</v>
      </c>
      <c r="L44" s="84">
        <v>448</v>
      </c>
      <c r="M44" s="84">
        <v>456</v>
      </c>
      <c r="N44" s="84">
        <v>558</v>
      </c>
      <c r="O44" s="84">
        <v>10284</v>
      </c>
      <c r="P44" s="84">
        <v>6274</v>
      </c>
      <c r="Q44" s="84">
        <v>4558</v>
      </c>
      <c r="R44" s="84">
        <v>7397</v>
      </c>
      <c r="S44" s="84">
        <v>1523</v>
      </c>
      <c r="T44" s="84">
        <v>6087</v>
      </c>
      <c r="U44" s="84">
        <v>6</v>
      </c>
      <c r="V44" s="84">
        <v>1259</v>
      </c>
      <c r="W44" s="89">
        <v>74584</v>
      </c>
      <c r="X44" s="241"/>
    </row>
    <row r="45" spans="1:25" ht="12.75">
      <c r="A45" s="72" t="s">
        <v>179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72"/>
      <c r="Y45" s="241"/>
    </row>
    <row r="46" spans="1:24" ht="12.75">
      <c r="A46" s="72" t="s">
        <v>292</v>
      </c>
      <c r="B46" s="84">
        <v>-623</v>
      </c>
      <c r="C46" s="84">
        <v>19</v>
      </c>
      <c r="D46" s="84">
        <v>-62</v>
      </c>
      <c r="E46" s="84">
        <v>193</v>
      </c>
      <c r="F46" s="84">
        <v>-148</v>
      </c>
      <c r="G46" s="84">
        <v>10</v>
      </c>
      <c r="H46" s="84">
        <v>1762</v>
      </c>
      <c r="I46" s="84">
        <v>762</v>
      </c>
      <c r="J46" s="84">
        <v>285</v>
      </c>
      <c r="K46" s="84">
        <v>83</v>
      </c>
      <c r="L46" s="84">
        <v>-8</v>
      </c>
      <c r="M46" s="84">
        <v>-27</v>
      </c>
      <c r="N46" s="84">
        <v>3</v>
      </c>
      <c r="O46" s="84">
        <v>-1038</v>
      </c>
      <c r="P46" s="84">
        <v>216</v>
      </c>
      <c r="Q46" s="84">
        <v>460</v>
      </c>
      <c r="R46" s="84">
        <v>205</v>
      </c>
      <c r="S46" s="84">
        <v>58</v>
      </c>
      <c r="T46" s="84">
        <v>325</v>
      </c>
      <c r="U46" s="84">
        <v>2</v>
      </c>
      <c r="V46" s="84">
        <v>75</v>
      </c>
      <c r="W46" s="89">
        <v>2552</v>
      </c>
      <c r="X46" s="241"/>
    </row>
    <row r="47" spans="1:23" ht="12.75">
      <c r="A47" s="72" t="s">
        <v>179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72"/>
    </row>
    <row r="48" spans="1:24" ht="12.75">
      <c r="A48" s="72" t="s">
        <v>272</v>
      </c>
      <c r="B48" s="84">
        <v>1720</v>
      </c>
      <c r="C48" s="84">
        <v>1134</v>
      </c>
      <c r="D48" s="84">
        <v>1793</v>
      </c>
      <c r="E48" s="84">
        <v>4778</v>
      </c>
      <c r="F48" s="84">
        <v>12119</v>
      </c>
      <c r="G48" s="84">
        <v>740</v>
      </c>
      <c r="H48" s="84">
        <v>79871</v>
      </c>
      <c r="I48" s="84">
        <v>8010</v>
      </c>
      <c r="J48" s="84">
        <v>7638</v>
      </c>
      <c r="K48" s="84">
        <v>1858</v>
      </c>
      <c r="L48" s="84">
        <v>444</v>
      </c>
      <c r="M48" s="84">
        <v>503</v>
      </c>
      <c r="N48" s="84">
        <v>564</v>
      </c>
      <c r="O48" s="84">
        <v>11527</v>
      </c>
      <c r="P48" s="84">
        <v>254516</v>
      </c>
      <c r="Q48" s="84">
        <v>14473</v>
      </c>
      <c r="R48" s="84">
        <v>30233</v>
      </c>
      <c r="S48" s="84">
        <v>1630</v>
      </c>
      <c r="T48" s="84">
        <v>16130</v>
      </c>
      <c r="U48" s="84">
        <v>1670</v>
      </c>
      <c r="V48" s="84">
        <v>1690</v>
      </c>
      <c r="W48" s="223">
        <v>453041</v>
      </c>
      <c r="X48" s="241"/>
    </row>
    <row r="50" ht="12.75">
      <c r="A50" s="20" t="s">
        <v>328</v>
      </c>
    </row>
    <row r="51" ht="12.75">
      <c r="W51" s="225"/>
    </row>
    <row r="52" spans="1:23" ht="12.75">
      <c r="A52" s="268" t="s">
        <v>220</v>
      </c>
      <c r="B52" s="279" t="s">
        <v>34</v>
      </c>
      <c r="C52" s="279" t="s">
        <v>11</v>
      </c>
      <c r="D52" s="275" t="s">
        <v>247</v>
      </c>
      <c r="E52" s="275" t="s">
        <v>35</v>
      </c>
      <c r="F52" s="275" t="s">
        <v>36</v>
      </c>
      <c r="G52" s="275" t="s">
        <v>37</v>
      </c>
      <c r="H52" s="275" t="s">
        <v>38</v>
      </c>
      <c r="I52" s="277" t="s">
        <v>39</v>
      </c>
      <c r="J52" s="275" t="s">
        <v>40</v>
      </c>
      <c r="K52" s="275" t="s">
        <v>41</v>
      </c>
      <c r="L52" s="275" t="s">
        <v>42</v>
      </c>
      <c r="M52" s="275" t="s">
        <v>43</v>
      </c>
      <c r="N52" s="275" t="s">
        <v>44</v>
      </c>
      <c r="O52" s="275" t="s">
        <v>45</v>
      </c>
      <c r="P52" s="275" t="s">
        <v>46</v>
      </c>
      <c r="Q52" s="275" t="s">
        <v>47</v>
      </c>
      <c r="R52" s="275" t="s">
        <v>48</v>
      </c>
      <c r="S52" s="275" t="s">
        <v>49</v>
      </c>
      <c r="T52" s="275" t="s">
        <v>50</v>
      </c>
      <c r="U52" s="275" t="s">
        <v>165</v>
      </c>
      <c r="V52" s="273" t="s">
        <v>51</v>
      </c>
      <c r="W52" s="270" t="s">
        <v>138</v>
      </c>
    </row>
    <row r="53" spans="1:23" ht="12.75">
      <c r="A53" s="225"/>
      <c r="B53" s="280" t="s">
        <v>24</v>
      </c>
      <c r="C53" s="280" t="s">
        <v>52</v>
      </c>
      <c r="D53" s="276"/>
      <c r="E53" s="276"/>
      <c r="F53" s="276" t="s">
        <v>53</v>
      </c>
      <c r="G53" s="276" t="s">
        <v>26</v>
      </c>
      <c r="H53" s="276" t="s">
        <v>25</v>
      </c>
      <c r="I53" s="278" t="s">
        <v>27</v>
      </c>
      <c r="J53" s="276" t="s">
        <v>33</v>
      </c>
      <c r="K53" s="276"/>
      <c r="L53" s="276"/>
      <c r="M53" s="276" t="s">
        <v>31</v>
      </c>
      <c r="N53" s="276"/>
      <c r="O53" s="276"/>
      <c r="P53" s="276"/>
      <c r="Q53" s="276"/>
      <c r="R53" s="276"/>
      <c r="S53" s="276" t="s">
        <v>54</v>
      </c>
      <c r="T53" s="276"/>
      <c r="U53" s="276"/>
      <c r="V53" s="274" t="s">
        <v>55</v>
      </c>
      <c r="W53" s="272"/>
    </row>
    <row r="54" spans="1:24" ht="12.75">
      <c r="A54" s="95" t="s">
        <v>273</v>
      </c>
      <c r="B54" s="84">
        <v>587</v>
      </c>
      <c r="C54" s="84">
        <v>1106</v>
      </c>
      <c r="D54" s="84">
        <v>2992</v>
      </c>
      <c r="E54" s="84">
        <v>686</v>
      </c>
      <c r="F54" s="84">
        <v>2695</v>
      </c>
      <c r="G54" s="84">
        <v>15</v>
      </c>
      <c r="H54" s="84">
        <v>17005</v>
      </c>
      <c r="I54" s="84">
        <v>3215</v>
      </c>
      <c r="J54" s="84">
        <v>1432</v>
      </c>
      <c r="K54" s="84">
        <v>453</v>
      </c>
      <c r="L54" s="84">
        <v>46</v>
      </c>
      <c r="M54" s="84">
        <v>247</v>
      </c>
      <c r="N54" s="84">
        <v>0</v>
      </c>
      <c r="O54" s="84">
        <v>221</v>
      </c>
      <c r="P54" s="84">
        <v>18111</v>
      </c>
      <c r="Q54" s="84">
        <v>5836</v>
      </c>
      <c r="R54" s="84">
        <v>9946</v>
      </c>
      <c r="S54" s="84">
        <v>0</v>
      </c>
      <c r="T54" s="84">
        <v>7963</v>
      </c>
      <c r="U54" s="84">
        <v>5388</v>
      </c>
      <c r="V54" s="84">
        <v>783</v>
      </c>
      <c r="W54" s="89">
        <v>78728</v>
      </c>
      <c r="X54" s="241"/>
    </row>
    <row r="55" spans="1:24" ht="12.75">
      <c r="A55" s="72" t="s">
        <v>141</v>
      </c>
      <c r="B55" s="84">
        <v>-1115</v>
      </c>
      <c r="C55" s="84">
        <v>-1104</v>
      </c>
      <c r="D55" s="84">
        <v>-3068</v>
      </c>
      <c r="E55" s="84">
        <v>-523</v>
      </c>
      <c r="F55" s="84">
        <v>-2934</v>
      </c>
      <c r="G55" s="84">
        <v>-4</v>
      </c>
      <c r="H55" s="84">
        <v>-15102</v>
      </c>
      <c r="I55" s="84">
        <v>-2183</v>
      </c>
      <c r="J55" s="84">
        <v>-1172</v>
      </c>
      <c r="K55" s="84">
        <v>-364</v>
      </c>
      <c r="L55" s="84">
        <v>-55</v>
      </c>
      <c r="M55" s="84">
        <v>-275</v>
      </c>
      <c r="N55" s="84">
        <v>-1</v>
      </c>
      <c r="O55" s="84">
        <v>-1502</v>
      </c>
      <c r="P55" s="84">
        <v>-17783</v>
      </c>
      <c r="Q55" s="84">
        <v>-5162</v>
      </c>
      <c r="R55" s="84">
        <v>-9525</v>
      </c>
      <c r="S55" s="84">
        <v>-4</v>
      </c>
      <c r="T55" s="84">
        <v>-7638</v>
      </c>
      <c r="U55" s="84">
        <v>-5386</v>
      </c>
      <c r="V55" s="84">
        <v>-695</v>
      </c>
      <c r="W55" s="89">
        <v>-75596</v>
      </c>
      <c r="X55" s="241"/>
    </row>
    <row r="56" spans="1:23" ht="12.75">
      <c r="A56" s="72" t="s">
        <v>179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2"/>
    </row>
    <row r="57" spans="1:24" ht="12.75">
      <c r="A57" s="72" t="s">
        <v>142</v>
      </c>
      <c r="B57" s="84">
        <v>-528</v>
      </c>
      <c r="C57" s="84">
        <v>2</v>
      </c>
      <c r="D57" s="84">
        <v>-77</v>
      </c>
      <c r="E57" s="84">
        <v>163</v>
      </c>
      <c r="F57" s="84">
        <v>-239</v>
      </c>
      <c r="G57" s="84">
        <v>12</v>
      </c>
      <c r="H57" s="84">
        <v>1903</v>
      </c>
      <c r="I57" s="84">
        <v>1032</v>
      </c>
      <c r="J57" s="84">
        <v>260</v>
      </c>
      <c r="K57" s="84">
        <v>89</v>
      </c>
      <c r="L57" s="84">
        <v>-9</v>
      </c>
      <c r="M57" s="84">
        <v>-28</v>
      </c>
      <c r="N57" s="84">
        <v>-1</v>
      </c>
      <c r="O57" s="84">
        <v>-1280</v>
      </c>
      <c r="P57" s="84">
        <v>328</v>
      </c>
      <c r="Q57" s="84">
        <v>674</v>
      </c>
      <c r="R57" s="84">
        <v>421</v>
      </c>
      <c r="S57" s="84">
        <v>-4</v>
      </c>
      <c r="T57" s="84">
        <v>325</v>
      </c>
      <c r="U57" s="84">
        <v>2</v>
      </c>
      <c r="V57" s="84">
        <v>87</v>
      </c>
      <c r="W57" s="89">
        <v>3131</v>
      </c>
      <c r="X57" s="241"/>
    </row>
    <row r="58" spans="1:24" ht="12.75">
      <c r="A58" s="72" t="s">
        <v>288</v>
      </c>
      <c r="B58" s="84">
        <v>0</v>
      </c>
      <c r="C58" s="84">
        <v>22</v>
      </c>
      <c r="D58" s="84">
        <v>15</v>
      </c>
      <c r="E58" s="84">
        <v>54</v>
      </c>
      <c r="F58" s="84">
        <v>43</v>
      </c>
      <c r="G58" s="84">
        <v>0</v>
      </c>
      <c r="H58" s="84">
        <v>45</v>
      </c>
      <c r="I58" s="84">
        <v>39</v>
      </c>
      <c r="J58" s="84">
        <v>76</v>
      </c>
      <c r="K58" s="84">
        <v>9</v>
      </c>
      <c r="L58" s="84">
        <v>6</v>
      </c>
      <c r="M58" s="84">
        <v>3</v>
      </c>
      <c r="N58" s="84">
        <v>4</v>
      </c>
      <c r="O58" s="84">
        <v>0</v>
      </c>
      <c r="P58" s="84">
        <v>166</v>
      </c>
      <c r="Q58" s="84">
        <v>18</v>
      </c>
      <c r="R58" s="84">
        <v>41</v>
      </c>
      <c r="S58" s="84">
        <v>62</v>
      </c>
      <c r="T58" s="84">
        <v>74</v>
      </c>
      <c r="U58" s="84">
        <v>0</v>
      </c>
      <c r="V58" s="84">
        <v>4</v>
      </c>
      <c r="W58" s="89">
        <v>682</v>
      </c>
      <c r="X58" s="241"/>
    </row>
    <row r="59" spans="1:24" ht="12.75">
      <c r="A59" s="72" t="s">
        <v>143</v>
      </c>
      <c r="B59" s="84">
        <v>-2</v>
      </c>
      <c r="C59" s="84">
        <v>0</v>
      </c>
      <c r="D59" s="84">
        <v>-1</v>
      </c>
      <c r="E59" s="84">
        <v>0</v>
      </c>
      <c r="F59" s="84">
        <v>0</v>
      </c>
      <c r="G59" s="84">
        <v>0</v>
      </c>
      <c r="H59" s="84">
        <v>-9</v>
      </c>
      <c r="I59" s="84">
        <v>0</v>
      </c>
      <c r="J59" s="84">
        <v>0</v>
      </c>
      <c r="K59" s="84">
        <v>-1</v>
      </c>
      <c r="L59" s="84">
        <v>0</v>
      </c>
      <c r="M59" s="84">
        <v>0</v>
      </c>
      <c r="N59" s="84">
        <v>0</v>
      </c>
      <c r="O59" s="84">
        <v>0</v>
      </c>
      <c r="P59" s="84">
        <v>-238</v>
      </c>
      <c r="Q59" s="84">
        <v>-127</v>
      </c>
      <c r="R59" s="84">
        <v>-184</v>
      </c>
      <c r="S59" s="84">
        <v>0</v>
      </c>
      <c r="T59" s="84">
        <v>0</v>
      </c>
      <c r="U59" s="84">
        <v>-12</v>
      </c>
      <c r="V59" s="84">
        <v>-1</v>
      </c>
      <c r="W59" s="89">
        <v>-574</v>
      </c>
      <c r="X59" s="241"/>
    </row>
    <row r="60" spans="1:24" ht="12.75">
      <c r="A60" s="72" t="s">
        <v>290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-4</v>
      </c>
      <c r="M60" s="84">
        <v>-3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9">
        <v>-7</v>
      </c>
      <c r="X60" s="241"/>
    </row>
    <row r="61" spans="1:23" ht="12.75">
      <c r="A61" s="72" t="s">
        <v>179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72"/>
    </row>
    <row r="62" spans="1:24" ht="12.75">
      <c r="A62" s="72" t="s">
        <v>58</v>
      </c>
      <c r="B62" s="84">
        <v>-2</v>
      </c>
      <c r="C62" s="84">
        <v>22</v>
      </c>
      <c r="D62" s="84">
        <v>14</v>
      </c>
      <c r="E62" s="84">
        <v>54</v>
      </c>
      <c r="F62" s="84">
        <v>43</v>
      </c>
      <c r="G62" s="84">
        <v>0</v>
      </c>
      <c r="H62" s="84">
        <v>36</v>
      </c>
      <c r="I62" s="84">
        <v>39</v>
      </c>
      <c r="J62" s="84">
        <v>76</v>
      </c>
      <c r="K62" s="84">
        <v>9</v>
      </c>
      <c r="L62" s="84">
        <v>2</v>
      </c>
      <c r="M62" s="84">
        <v>0</v>
      </c>
      <c r="N62" s="84">
        <v>4</v>
      </c>
      <c r="O62" s="84">
        <v>0</v>
      </c>
      <c r="P62" s="84">
        <v>-72</v>
      </c>
      <c r="Q62" s="84">
        <v>-109</v>
      </c>
      <c r="R62" s="84">
        <v>-144</v>
      </c>
      <c r="S62" s="84">
        <v>62</v>
      </c>
      <c r="T62" s="84">
        <v>74</v>
      </c>
      <c r="U62" s="84">
        <v>-12</v>
      </c>
      <c r="V62" s="84">
        <v>4</v>
      </c>
      <c r="W62" s="89">
        <v>100</v>
      </c>
      <c r="X62" s="241"/>
    </row>
    <row r="63" spans="1:23" ht="12.75">
      <c r="A63" s="72" t="s">
        <v>179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72"/>
    </row>
    <row r="64" spans="1:24" ht="12.75">
      <c r="A64" s="72" t="s">
        <v>264</v>
      </c>
      <c r="B64" s="84">
        <v>-93</v>
      </c>
      <c r="C64" s="84">
        <v>-5</v>
      </c>
      <c r="D64" s="84">
        <v>1</v>
      </c>
      <c r="E64" s="84">
        <v>-24</v>
      </c>
      <c r="F64" s="84">
        <v>48</v>
      </c>
      <c r="G64" s="84">
        <v>-2</v>
      </c>
      <c r="H64" s="84">
        <v>-178</v>
      </c>
      <c r="I64" s="84">
        <v>-309</v>
      </c>
      <c r="J64" s="84">
        <v>-50</v>
      </c>
      <c r="K64" s="84">
        <v>-15</v>
      </c>
      <c r="L64" s="84">
        <v>0</v>
      </c>
      <c r="M64" s="84">
        <v>0</v>
      </c>
      <c r="N64" s="84">
        <v>0</v>
      </c>
      <c r="O64" s="84">
        <v>242</v>
      </c>
      <c r="P64" s="84">
        <v>-40</v>
      </c>
      <c r="Q64" s="84">
        <v>-104</v>
      </c>
      <c r="R64" s="84">
        <v>-72</v>
      </c>
      <c r="S64" s="84">
        <v>0</v>
      </c>
      <c r="T64" s="84">
        <v>-74</v>
      </c>
      <c r="U64" s="84">
        <v>12</v>
      </c>
      <c r="V64" s="84">
        <v>-16</v>
      </c>
      <c r="W64" s="89">
        <v>-679</v>
      </c>
      <c r="X64" s="241"/>
    </row>
    <row r="65" spans="1:23" ht="12.75">
      <c r="A65" s="72" t="s">
        <v>179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72"/>
    </row>
    <row r="66" spans="1:24" ht="12.75">
      <c r="A66" s="72" t="s">
        <v>292</v>
      </c>
      <c r="B66" s="84">
        <v>-623</v>
      </c>
      <c r="C66" s="84">
        <v>19</v>
      </c>
      <c r="D66" s="84">
        <v>-62</v>
      </c>
      <c r="E66" s="84">
        <v>193</v>
      </c>
      <c r="F66" s="84">
        <v>-148</v>
      </c>
      <c r="G66" s="84">
        <v>10</v>
      </c>
      <c r="H66" s="84">
        <v>1762</v>
      </c>
      <c r="I66" s="84">
        <v>762</v>
      </c>
      <c r="J66" s="84">
        <v>285</v>
      </c>
      <c r="K66" s="84">
        <v>83</v>
      </c>
      <c r="L66" s="84">
        <v>-8</v>
      </c>
      <c r="M66" s="84">
        <v>-27</v>
      </c>
      <c r="N66" s="84">
        <v>3</v>
      </c>
      <c r="O66" s="84">
        <v>-1038</v>
      </c>
      <c r="P66" s="84">
        <v>216</v>
      </c>
      <c r="Q66" s="84">
        <v>460</v>
      </c>
      <c r="R66" s="84">
        <v>205</v>
      </c>
      <c r="S66" s="84">
        <v>58</v>
      </c>
      <c r="T66" s="84">
        <v>325</v>
      </c>
      <c r="U66" s="84">
        <v>2</v>
      </c>
      <c r="V66" s="84">
        <v>75</v>
      </c>
      <c r="W66" s="223">
        <v>2552</v>
      </c>
      <c r="X66" s="241"/>
    </row>
    <row r="68" ht="12.75">
      <c r="A68" s="22"/>
    </row>
    <row r="70" ht="12.75">
      <c r="A70" s="65" t="s">
        <v>64</v>
      </c>
    </row>
  </sheetData>
  <sheetProtection/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4">
      <selection activeCell="A8" sqref="A8"/>
    </sheetView>
  </sheetViews>
  <sheetFormatPr defaultColWidth="11.421875" defaultRowHeight="12.75"/>
  <cols>
    <col min="1" max="1" width="52.421875" style="18" customWidth="1"/>
    <col min="2" max="16384" width="11.421875" style="18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17" t="s">
        <v>176</v>
      </c>
    </row>
    <row r="6" ht="12.75">
      <c r="A6" s="18" t="s">
        <v>121</v>
      </c>
    </row>
    <row r="7" ht="12.75">
      <c r="A7" s="17" t="s">
        <v>335</v>
      </c>
    </row>
    <row r="9" spans="1:6" ht="12.75">
      <c r="A9" s="98" t="s">
        <v>220</v>
      </c>
      <c r="B9" s="96" t="s">
        <v>177</v>
      </c>
      <c r="C9" s="73" t="s">
        <v>248</v>
      </c>
      <c r="D9" s="113" t="s">
        <v>135</v>
      </c>
      <c r="E9" s="113" t="s">
        <v>5</v>
      </c>
      <c r="F9" s="78" t="s">
        <v>138</v>
      </c>
    </row>
    <row r="10" spans="1:6" ht="12.75">
      <c r="A10" s="97" t="s">
        <v>242</v>
      </c>
      <c r="B10" s="73"/>
      <c r="C10" s="73"/>
      <c r="D10" s="73"/>
      <c r="E10" s="73"/>
      <c r="F10" s="73"/>
    </row>
    <row r="11" spans="1:6" ht="12.75">
      <c r="A11" s="73" t="s">
        <v>179</v>
      </c>
      <c r="B11" s="73"/>
      <c r="C11" s="73"/>
      <c r="D11" s="73"/>
      <c r="E11" s="73"/>
      <c r="F11" s="73"/>
    </row>
    <row r="12" spans="1:8" ht="12.75">
      <c r="A12" s="73" t="s">
        <v>244</v>
      </c>
      <c r="B12" s="74">
        <v>1630</v>
      </c>
      <c r="C12" s="74">
        <v>195</v>
      </c>
      <c r="D12" s="74">
        <v>215</v>
      </c>
      <c r="E12" s="74">
        <v>1069</v>
      </c>
      <c r="F12" s="74">
        <v>3109</v>
      </c>
      <c r="G12" s="236"/>
      <c r="H12" s="19"/>
    </row>
    <row r="13" spans="1:8" ht="12.75">
      <c r="A13" s="73" t="s">
        <v>125</v>
      </c>
      <c r="B13" s="74">
        <v>2270</v>
      </c>
      <c r="C13" s="74">
        <v>0</v>
      </c>
      <c r="D13" s="74">
        <v>5016</v>
      </c>
      <c r="E13" s="74">
        <v>0</v>
      </c>
      <c r="F13" s="74">
        <v>7287</v>
      </c>
      <c r="G13" s="236"/>
      <c r="H13" s="19"/>
    </row>
    <row r="14" spans="1:8" ht="12.75">
      <c r="A14" s="73" t="s">
        <v>126</v>
      </c>
      <c r="B14" s="74">
        <v>1348</v>
      </c>
      <c r="C14" s="74">
        <v>4919</v>
      </c>
      <c r="D14" s="74">
        <v>31</v>
      </c>
      <c r="E14" s="74">
        <v>206</v>
      </c>
      <c r="F14" s="74">
        <v>6503</v>
      </c>
      <c r="G14" s="236"/>
      <c r="H14" s="19"/>
    </row>
    <row r="15" spans="1:8" ht="12.75">
      <c r="A15" s="73" t="s">
        <v>251</v>
      </c>
      <c r="B15" s="74">
        <v>309</v>
      </c>
      <c r="C15" s="74">
        <v>3</v>
      </c>
      <c r="D15" s="74">
        <v>0</v>
      </c>
      <c r="E15" s="74">
        <v>16</v>
      </c>
      <c r="F15" s="74">
        <v>328</v>
      </c>
      <c r="G15" s="236"/>
      <c r="H15" s="19"/>
    </row>
    <row r="16" spans="1:8" ht="12.75">
      <c r="A16" s="73" t="s">
        <v>252</v>
      </c>
      <c r="B16" s="74">
        <v>249</v>
      </c>
      <c r="C16" s="74">
        <v>36</v>
      </c>
      <c r="D16" s="74">
        <v>572</v>
      </c>
      <c r="E16" s="74">
        <v>546</v>
      </c>
      <c r="F16" s="74">
        <v>1403</v>
      </c>
      <c r="G16" s="236"/>
      <c r="H16" s="19"/>
    </row>
    <row r="17" spans="1:8" ht="12.75">
      <c r="A17" s="73" t="s">
        <v>253</v>
      </c>
      <c r="B17" s="74">
        <v>441</v>
      </c>
      <c r="C17" s="74">
        <v>59</v>
      </c>
      <c r="D17" s="74">
        <v>15</v>
      </c>
      <c r="E17" s="74">
        <v>4054</v>
      </c>
      <c r="F17" s="74">
        <v>4569</v>
      </c>
      <c r="G17" s="236"/>
      <c r="H17" s="19"/>
    </row>
    <row r="18" spans="1:8" ht="12.75">
      <c r="A18" s="73" t="s">
        <v>179</v>
      </c>
      <c r="B18" s="74"/>
      <c r="C18" s="74"/>
      <c r="D18" s="74"/>
      <c r="E18" s="74"/>
      <c r="F18" s="74"/>
      <c r="G18" s="19"/>
      <c r="H18" s="19"/>
    </row>
    <row r="19" spans="1:8" ht="12.75">
      <c r="A19" s="73" t="s">
        <v>127</v>
      </c>
      <c r="B19" s="74">
        <v>6246</v>
      </c>
      <c r="C19" s="74">
        <v>5213</v>
      </c>
      <c r="D19" s="74">
        <v>5849</v>
      </c>
      <c r="E19" s="74">
        <v>5890</v>
      </c>
      <c r="F19" s="74">
        <v>23198</v>
      </c>
      <c r="G19" s="236"/>
      <c r="H19" s="19"/>
    </row>
    <row r="20" spans="1:8" ht="12.75">
      <c r="A20" s="73" t="s">
        <v>179</v>
      </c>
      <c r="B20" s="74"/>
      <c r="C20" s="74"/>
      <c r="D20" s="74"/>
      <c r="E20" s="74"/>
      <c r="F20" s="74"/>
      <c r="G20" s="19"/>
      <c r="H20" s="19"/>
    </row>
    <row r="21" spans="1:8" ht="12.75">
      <c r="A21" s="73" t="s">
        <v>128</v>
      </c>
      <c r="B21" s="74">
        <v>108</v>
      </c>
      <c r="C21" s="74">
        <v>235</v>
      </c>
      <c r="D21" s="74">
        <v>5</v>
      </c>
      <c r="E21" s="74">
        <v>1582</v>
      </c>
      <c r="F21" s="74">
        <v>1930</v>
      </c>
      <c r="G21" s="236"/>
      <c r="H21" s="19"/>
    </row>
    <row r="22" spans="1:8" ht="12.75">
      <c r="A22" s="73" t="s">
        <v>179</v>
      </c>
      <c r="B22" s="74"/>
      <c r="C22" s="74"/>
      <c r="D22" s="74"/>
      <c r="E22" s="74"/>
      <c r="F22" s="74"/>
      <c r="G22" s="19"/>
      <c r="H22" s="19"/>
    </row>
    <row r="23" spans="1:8" ht="12.75">
      <c r="A23" s="73" t="s">
        <v>129</v>
      </c>
      <c r="B23" s="74">
        <v>401</v>
      </c>
      <c r="C23" s="74">
        <v>511</v>
      </c>
      <c r="D23" s="74">
        <v>0</v>
      </c>
      <c r="E23" s="74">
        <v>0</v>
      </c>
      <c r="F23" s="74">
        <v>913</v>
      </c>
      <c r="G23" s="236"/>
      <c r="H23" s="19"/>
    </row>
    <row r="24" spans="1:8" ht="12.75">
      <c r="A24" s="73" t="s">
        <v>255</v>
      </c>
      <c r="B24" s="74">
        <v>0</v>
      </c>
      <c r="C24" s="74">
        <v>16</v>
      </c>
      <c r="D24" s="74">
        <v>0</v>
      </c>
      <c r="E24" s="74">
        <v>203</v>
      </c>
      <c r="F24" s="74">
        <v>219</v>
      </c>
      <c r="G24" s="236"/>
      <c r="H24" s="19"/>
    </row>
    <row r="25" spans="1:8" ht="12.75">
      <c r="A25" s="73" t="s">
        <v>130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236"/>
      <c r="H25" s="19"/>
    </row>
    <row r="26" spans="1:8" ht="12.75">
      <c r="A26" s="73" t="s">
        <v>179</v>
      </c>
      <c r="B26" s="74"/>
      <c r="C26" s="74"/>
      <c r="D26" s="74"/>
      <c r="E26" s="74"/>
      <c r="F26" s="74"/>
      <c r="G26" s="19"/>
      <c r="H26" s="19"/>
    </row>
    <row r="27" spans="1:8" ht="12.75">
      <c r="A27" s="73" t="s">
        <v>131</v>
      </c>
      <c r="B27" s="74">
        <v>401</v>
      </c>
      <c r="C27" s="74">
        <v>527</v>
      </c>
      <c r="D27" s="74">
        <v>0</v>
      </c>
      <c r="E27" s="74">
        <v>203</v>
      </c>
      <c r="F27" s="74">
        <v>1131</v>
      </c>
      <c r="G27" s="236"/>
      <c r="H27" s="19"/>
    </row>
    <row r="28" spans="1:8" ht="12.75">
      <c r="A28" s="73" t="s">
        <v>179</v>
      </c>
      <c r="B28" s="74"/>
      <c r="C28" s="74"/>
      <c r="D28" s="74"/>
      <c r="E28" s="74"/>
      <c r="F28" s="74"/>
      <c r="G28" s="19"/>
      <c r="H28" s="19"/>
    </row>
    <row r="29" spans="1:8" ht="12.75">
      <c r="A29" s="73" t="s">
        <v>257</v>
      </c>
      <c r="B29" s="74">
        <v>6756</v>
      </c>
      <c r="C29" s="74">
        <v>5975</v>
      </c>
      <c r="D29" s="74">
        <v>5854</v>
      </c>
      <c r="E29" s="74">
        <v>7676</v>
      </c>
      <c r="F29" s="74">
        <v>26260</v>
      </c>
      <c r="G29" s="236"/>
      <c r="H29" s="19"/>
    </row>
    <row r="30" spans="1:8" ht="12.75">
      <c r="A30" s="73" t="s">
        <v>179</v>
      </c>
      <c r="B30" s="73"/>
      <c r="C30" s="73"/>
      <c r="D30" s="73"/>
      <c r="E30" s="73"/>
      <c r="F30" s="73"/>
      <c r="G30" s="19"/>
      <c r="H30" s="19"/>
    </row>
    <row r="31" spans="1:8" ht="12.75">
      <c r="A31" s="73" t="s">
        <v>258</v>
      </c>
      <c r="B31" s="73"/>
      <c r="C31" s="73"/>
      <c r="D31" s="73"/>
      <c r="E31" s="73"/>
      <c r="F31" s="73"/>
      <c r="G31" s="19"/>
      <c r="H31" s="19"/>
    </row>
    <row r="32" spans="1:8" ht="12.75">
      <c r="A32" s="73" t="s">
        <v>179</v>
      </c>
      <c r="B32" s="73"/>
      <c r="C32" s="73"/>
      <c r="D32" s="73"/>
      <c r="E32" s="73"/>
      <c r="F32" s="73"/>
      <c r="G32" s="19"/>
      <c r="H32" s="19"/>
    </row>
    <row r="33" spans="1:8" ht="12.75">
      <c r="A33" s="73" t="s">
        <v>133</v>
      </c>
      <c r="B33" s="74">
        <v>3761</v>
      </c>
      <c r="C33" s="74">
        <v>134</v>
      </c>
      <c r="D33" s="74">
        <v>59</v>
      </c>
      <c r="E33" s="74">
        <v>1067</v>
      </c>
      <c r="F33" s="74">
        <v>5023</v>
      </c>
      <c r="G33" s="237"/>
      <c r="H33" s="19"/>
    </row>
    <row r="34" spans="1:8" ht="12.75">
      <c r="A34" s="73" t="s">
        <v>134</v>
      </c>
      <c r="B34" s="74">
        <v>80</v>
      </c>
      <c r="C34" s="74">
        <v>1103</v>
      </c>
      <c r="D34" s="74">
        <v>0</v>
      </c>
      <c r="E34" s="74">
        <v>218</v>
      </c>
      <c r="F34" s="74">
        <v>1401</v>
      </c>
      <c r="G34" s="237"/>
      <c r="H34" s="19"/>
    </row>
    <row r="35" spans="1:8" ht="12.75">
      <c r="A35" s="73" t="s">
        <v>264</v>
      </c>
      <c r="B35" s="74">
        <v>159</v>
      </c>
      <c r="C35" s="74">
        <v>72</v>
      </c>
      <c r="D35" s="74">
        <v>347</v>
      </c>
      <c r="E35" s="74">
        <v>779</v>
      </c>
      <c r="F35" s="74">
        <v>1356</v>
      </c>
      <c r="G35" s="237"/>
      <c r="H35" s="19"/>
    </row>
    <row r="36" spans="1:8" ht="12.75">
      <c r="A36" s="73" t="s">
        <v>263</v>
      </c>
      <c r="B36" s="74">
        <v>2021</v>
      </c>
      <c r="C36" s="74">
        <v>303</v>
      </c>
      <c r="D36" s="74">
        <v>113</v>
      </c>
      <c r="E36" s="74">
        <v>3853</v>
      </c>
      <c r="F36" s="74">
        <v>6290</v>
      </c>
      <c r="G36" s="237"/>
      <c r="H36" s="19"/>
    </row>
    <row r="37" spans="1:8" ht="12.75">
      <c r="A37" s="73" t="s">
        <v>265</v>
      </c>
      <c r="B37" s="74">
        <v>28</v>
      </c>
      <c r="C37" s="74">
        <v>122</v>
      </c>
      <c r="D37" s="74">
        <v>0</v>
      </c>
      <c r="E37" s="74">
        <v>35</v>
      </c>
      <c r="F37" s="74">
        <v>185</v>
      </c>
      <c r="G37" s="237"/>
      <c r="H37" s="19"/>
    </row>
    <row r="38" spans="1:8" ht="12.75">
      <c r="A38" s="73" t="s">
        <v>179</v>
      </c>
      <c r="B38" s="74"/>
      <c r="C38" s="74"/>
      <c r="D38" s="74"/>
      <c r="E38" s="74"/>
      <c r="F38" s="74"/>
      <c r="G38" s="19"/>
      <c r="H38" s="19"/>
    </row>
    <row r="39" spans="1:8" ht="12.75">
      <c r="A39" s="73" t="s">
        <v>139</v>
      </c>
      <c r="B39" s="74">
        <v>6050</v>
      </c>
      <c r="C39" s="74">
        <v>1734</v>
      </c>
      <c r="D39" s="74">
        <v>520</v>
      </c>
      <c r="E39" s="74">
        <v>5952</v>
      </c>
      <c r="F39" s="74">
        <v>14255</v>
      </c>
      <c r="G39" s="236"/>
      <c r="H39" s="19"/>
    </row>
    <row r="40" spans="1:8" ht="12.75">
      <c r="A40" s="73" t="s">
        <v>179</v>
      </c>
      <c r="B40" s="74"/>
      <c r="C40" s="74"/>
      <c r="D40" s="74"/>
      <c r="E40" s="74"/>
      <c r="F40" s="74"/>
      <c r="G40" s="19"/>
      <c r="H40" s="19"/>
    </row>
    <row r="41" spans="1:8" ht="12.75">
      <c r="A41" s="73" t="s">
        <v>140</v>
      </c>
      <c r="B41" s="74">
        <v>0</v>
      </c>
      <c r="C41" s="74">
        <v>0</v>
      </c>
      <c r="D41" s="74">
        <v>0</v>
      </c>
      <c r="E41" s="74">
        <v>26</v>
      </c>
      <c r="F41" s="74">
        <v>26</v>
      </c>
      <c r="G41" s="236"/>
      <c r="H41" s="19"/>
    </row>
    <row r="42" spans="1:8" ht="12.75">
      <c r="A42" s="73" t="s">
        <v>179</v>
      </c>
      <c r="B42" s="74"/>
      <c r="C42" s="74"/>
      <c r="D42" s="74"/>
      <c r="E42" s="74"/>
      <c r="F42" s="74"/>
      <c r="G42" s="19"/>
      <c r="H42" s="19"/>
    </row>
    <row r="43" spans="1:8" ht="12.75">
      <c r="A43" s="73" t="s">
        <v>270</v>
      </c>
      <c r="B43" s="74">
        <v>945</v>
      </c>
      <c r="C43" s="74">
        <v>3508</v>
      </c>
      <c r="D43" s="74">
        <v>5038</v>
      </c>
      <c r="E43" s="74">
        <v>849</v>
      </c>
      <c r="F43" s="74">
        <v>10340</v>
      </c>
      <c r="G43" s="236"/>
      <c r="H43" s="19"/>
    </row>
    <row r="44" spans="1:8" ht="12.75">
      <c r="A44" s="73" t="s">
        <v>179</v>
      </c>
      <c r="B44" s="74"/>
      <c r="C44" s="74"/>
      <c r="D44" s="74"/>
      <c r="E44" s="74"/>
      <c r="F44" s="74"/>
      <c r="G44" s="19"/>
      <c r="H44" s="236"/>
    </row>
    <row r="45" spans="1:8" ht="12.75">
      <c r="A45" s="73" t="s">
        <v>292</v>
      </c>
      <c r="B45" s="74">
        <v>-240</v>
      </c>
      <c r="C45" s="74">
        <v>733</v>
      </c>
      <c r="D45" s="74">
        <v>297</v>
      </c>
      <c r="E45" s="74">
        <v>850</v>
      </c>
      <c r="F45" s="74">
        <v>1639</v>
      </c>
      <c r="G45" s="236"/>
      <c r="H45" s="19"/>
    </row>
    <row r="46" spans="1:8" ht="12.75">
      <c r="A46" s="73" t="s">
        <v>179</v>
      </c>
      <c r="B46" s="74"/>
      <c r="C46" s="74"/>
      <c r="D46" s="74"/>
      <c r="E46" s="74"/>
      <c r="F46" s="74"/>
      <c r="G46" s="19"/>
      <c r="H46" s="19"/>
    </row>
    <row r="47" spans="1:8" ht="12.75">
      <c r="A47" s="73" t="s">
        <v>272</v>
      </c>
      <c r="B47" s="74">
        <v>6756</v>
      </c>
      <c r="C47" s="74">
        <v>5975</v>
      </c>
      <c r="D47" s="74">
        <v>5854</v>
      </c>
      <c r="E47" s="74">
        <v>7676</v>
      </c>
      <c r="F47" s="74">
        <v>26260</v>
      </c>
      <c r="G47" s="236"/>
      <c r="H47" s="19"/>
    </row>
    <row r="48" spans="7:8" ht="12.75">
      <c r="G48" s="19"/>
      <c r="H48" s="19"/>
    </row>
    <row r="49" spans="1:8" ht="12.75">
      <c r="A49" s="17" t="s">
        <v>325</v>
      </c>
      <c r="G49" s="19"/>
      <c r="H49" s="19"/>
    </row>
    <row r="50" spans="7:8" ht="12.75">
      <c r="G50" s="19"/>
      <c r="H50" s="19"/>
    </row>
    <row r="51" spans="1:8" ht="12.75">
      <c r="A51" s="98" t="s">
        <v>220</v>
      </c>
      <c r="B51" s="96" t="s">
        <v>177</v>
      </c>
      <c r="C51" s="73" t="s">
        <v>248</v>
      </c>
      <c r="D51" s="113" t="s">
        <v>135</v>
      </c>
      <c r="E51" s="113" t="s">
        <v>5</v>
      </c>
      <c r="F51" s="78" t="s">
        <v>138</v>
      </c>
      <c r="G51" s="19"/>
      <c r="H51" s="19"/>
    </row>
    <row r="52" spans="1:8" ht="12.75">
      <c r="A52" s="97" t="s">
        <v>273</v>
      </c>
      <c r="B52" s="74">
        <v>5105</v>
      </c>
      <c r="C52" s="74">
        <v>3000</v>
      </c>
      <c r="D52" s="74">
        <v>932</v>
      </c>
      <c r="E52" s="74">
        <v>5748</v>
      </c>
      <c r="F52" s="74">
        <v>14786</v>
      </c>
      <c r="G52" s="237"/>
      <c r="H52" s="19"/>
    </row>
    <row r="53" spans="1:8" ht="12.75">
      <c r="A53" s="73" t="s">
        <v>141</v>
      </c>
      <c r="B53" s="74">
        <v>-5226</v>
      </c>
      <c r="C53" s="74">
        <v>-2117</v>
      </c>
      <c r="D53" s="74">
        <v>-635</v>
      </c>
      <c r="E53" s="74">
        <v>-4732</v>
      </c>
      <c r="F53" s="74">
        <v>-12710</v>
      </c>
      <c r="G53" s="237"/>
      <c r="H53" s="19"/>
    </row>
    <row r="54" spans="1:8" ht="12.75">
      <c r="A54" s="73" t="s">
        <v>179</v>
      </c>
      <c r="B54" s="74"/>
      <c r="C54" s="74"/>
      <c r="D54" s="74"/>
      <c r="E54" s="74"/>
      <c r="F54" s="74"/>
      <c r="G54" s="19"/>
      <c r="H54" s="19"/>
    </row>
    <row r="55" spans="1:8" ht="12.75">
      <c r="A55" s="73" t="s">
        <v>142</v>
      </c>
      <c r="B55" s="74">
        <v>-121</v>
      </c>
      <c r="C55" s="74">
        <v>883</v>
      </c>
      <c r="D55" s="74">
        <v>297</v>
      </c>
      <c r="E55" s="74">
        <v>1017</v>
      </c>
      <c r="F55" s="74">
        <v>2076</v>
      </c>
      <c r="G55" s="236"/>
      <c r="H55" s="19"/>
    </row>
    <row r="56" spans="1:8" ht="12.75">
      <c r="A56" s="73" t="s">
        <v>288</v>
      </c>
      <c r="B56" s="74">
        <v>44</v>
      </c>
      <c r="C56" s="74">
        <v>53</v>
      </c>
      <c r="D56" s="74">
        <v>53</v>
      </c>
      <c r="E56" s="74">
        <v>31</v>
      </c>
      <c r="F56" s="74">
        <v>181</v>
      </c>
      <c r="G56" s="236"/>
      <c r="H56" s="19"/>
    </row>
    <row r="57" spans="1:8" ht="12.75">
      <c r="A57" s="73" t="s">
        <v>143</v>
      </c>
      <c r="B57" s="74">
        <v>-60</v>
      </c>
      <c r="C57" s="74">
        <v>-55</v>
      </c>
      <c r="D57" s="74">
        <v>0</v>
      </c>
      <c r="E57" s="74">
        <v>0</v>
      </c>
      <c r="F57" s="74">
        <v>-116</v>
      </c>
      <c r="G57" s="236"/>
      <c r="H57" s="19"/>
    </row>
    <row r="58" spans="1:8" ht="12.75">
      <c r="A58" s="73" t="s">
        <v>290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236"/>
      <c r="H58" s="19"/>
    </row>
    <row r="59" spans="1:8" ht="12.75">
      <c r="A59" s="73" t="s">
        <v>179</v>
      </c>
      <c r="B59" s="74"/>
      <c r="C59" s="74"/>
      <c r="D59" s="74"/>
      <c r="E59" s="74"/>
      <c r="F59" s="74"/>
      <c r="G59" s="19"/>
      <c r="H59" s="19"/>
    </row>
    <row r="60" spans="1:8" ht="12.75">
      <c r="A60" s="73" t="s">
        <v>58</v>
      </c>
      <c r="B60" s="74">
        <v>-16</v>
      </c>
      <c r="C60" s="74">
        <v>-3</v>
      </c>
      <c r="D60" s="238">
        <v>53</v>
      </c>
      <c r="E60" s="74">
        <v>31</v>
      </c>
      <c r="F60" s="74">
        <v>65</v>
      </c>
      <c r="G60" s="236"/>
      <c r="H60" s="19"/>
    </row>
    <row r="61" spans="1:8" ht="12.75">
      <c r="A61" s="73" t="s">
        <v>179</v>
      </c>
      <c r="B61" s="74"/>
      <c r="C61" s="74"/>
      <c r="D61" s="74"/>
      <c r="E61" s="74"/>
      <c r="F61" s="74"/>
      <c r="G61" s="19"/>
      <c r="H61" s="19"/>
    </row>
    <row r="62" spans="1:8" ht="12.75">
      <c r="A62" s="73" t="s">
        <v>264</v>
      </c>
      <c r="B62" s="74">
        <v>-103</v>
      </c>
      <c r="C62" s="74">
        <v>-148</v>
      </c>
      <c r="D62" s="74">
        <v>-54</v>
      </c>
      <c r="E62" s="74">
        <v>-198</v>
      </c>
      <c r="F62" s="74">
        <v>-502</v>
      </c>
      <c r="G62" s="236"/>
      <c r="H62" s="19"/>
    </row>
    <row r="63" spans="1:8" ht="12.75">
      <c r="A63" s="73" t="s">
        <v>179</v>
      </c>
      <c r="B63" s="74"/>
      <c r="C63" s="74"/>
      <c r="D63" s="74"/>
      <c r="E63" s="74"/>
      <c r="F63" s="74"/>
      <c r="G63" s="19"/>
      <c r="H63" s="19"/>
    </row>
    <row r="64" spans="1:8" ht="12.75">
      <c r="A64" s="73" t="s">
        <v>292</v>
      </c>
      <c r="B64" s="74">
        <v>-240</v>
      </c>
      <c r="C64" s="74">
        <v>733</v>
      </c>
      <c r="D64" s="74">
        <v>297</v>
      </c>
      <c r="E64" s="74">
        <v>850</v>
      </c>
      <c r="F64" s="74">
        <v>1639</v>
      </c>
      <c r="G64" s="236"/>
      <c r="H64" s="19"/>
    </row>
    <row r="67" ht="12.75">
      <c r="A67" s="65" t="s">
        <v>64</v>
      </c>
    </row>
  </sheetData>
  <sheetProtection/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8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2.28125" style="14" customWidth="1"/>
    <col min="2" max="4" width="11.421875" style="14" customWidth="1"/>
    <col min="5" max="5" width="13.28125" style="14" customWidth="1"/>
    <col min="6" max="16384" width="11.421875" style="14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13" t="s">
        <v>178</v>
      </c>
    </row>
    <row r="6" ht="12.75">
      <c r="A6" s="14" t="s">
        <v>121</v>
      </c>
    </row>
    <row r="7" ht="12.75">
      <c r="A7" s="13" t="s">
        <v>334</v>
      </c>
    </row>
    <row r="9" spans="1:5" ht="12.75">
      <c r="A9" s="100" t="s">
        <v>220</v>
      </c>
      <c r="B9" s="104" t="s">
        <v>184</v>
      </c>
      <c r="C9" s="75" t="s">
        <v>249</v>
      </c>
      <c r="D9" s="75" t="s">
        <v>123</v>
      </c>
      <c r="E9" s="85" t="s">
        <v>138</v>
      </c>
    </row>
    <row r="10" spans="1:5" ht="12.75">
      <c r="A10" s="99" t="s">
        <v>242</v>
      </c>
      <c r="B10" s="75"/>
      <c r="C10" s="75"/>
      <c r="D10" s="75"/>
      <c r="E10" s="75"/>
    </row>
    <row r="11" spans="1:5" ht="12.75">
      <c r="A11" s="75" t="s">
        <v>179</v>
      </c>
      <c r="B11" s="75"/>
      <c r="C11" s="75"/>
      <c r="D11" s="75"/>
      <c r="E11" s="75"/>
    </row>
    <row r="12" spans="1:7" ht="12.75">
      <c r="A12" s="75" t="s">
        <v>244</v>
      </c>
      <c r="B12" s="76">
        <v>1802</v>
      </c>
      <c r="C12" s="76">
        <v>772</v>
      </c>
      <c r="D12" s="76">
        <v>11355</v>
      </c>
      <c r="E12" s="76">
        <v>13928</v>
      </c>
      <c r="F12" s="16"/>
      <c r="G12" s="16"/>
    </row>
    <row r="13" spans="1:7" ht="12.75">
      <c r="A13" s="75" t="s">
        <v>125</v>
      </c>
      <c r="B13" s="76">
        <v>3044</v>
      </c>
      <c r="C13" s="76">
        <v>0</v>
      </c>
      <c r="D13" s="76">
        <v>0</v>
      </c>
      <c r="E13" s="76">
        <v>3044</v>
      </c>
      <c r="F13" s="16"/>
      <c r="G13" s="16"/>
    </row>
    <row r="14" spans="1:7" ht="12.75">
      <c r="A14" s="75" t="s">
        <v>126</v>
      </c>
      <c r="B14" s="76">
        <v>377521</v>
      </c>
      <c r="C14" s="76">
        <v>30670</v>
      </c>
      <c r="D14" s="76">
        <v>458731</v>
      </c>
      <c r="E14" s="76">
        <v>866922</v>
      </c>
      <c r="F14" s="16"/>
      <c r="G14" s="16"/>
    </row>
    <row r="15" spans="1:7" ht="12.75">
      <c r="A15" s="75" t="s">
        <v>251</v>
      </c>
      <c r="B15" s="76">
        <v>2919</v>
      </c>
      <c r="C15" s="76">
        <v>0</v>
      </c>
      <c r="D15" s="76">
        <v>53</v>
      </c>
      <c r="E15" s="76">
        <v>2971</v>
      </c>
      <c r="F15" s="16"/>
      <c r="G15" s="16"/>
    </row>
    <row r="16" spans="1:7" ht="12.75">
      <c r="A16" s="75" t="s">
        <v>252</v>
      </c>
      <c r="B16" s="76">
        <v>1529</v>
      </c>
      <c r="C16" s="76">
        <v>320</v>
      </c>
      <c r="D16" s="76">
        <v>6516</v>
      </c>
      <c r="E16" s="76">
        <v>8364</v>
      </c>
      <c r="F16" s="16"/>
      <c r="G16" s="16"/>
    </row>
    <row r="17" spans="1:7" ht="12.75">
      <c r="A17" s="75" t="s">
        <v>253</v>
      </c>
      <c r="B17" s="76">
        <v>2397</v>
      </c>
      <c r="C17" s="76">
        <v>362</v>
      </c>
      <c r="D17" s="76">
        <v>2263</v>
      </c>
      <c r="E17" s="76">
        <v>5021</v>
      </c>
      <c r="F17" s="16"/>
      <c r="G17" s="16"/>
    </row>
    <row r="18" spans="1:7" ht="12.75">
      <c r="A18" s="75" t="s">
        <v>179</v>
      </c>
      <c r="B18" s="76"/>
      <c r="C18" s="76"/>
      <c r="D18" s="76"/>
      <c r="E18" s="76"/>
      <c r="F18" s="15"/>
      <c r="G18" s="16"/>
    </row>
    <row r="19" spans="1:7" ht="12.75">
      <c r="A19" s="75" t="s">
        <v>127</v>
      </c>
      <c r="B19" s="76">
        <v>389210</v>
      </c>
      <c r="C19" s="76">
        <v>32123</v>
      </c>
      <c r="D19" s="76">
        <v>478917</v>
      </c>
      <c r="E19" s="76">
        <v>900250</v>
      </c>
      <c r="F19" s="16"/>
      <c r="G19" s="16"/>
    </row>
    <row r="20" spans="1:7" ht="12.75">
      <c r="A20" s="75" t="s">
        <v>179</v>
      </c>
      <c r="B20" s="76"/>
      <c r="C20" s="76"/>
      <c r="D20" s="76"/>
      <c r="E20" s="76"/>
      <c r="F20" s="15"/>
      <c r="G20" s="16"/>
    </row>
    <row r="21" spans="1:7" ht="12.75">
      <c r="A21" s="75" t="s">
        <v>128</v>
      </c>
      <c r="B21" s="76">
        <v>53</v>
      </c>
      <c r="C21" s="76">
        <v>12</v>
      </c>
      <c r="D21" s="76">
        <v>617</v>
      </c>
      <c r="E21" s="76">
        <v>681</v>
      </c>
      <c r="F21" s="16"/>
      <c r="G21" s="16"/>
    </row>
    <row r="22" spans="1:7" ht="12.75">
      <c r="A22" s="75" t="s">
        <v>179</v>
      </c>
      <c r="B22" s="76"/>
      <c r="C22" s="76"/>
      <c r="D22" s="76"/>
      <c r="E22" s="76"/>
      <c r="F22" s="15"/>
      <c r="G22" s="16"/>
    </row>
    <row r="23" spans="1:7" ht="12.75">
      <c r="A23" s="75" t="s">
        <v>129</v>
      </c>
      <c r="B23" s="76">
        <v>143</v>
      </c>
      <c r="C23" s="76">
        <v>0</v>
      </c>
      <c r="D23" s="76">
        <v>1207</v>
      </c>
      <c r="E23" s="76">
        <v>1351</v>
      </c>
      <c r="F23" s="16"/>
      <c r="G23" s="16"/>
    </row>
    <row r="24" spans="1:7" ht="12.75">
      <c r="A24" s="75" t="s">
        <v>255</v>
      </c>
      <c r="B24" s="76">
        <v>0</v>
      </c>
      <c r="C24" s="76">
        <v>0</v>
      </c>
      <c r="D24" s="76">
        <v>12277</v>
      </c>
      <c r="E24" s="76">
        <v>12277</v>
      </c>
      <c r="F24" s="16"/>
      <c r="G24" s="16"/>
    </row>
    <row r="25" spans="1:7" ht="12.75">
      <c r="A25" s="75" t="s">
        <v>130</v>
      </c>
      <c r="B25" s="76">
        <v>-62</v>
      </c>
      <c r="C25" s="76">
        <v>0</v>
      </c>
      <c r="D25" s="76">
        <v>-761</v>
      </c>
      <c r="E25" s="76">
        <v>-824</v>
      </c>
      <c r="F25" s="16"/>
      <c r="G25" s="16"/>
    </row>
    <row r="26" spans="1:7" ht="12.75">
      <c r="A26" s="75" t="s">
        <v>179</v>
      </c>
      <c r="B26" s="76"/>
      <c r="C26" s="76"/>
      <c r="D26" s="76"/>
      <c r="E26" s="76"/>
      <c r="F26" s="15"/>
      <c r="G26" s="16"/>
    </row>
    <row r="27" spans="1:7" ht="12.75">
      <c r="A27" s="75" t="s">
        <v>131</v>
      </c>
      <c r="B27" s="76">
        <v>81</v>
      </c>
      <c r="C27" s="76">
        <v>0</v>
      </c>
      <c r="D27" s="76">
        <v>12722</v>
      </c>
      <c r="E27" s="76">
        <v>12804</v>
      </c>
      <c r="F27" s="16"/>
      <c r="G27" s="16"/>
    </row>
    <row r="28" spans="1:7" ht="12.75">
      <c r="A28" s="75" t="s">
        <v>179</v>
      </c>
      <c r="B28" s="76"/>
      <c r="C28" s="76"/>
      <c r="D28" s="76"/>
      <c r="E28" s="76"/>
      <c r="F28" s="15"/>
      <c r="G28" s="16"/>
    </row>
    <row r="29" spans="1:7" ht="12.75">
      <c r="A29" s="75" t="s">
        <v>257</v>
      </c>
      <c r="B29" s="76">
        <v>389344</v>
      </c>
      <c r="C29" s="76">
        <v>32135</v>
      </c>
      <c r="D29" s="76">
        <v>492256</v>
      </c>
      <c r="E29" s="76">
        <v>913735</v>
      </c>
      <c r="F29" s="16"/>
      <c r="G29" s="16"/>
    </row>
    <row r="30" spans="1:7" ht="12.75">
      <c r="A30" s="75" t="s">
        <v>179</v>
      </c>
      <c r="B30" s="76"/>
      <c r="C30" s="76"/>
      <c r="D30" s="76"/>
      <c r="E30" s="76"/>
      <c r="F30" s="15"/>
      <c r="G30" s="16"/>
    </row>
    <row r="31" spans="1:7" ht="12.75">
      <c r="A31" s="75" t="s">
        <v>258</v>
      </c>
      <c r="B31" s="76"/>
      <c r="C31" s="76"/>
      <c r="D31" s="76"/>
      <c r="E31" s="76"/>
      <c r="F31" s="15"/>
      <c r="G31" s="16"/>
    </row>
    <row r="32" spans="1:7" ht="12.75">
      <c r="A32" s="75" t="s">
        <v>179</v>
      </c>
      <c r="B32" s="76"/>
      <c r="C32" s="76"/>
      <c r="D32" s="76"/>
      <c r="E32" s="76"/>
      <c r="F32" s="15"/>
      <c r="G32" s="16"/>
    </row>
    <row r="33" spans="1:7" ht="12.75">
      <c r="A33" s="75" t="s">
        <v>133</v>
      </c>
      <c r="B33" s="76">
        <v>337813</v>
      </c>
      <c r="C33" s="76">
        <v>6</v>
      </c>
      <c r="D33" s="76">
        <v>188846</v>
      </c>
      <c r="E33" s="76">
        <v>526665</v>
      </c>
      <c r="F33" s="16"/>
      <c r="G33" s="16"/>
    </row>
    <row r="34" spans="1:7" ht="12.75">
      <c r="A34" s="75" t="s">
        <v>134</v>
      </c>
      <c r="B34" s="76">
        <v>0</v>
      </c>
      <c r="C34" s="76">
        <v>26456</v>
      </c>
      <c r="D34" s="76">
        <v>0</v>
      </c>
      <c r="E34" s="76">
        <v>26456</v>
      </c>
      <c r="F34" s="16"/>
      <c r="G34" s="16"/>
    </row>
    <row r="35" spans="1:7" ht="12.75">
      <c r="A35" s="75" t="s">
        <v>264</v>
      </c>
      <c r="B35" s="76">
        <v>1500</v>
      </c>
      <c r="C35" s="76">
        <v>0</v>
      </c>
      <c r="D35" s="76">
        <v>3090</v>
      </c>
      <c r="E35" s="76">
        <v>4589</v>
      </c>
      <c r="F35" s="16"/>
      <c r="G35" s="16"/>
    </row>
    <row r="36" spans="1:7" ht="12.75">
      <c r="A36" s="75" t="s">
        <v>263</v>
      </c>
      <c r="B36" s="76">
        <v>1996</v>
      </c>
      <c r="C36" s="76">
        <v>174</v>
      </c>
      <c r="D36" s="76">
        <v>5971</v>
      </c>
      <c r="E36" s="76">
        <v>8140</v>
      </c>
      <c r="F36" s="16"/>
      <c r="G36" s="16"/>
    </row>
    <row r="37" spans="1:7" ht="12.75">
      <c r="A37" s="75" t="s">
        <v>265</v>
      </c>
      <c r="B37" s="76">
        <v>0</v>
      </c>
      <c r="C37" s="76">
        <v>938</v>
      </c>
      <c r="D37" s="76">
        <v>230681</v>
      </c>
      <c r="E37" s="76">
        <v>231619</v>
      </c>
      <c r="F37" s="16"/>
      <c r="G37" s="16"/>
    </row>
    <row r="38" spans="1:7" ht="12.75">
      <c r="A38" s="75" t="s">
        <v>179</v>
      </c>
      <c r="B38" s="76"/>
      <c r="C38" s="76"/>
      <c r="D38" s="76"/>
      <c r="E38" s="76"/>
      <c r="F38" s="15"/>
      <c r="G38" s="16"/>
    </row>
    <row r="39" spans="1:7" ht="12.75">
      <c r="A39" s="75" t="s">
        <v>139</v>
      </c>
      <c r="B39" s="76">
        <v>341308</v>
      </c>
      <c r="C39" s="76">
        <v>27573</v>
      </c>
      <c r="D39" s="76">
        <v>428587</v>
      </c>
      <c r="E39" s="227">
        <v>797469</v>
      </c>
      <c r="F39" s="16"/>
      <c r="G39" s="16"/>
    </row>
    <row r="40" spans="1:7" ht="12.75">
      <c r="A40" s="75" t="s">
        <v>179</v>
      </c>
      <c r="B40" s="76"/>
      <c r="C40" s="76"/>
      <c r="D40" s="76"/>
      <c r="E40" s="76"/>
      <c r="F40" s="15"/>
      <c r="G40" s="16"/>
    </row>
    <row r="41" spans="1:7" ht="12.75">
      <c r="A41" s="75" t="s">
        <v>140</v>
      </c>
      <c r="B41" s="76">
        <v>0</v>
      </c>
      <c r="C41" s="76">
        <v>0</v>
      </c>
      <c r="D41" s="76">
        <v>0</v>
      </c>
      <c r="E41" s="76">
        <v>0</v>
      </c>
      <c r="F41" s="15"/>
      <c r="G41" s="16"/>
    </row>
    <row r="42" spans="1:7" ht="12.75">
      <c r="A42" s="75" t="s">
        <v>179</v>
      </c>
      <c r="B42" s="76"/>
      <c r="C42" s="76"/>
      <c r="D42" s="76"/>
      <c r="E42" s="76"/>
      <c r="F42" s="15"/>
      <c r="G42" s="16"/>
    </row>
    <row r="43" spans="1:7" ht="12.75">
      <c r="A43" s="75" t="s">
        <v>270</v>
      </c>
      <c r="B43" s="76">
        <v>45984</v>
      </c>
      <c r="C43" s="76">
        <v>4244</v>
      </c>
      <c r="D43" s="76">
        <v>58668</v>
      </c>
      <c r="E43" s="76">
        <v>108896</v>
      </c>
      <c r="F43" s="16"/>
      <c r="G43" s="16"/>
    </row>
    <row r="44" spans="1:7" ht="12.75">
      <c r="A44" s="75" t="s">
        <v>179</v>
      </c>
      <c r="B44" s="76"/>
      <c r="C44" s="76"/>
      <c r="D44" s="76"/>
      <c r="E44" s="76"/>
      <c r="F44" s="15"/>
      <c r="G44" s="16"/>
    </row>
    <row r="45" spans="1:7" ht="12.75">
      <c r="A45" s="75" t="s">
        <v>292</v>
      </c>
      <c r="B45" s="76">
        <v>2051</v>
      </c>
      <c r="C45" s="76">
        <v>318</v>
      </c>
      <c r="D45" s="76">
        <v>5001</v>
      </c>
      <c r="E45" s="76">
        <v>7370</v>
      </c>
      <c r="F45" s="16"/>
      <c r="G45" s="16"/>
    </row>
    <row r="46" spans="1:7" ht="12.75">
      <c r="A46" s="75" t="s">
        <v>179</v>
      </c>
      <c r="B46" s="76"/>
      <c r="C46" s="76"/>
      <c r="D46" s="76"/>
      <c r="E46" s="76"/>
      <c r="F46" s="15"/>
      <c r="G46" s="16"/>
    </row>
    <row r="47" spans="1:7" ht="12.75">
      <c r="A47" s="75" t="s">
        <v>272</v>
      </c>
      <c r="B47" s="76">
        <v>389344</v>
      </c>
      <c r="C47" s="76">
        <v>32135</v>
      </c>
      <c r="D47" s="76">
        <v>492256</v>
      </c>
      <c r="E47" s="76">
        <v>913735</v>
      </c>
      <c r="F47" s="16"/>
      <c r="G47" s="16"/>
    </row>
    <row r="48" spans="6:7" ht="12.75">
      <c r="F48" s="15"/>
      <c r="G48" s="16"/>
    </row>
    <row r="49" spans="1:7" ht="12.75">
      <c r="A49" s="13" t="s">
        <v>327</v>
      </c>
      <c r="F49" s="15"/>
      <c r="G49" s="16"/>
    </row>
    <row r="50" spans="6:7" ht="12.75">
      <c r="F50" s="15"/>
      <c r="G50" s="16"/>
    </row>
    <row r="51" spans="1:7" ht="12.75">
      <c r="A51" s="100" t="s">
        <v>220</v>
      </c>
      <c r="B51" s="104" t="s">
        <v>184</v>
      </c>
      <c r="C51" s="75" t="s">
        <v>249</v>
      </c>
      <c r="D51" s="75" t="s">
        <v>123</v>
      </c>
      <c r="E51" s="85" t="s">
        <v>138</v>
      </c>
      <c r="F51" s="15"/>
      <c r="G51" s="16"/>
    </row>
    <row r="52" spans="1:7" ht="12.75">
      <c r="A52" s="99" t="s">
        <v>273</v>
      </c>
      <c r="B52" s="76">
        <v>7141</v>
      </c>
      <c r="C52" s="76">
        <v>916</v>
      </c>
      <c r="D52" s="76">
        <v>8114</v>
      </c>
      <c r="E52" s="76">
        <v>16171</v>
      </c>
      <c r="F52" s="16"/>
      <c r="G52" s="16"/>
    </row>
    <row r="53" spans="1:7" ht="12.75">
      <c r="A53" s="75" t="s">
        <v>141</v>
      </c>
      <c r="B53" s="76">
        <v>-4647</v>
      </c>
      <c r="C53" s="76">
        <v>-457</v>
      </c>
      <c r="D53" s="76">
        <v>-2088</v>
      </c>
      <c r="E53" s="76">
        <v>-7193</v>
      </c>
      <c r="F53" s="16"/>
      <c r="G53" s="16"/>
    </row>
    <row r="54" spans="1:7" ht="12.75">
      <c r="A54" s="75" t="s">
        <v>179</v>
      </c>
      <c r="B54" s="76"/>
      <c r="C54" s="76"/>
      <c r="D54" s="76"/>
      <c r="E54" s="76"/>
      <c r="F54" s="15"/>
      <c r="G54" s="16"/>
    </row>
    <row r="55" spans="1:7" ht="12.75">
      <c r="A55" s="75" t="s">
        <v>142</v>
      </c>
      <c r="B55" s="76">
        <v>2494</v>
      </c>
      <c r="C55" s="76">
        <v>459</v>
      </c>
      <c r="D55" s="76">
        <v>6026</v>
      </c>
      <c r="E55" s="76">
        <v>8979</v>
      </c>
      <c r="F55" s="16"/>
      <c r="G55" s="16"/>
    </row>
    <row r="56" spans="1:7" ht="12.75">
      <c r="A56" s="75" t="s">
        <v>288</v>
      </c>
      <c r="B56" s="76">
        <v>14</v>
      </c>
      <c r="C56" s="76">
        <v>0</v>
      </c>
      <c r="D56" s="76">
        <v>69</v>
      </c>
      <c r="E56" s="76">
        <v>83</v>
      </c>
      <c r="F56" s="16"/>
      <c r="G56" s="16"/>
    </row>
    <row r="57" spans="1:7" ht="12.75">
      <c r="A57" s="75" t="s">
        <v>143</v>
      </c>
      <c r="B57" s="76">
        <v>0</v>
      </c>
      <c r="C57" s="76">
        <v>0</v>
      </c>
      <c r="D57" s="76">
        <v>-14</v>
      </c>
      <c r="E57" s="76">
        <v>-14</v>
      </c>
      <c r="F57" s="16"/>
      <c r="G57" s="16"/>
    </row>
    <row r="58" spans="1:7" ht="12.75">
      <c r="A58" s="75" t="s">
        <v>290</v>
      </c>
      <c r="B58" s="76">
        <v>0</v>
      </c>
      <c r="C58" s="76">
        <v>-49</v>
      </c>
      <c r="D58" s="76">
        <v>1</v>
      </c>
      <c r="E58" s="76">
        <v>-48</v>
      </c>
      <c r="F58" s="16"/>
      <c r="G58" s="16"/>
    </row>
    <row r="59" spans="1:7" ht="12.75">
      <c r="A59" s="75" t="s">
        <v>179</v>
      </c>
      <c r="B59" s="76"/>
      <c r="C59" s="76"/>
      <c r="D59" s="76"/>
      <c r="E59" s="76"/>
      <c r="F59" s="15"/>
      <c r="G59" s="16"/>
    </row>
    <row r="60" spans="1:7" ht="12.75">
      <c r="A60" s="75" t="s">
        <v>58</v>
      </c>
      <c r="B60" s="76">
        <v>14</v>
      </c>
      <c r="C60" s="76">
        <v>-49</v>
      </c>
      <c r="D60" s="76">
        <v>57</v>
      </c>
      <c r="E60" s="76">
        <v>22</v>
      </c>
      <c r="F60" s="16"/>
      <c r="G60" s="16"/>
    </row>
    <row r="61" spans="1:7" ht="12.75">
      <c r="A61" s="75" t="s">
        <v>179</v>
      </c>
      <c r="B61" s="76"/>
      <c r="C61" s="76"/>
      <c r="D61" s="76"/>
      <c r="E61" s="76"/>
      <c r="F61" s="15"/>
      <c r="G61" s="16"/>
    </row>
    <row r="62" spans="1:7" ht="12.75">
      <c r="A62" s="75" t="s">
        <v>264</v>
      </c>
      <c r="B62" s="76">
        <v>-457</v>
      </c>
      <c r="C62" s="76">
        <v>-92</v>
      </c>
      <c r="D62" s="76">
        <v>-1081</v>
      </c>
      <c r="E62" s="76">
        <v>-1631</v>
      </c>
      <c r="F62" s="16"/>
      <c r="G62" s="16"/>
    </row>
    <row r="63" spans="1:7" ht="12.75">
      <c r="A63" s="75" t="s">
        <v>179</v>
      </c>
      <c r="B63" s="76"/>
      <c r="C63" s="76"/>
      <c r="D63" s="76"/>
      <c r="E63" s="76"/>
      <c r="F63" s="15"/>
      <c r="G63" s="16"/>
    </row>
    <row r="64" spans="1:7" ht="12.75">
      <c r="A64" s="75" t="s">
        <v>292</v>
      </c>
      <c r="B64" s="76">
        <v>2051</v>
      </c>
      <c r="C64" s="76">
        <v>318</v>
      </c>
      <c r="D64" s="76">
        <v>5001</v>
      </c>
      <c r="E64" s="76">
        <v>7370</v>
      </c>
      <c r="F64" s="16"/>
      <c r="G64" s="16"/>
    </row>
    <row r="66" ht="12.75">
      <c r="A66" s="65" t="s">
        <v>64</v>
      </c>
    </row>
  </sheetData>
  <sheetProtection/>
  <hyperlinks>
    <hyperlink ref="A1" location="Indice!A1" display="Volver"/>
  </hyperlinks>
  <printOptions/>
  <pageMargins left="0.7874015748031497" right="0.7874015748031497" top="0.5118110236220472" bottom="0.5118110236220472" header="0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0"/>
  <sheetViews>
    <sheetView showGridLines="0" zoomScale="75" zoomScaleNormal="75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C146" sqref="C146"/>
    </sheetView>
  </sheetViews>
  <sheetFormatPr defaultColWidth="11.421875" defaultRowHeight="12.75"/>
  <cols>
    <col min="1" max="1" width="3.28125" style="124" customWidth="1"/>
    <col min="2" max="2" width="2.00390625" style="124" customWidth="1"/>
    <col min="3" max="3" width="66.8515625" style="124" customWidth="1"/>
    <col min="4" max="4" width="22.57421875" style="121" customWidth="1"/>
    <col min="5" max="5" width="22.57421875" style="122" customWidth="1"/>
    <col min="6" max="6" width="25.00390625" style="122" customWidth="1"/>
    <col min="7" max="7" width="20.7109375" style="123" customWidth="1"/>
    <col min="8" max="8" width="20.8515625" style="125" customWidth="1"/>
    <col min="9" max="9" width="4.140625" style="124" customWidth="1"/>
    <col min="10" max="10" width="1.28515625" style="124" customWidth="1"/>
    <col min="11" max="11" width="6.8515625" style="124" customWidth="1"/>
    <col min="12" max="12" width="19.140625" style="124" customWidth="1"/>
    <col min="13" max="245" width="6.8515625" style="124" customWidth="1"/>
    <col min="246" max="16384" width="11.421875" style="124" customWidth="1"/>
  </cols>
  <sheetData>
    <row r="1" spans="2:8" ht="15" customHeight="1">
      <c r="B1" s="215"/>
      <c r="C1" s="217" t="s">
        <v>136</v>
      </c>
      <c r="H1" s="216" t="s">
        <v>144</v>
      </c>
    </row>
    <row r="2" spans="2:3" ht="15" customHeight="1">
      <c r="B2" s="215"/>
      <c r="C2" s="218" t="s">
        <v>137</v>
      </c>
    </row>
    <row r="3" spans="2:3" ht="7.5" customHeight="1">
      <c r="B3" s="215"/>
      <c r="C3" s="218"/>
    </row>
    <row r="4" spans="2:7" s="127" customFormat="1" ht="15" customHeight="1">
      <c r="B4" s="126" t="s">
        <v>118</v>
      </c>
      <c r="D4" s="121"/>
      <c r="E4" s="128"/>
      <c r="F4" s="128"/>
      <c r="G4" s="123"/>
    </row>
    <row r="5" spans="2:8" s="127" customFormat="1" ht="15" customHeight="1">
      <c r="B5" s="129" t="s">
        <v>319</v>
      </c>
      <c r="D5" s="121"/>
      <c r="E5" s="122"/>
      <c r="F5" s="122"/>
      <c r="G5" s="123"/>
      <c r="H5" s="125"/>
    </row>
    <row r="6" spans="4:8" s="127" customFormat="1" ht="15" customHeight="1">
      <c r="D6" s="121"/>
      <c r="E6" s="122"/>
      <c r="F6" s="122"/>
      <c r="G6" s="123"/>
      <c r="H6" s="125"/>
    </row>
    <row r="7" spans="2:9" s="127" customFormat="1" ht="15" customHeight="1">
      <c r="B7" s="130"/>
      <c r="C7" s="131"/>
      <c r="D7" s="132"/>
      <c r="E7" s="133"/>
      <c r="F7" s="133"/>
      <c r="G7" s="134"/>
      <c r="H7" s="135"/>
      <c r="I7" s="136"/>
    </row>
    <row r="8" spans="2:9" s="143" customFormat="1" ht="15" customHeight="1">
      <c r="B8" s="137"/>
      <c r="C8" s="138" t="s">
        <v>179</v>
      </c>
      <c r="D8" s="139" t="s">
        <v>74</v>
      </c>
      <c r="E8" s="139" t="s">
        <v>75</v>
      </c>
      <c r="F8" s="139" t="s">
        <v>75</v>
      </c>
      <c r="G8" s="140" t="s">
        <v>76</v>
      </c>
      <c r="H8" s="141" t="s">
        <v>77</v>
      </c>
      <c r="I8" s="142"/>
    </row>
    <row r="9" spans="2:9" s="143" customFormat="1" ht="15" customHeight="1">
      <c r="B9" s="137"/>
      <c r="C9" s="138" t="s">
        <v>179</v>
      </c>
      <c r="D9" s="139" t="s">
        <v>78</v>
      </c>
      <c r="E9" s="139" t="s">
        <v>79</v>
      </c>
      <c r="F9" s="139" t="s">
        <v>80</v>
      </c>
      <c r="G9" s="140" t="s">
        <v>81</v>
      </c>
      <c r="H9" s="141" t="s">
        <v>82</v>
      </c>
      <c r="I9" s="142"/>
    </row>
    <row r="10" spans="2:9" s="143" customFormat="1" ht="15" customHeight="1">
      <c r="B10" s="137"/>
      <c r="C10" s="138" t="s">
        <v>179</v>
      </c>
      <c r="D10" s="139" t="s">
        <v>83</v>
      </c>
      <c r="E10" s="139"/>
      <c r="F10" s="139" t="s">
        <v>84</v>
      </c>
      <c r="G10" s="140" t="s">
        <v>85</v>
      </c>
      <c r="H10" s="141" t="s">
        <v>86</v>
      </c>
      <c r="I10" s="144"/>
    </row>
    <row r="11" spans="2:9" s="143" customFormat="1" ht="15" customHeight="1">
      <c r="B11" s="145"/>
      <c r="C11" s="146"/>
      <c r="D11" s="147"/>
      <c r="E11" s="148"/>
      <c r="F11" s="148"/>
      <c r="G11" s="148"/>
      <c r="H11" s="146"/>
      <c r="I11" s="149"/>
    </row>
    <row r="12" spans="2:9" s="143" customFormat="1" ht="15" customHeight="1">
      <c r="B12" s="150"/>
      <c r="C12" s="151"/>
      <c r="D12" s="132"/>
      <c r="E12" s="152"/>
      <c r="F12" s="152"/>
      <c r="G12" s="153"/>
      <c r="H12" s="154"/>
      <c r="I12" s="155"/>
    </row>
    <row r="13" spans="2:9" s="143" customFormat="1" ht="15" customHeight="1">
      <c r="B13" s="156"/>
      <c r="C13" s="157" t="s">
        <v>181</v>
      </c>
      <c r="D13" s="158"/>
      <c r="E13" s="159"/>
      <c r="F13" s="159"/>
      <c r="G13" s="160"/>
      <c r="H13" s="219">
        <v>121161</v>
      </c>
      <c r="I13" s="144"/>
    </row>
    <row r="14" spans="2:9" s="143" customFormat="1" ht="15" customHeight="1">
      <c r="B14" s="156"/>
      <c r="C14" s="161" t="s">
        <v>190</v>
      </c>
      <c r="D14" s="162">
        <v>99</v>
      </c>
      <c r="E14" s="163">
        <v>772.062</v>
      </c>
      <c r="F14" s="164">
        <f aca="true" t="shared" si="0" ref="F14:F31">D14/100*E14</f>
        <v>764.34138</v>
      </c>
      <c r="G14" s="160">
        <v>-62.293</v>
      </c>
      <c r="H14" s="165">
        <f aca="true" t="shared" si="1" ref="H14:H31">D14*G14/$H$13</f>
        <v>-0.0508992745190284</v>
      </c>
      <c r="I14" s="144"/>
    </row>
    <row r="15" spans="2:9" s="143" customFormat="1" ht="15" customHeight="1">
      <c r="B15" s="156"/>
      <c r="C15" s="161" t="s">
        <v>187</v>
      </c>
      <c r="D15" s="162">
        <v>50</v>
      </c>
      <c r="E15" s="163">
        <v>1361.663</v>
      </c>
      <c r="F15" s="164">
        <f t="shared" si="0"/>
        <v>680.8315</v>
      </c>
      <c r="G15" s="160">
        <v>-622.682</v>
      </c>
      <c r="H15" s="165">
        <f t="shared" si="1"/>
        <v>-0.2569646998621669</v>
      </c>
      <c r="I15" s="144"/>
    </row>
    <row r="16" spans="2:9" s="143" customFormat="1" ht="15" customHeight="1">
      <c r="B16" s="156"/>
      <c r="C16" s="166" t="s">
        <v>146</v>
      </c>
      <c r="D16" s="162">
        <v>26.807404</v>
      </c>
      <c r="E16" s="163">
        <v>1580.67</v>
      </c>
      <c r="F16" s="164">
        <f t="shared" si="0"/>
        <v>423.73659280679993</v>
      </c>
      <c r="G16" s="160">
        <v>57.55</v>
      </c>
      <c r="H16" s="165">
        <f t="shared" si="1"/>
        <v>0.012733190549764361</v>
      </c>
      <c r="I16" s="144"/>
    </row>
    <row r="17" spans="2:9" s="143" customFormat="1" ht="15" customHeight="1">
      <c r="B17" s="156"/>
      <c r="C17" s="166" t="s">
        <v>147</v>
      </c>
      <c r="D17" s="162">
        <v>33.33</v>
      </c>
      <c r="E17" s="163">
        <v>1333.902</v>
      </c>
      <c r="F17" s="164">
        <f t="shared" si="0"/>
        <v>444.5895366</v>
      </c>
      <c r="G17" s="160">
        <v>75.392</v>
      </c>
      <c r="H17" s="165">
        <f t="shared" si="1"/>
        <v>0.02073947359298784</v>
      </c>
      <c r="I17" s="144"/>
    </row>
    <row r="18" spans="2:9" s="143" customFormat="1" ht="15" customHeight="1">
      <c r="B18" s="156"/>
      <c r="C18" s="166" t="s">
        <v>106</v>
      </c>
      <c r="D18" s="162">
        <v>99.7495</v>
      </c>
      <c r="E18" s="163">
        <v>7400.105</v>
      </c>
      <c r="F18" s="164">
        <f t="shared" si="0"/>
        <v>7381.567736975</v>
      </c>
      <c r="G18" s="160">
        <v>612.313</v>
      </c>
      <c r="H18" s="165">
        <f t="shared" si="1"/>
        <v>0.504105410103086</v>
      </c>
      <c r="I18" s="144"/>
    </row>
    <row r="19" spans="2:9" s="143" customFormat="1" ht="15" customHeight="1">
      <c r="B19" s="156"/>
      <c r="C19" s="161" t="s">
        <v>0</v>
      </c>
      <c r="D19" s="162">
        <v>20</v>
      </c>
      <c r="E19" s="163">
        <v>10475.852</v>
      </c>
      <c r="F19" s="164">
        <f t="shared" si="0"/>
        <v>2095.1704000000004</v>
      </c>
      <c r="G19" s="160">
        <v>1761.575</v>
      </c>
      <c r="H19" s="165">
        <f t="shared" si="1"/>
        <v>0.29078251252465726</v>
      </c>
      <c r="I19" s="144"/>
    </row>
    <row r="20" spans="2:9" s="143" customFormat="1" ht="15" customHeight="1">
      <c r="B20" s="156"/>
      <c r="C20" s="161" t="s">
        <v>87</v>
      </c>
      <c r="D20" s="162">
        <v>14.17</v>
      </c>
      <c r="E20" s="163">
        <v>3903.884</v>
      </c>
      <c r="F20" s="164">
        <f t="shared" si="0"/>
        <v>553.1803628</v>
      </c>
      <c r="G20" s="160">
        <v>193.228</v>
      </c>
      <c r="H20" s="165">
        <f t="shared" si="1"/>
        <v>0.022598367131337643</v>
      </c>
      <c r="I20" s="144"/>
    </row>
    <row r="21" spans="2:9" s="143" customFormat="1" ht="15" customHeight="1">
      <c r="B21" s="156"/>
      <c r="C21" s="166" t="s">
        <v>148</v>
      </c>
      <c r="D21" s="162">
        <v>50</v>
      </c>
      <c r="E21" s="163">
        <v>7602.762</v>
      </c>
      <c r="F21" s="164">
        <f t="shared" si="0"/>
        <v>3801.381</v>
      </c>
      <c r="G21" s="160">
        <v>205.345</v>
      </c>
      <c r="H21" s="165">
        <f t="shared" si="1"/>
        <v>0.08474055182773335</v>
      </c>
      <c r="I21" s="144"/>
    </row>
    <row r="22" spans="2:9" s="143" customFormat="1" ht="15" customHeight="1">
      <c r="B22" s="156"/>
      <c r="C22" s="166" t="s">
        <v>149</v>
      </c>
      <c r="D22" s="162">
        <v>99.96</v>
      </c>
      <c r="E22" s="163">
        <v>1835.28</v>
      </c>
      <c r="F22" s="164">
        <f t="shared" si="0"/>
        <v>1834.5458879999999</v>
      </c>
      <c r="G22" s="160">
        <v>93.447</v>
      </c>
      <c r="H22" s="165">
        <f t="shared" si="1"/>
        <v>0.07709545249709066</v>
      </c>
      <c r="I22" s="144"/>
    </row>
    <row r="23" spans="2:9" s="143" customFormat="1" ht="15" customHeight="1">
      <c r="B23" s="156"/>
      <c r="C23" s="166" t="s">
        <v>312</v>
      </c>
      <c r="D23" s="162">
        <v>99</v>
      </c>
      <c r="E23" s="163">
        <v>363.012</v>
      </c>
      <c r="F23" s="164">
        <f t="shared" si="0"/>
        <v>359.38188</v>
      </c>
      <c r="G23" s="160">
        <v>-32.28</v>
      </c>
      <c r="H23" s="165">
        <f t="shared" si="1"/>
        <v>-0.026375813999554316</v>
      </c>
      <c r="I23" s="144"/>
    </row>
    <row r="24" spans="2:9" s="143" customFormat="1" ht="15" customHeight="1">
      <c r="B24" s="156"/>
      <c r="C24" s="166" t="s">
        <v>304</v>
      </c>
      <c r="D24" s="162">
        <v>99.7</v>
      </c>
      <c r="E24" s="163">
        <v>81525.185</v>
      </c>
      <c r="F24" s="164">
        <f t="shared" si="0"/>
        <v>81280.609445</v>
      </c>
      <c r="G24" s="160">
        <v>3588.583</v>
      </c>
      <c r="H24" s="165">
        <f t="shared" si="1"/>
        <v>2.9529446364754337</v>
      </c>
      <c r="I24" s="144"/>
    </row>
    <row r="25" spans="2:9" s="143" customFormat="1" ht="15" customHeight="1">
      <c r="B25" s="156"/>
      <c r="C25" s="166" t="s">
        <v>145</v>
      </c>
      <c r="D25" s="162">
        <v>99.98</v>
      </c>
      <c r="E25" s="163">
        <v>48697.099</v>
      </c>
      <c r="F25" s="164">
        <f t="shared" si="0"/>
        <v>48687.359580200005</v>
      </c>
      <c r="G25" s="160">
        <v>3816.601</v>
      </c>
      <c r="H25" s="165">
        <f t="shared" si="1"/>
        <v>3.1493943428991176</v>
      </c>
      <c r="I25" s="144"/>
    </row>
    <row r="26" spans="2:9" s="143" customFormat="1" ht="15" customHeight="1">
      <c r="B26" s="156"/>
      <c r="C26" s="166" t="s">
        <v>119</v>
      </c>
      <c r="D26" s="162">
        <v>99.75</v>
      </c>
      <c r="E26" s="163">
        <v>48035.52</v>
      </c>
      <c r="F26" s="164">
        <f t="shared" si="0"/>
        <v>47915.4312</v>
      </c>
      <c r="G26" s="160">
        <v>2051.109</v>
      </c>
      <c r="H26" s="165">
        <f t="shared" si="1"/>
        <v>1.6886466994329856</v>
      </c>
      <c r="I26" s="144"/>
    </row>
    <row r="27" spans="2:9" s="143" customFormat="1" ht="15" customHeight="1">
      <c r="B27" s="156"/>
      <c r="C27" s="166" t="s">
        <v>185</v>
      </c>
      <c r="D27" s="162">
        <v>38.13396</v>
      </c>
      <c r="E27" s="163">
        <v>5018.502</v>
      </c>
      <c r="F27" s="164">
        <f t="shared" si="0"/>
        <v>1913.7535452792001</v>
      </c>
      <c r="G27" s="160">
        <v>460.176</v>
      </c>
      <c r="H27" s="165">
        <f t="shared" si="1"/>
        <v>0.14483483280065368</v>
      </c>
      <c r="I27" s="144"/>
    </row>
    <row r="28" spans="2:9" s="143" customFormat="1" ht="15" customHeight="1">
      <c r="B28" s="156"/>
      <c r="C28" s="161" t="s">
        <v>189</v>
      </c>
      <c r="D28" s="162">
        <v>99</v>
      </c>
      <c r="E28" s="163">
        <v>705.637</v>
      </c>
      <c r="F28" s="164">
        <f t="shared" si="0"/>
        <v>698.5806299999999</v>
      </c>
      <c r="G28" s="160">
        <v>-239.582</v>
      </c>
      <c r="H28" s="165">
        <f t="shared" si="1"/>
        <v>-0.19576116076955455</v>
      </c>
      <c r="I28" s="144"/>
    </row>
    <row r="29" spans="2:9" s="143" customFormat="1" ht="15" customHeight="1">
      <c r="B29" s="156"/>
      <c r="C29" s="166" t="s">
        <v>150</v>
      </c>
      <c r="D29" s="162">
        <v>25.806</v>
      </c>
      <c r="E29" s="163">
        <v>6411.96</v>
      </c>
      <c r="F29" s="164">
        <f t="shared" si="0"/>
        <v>1654.6703976000001</v>
      </c>
      <c r="G29" s="160">
        <v>324.872</v>
      </c>
      <c r="H29" s="165">
        <f t="shared" si="1"/>
        <v>0.06919426904697057</v>
      </c>
      <c r="I29" s="144"/>
    </row>
    <row r="30" spans="2:9" s="143" customFormat="1" ht="15" customHeight="1">
      <c r="B30" s="156"/>
      <c r="C30" s="166" t="s">
        <v>313</v>
      </c>
      <c r="D30" s="162">
        <v>26.15641</v>
      </c>
      <c r="E30" s="163">
        <v>6490.633</v>
      </c>
      <c r="F30" s="164">
        <f t="shared" si="0"/>
        <v>1697.7165790753002</v>
      </c>
      <c r="G30" s="160">
        <v>216.335</v>
      </c>
      <c r="H30" s="165">
        <f t="shared" si="1"/>
        <v>0.046702709265770345</v>
      </c>
      <c r="I30" s="144"/>
    </row>
    <row r="31" spans="2:9" s="143" customFormat="1" ht="15" customHeight="1">
      <c r="B31" s="156"/>
      <c r="C31" s="161" t="s">
        <v>278</v>
      </c>
      <c r="D31" s="162">
        <v>99.9</v>
      </c>
      <c r="E31" s="163">
        <v>711.206</v>
      </c>
      <c r="F31" s="164">
        <f t="shared" si="0"/>
        <v>710.4947940000001</v>
      </c>
      <c r="G31" s="160">
        <v>9.647</v>
      </c>
      <c r="H31" s="165">
        <f t="shared" si="1"/>
        <v>0.007954170896575631</v>
      </c>
      <c r="I31" s="144"/>
    </row>
    <row r="32" spans="2:9" s="143" customFormat="1" ht="15" customHeight="1">
      <c r="B32" s="156"/>
      <c r="C32" s="138"/>
      <c r="D32" s="167"/>
      <c r="E32" s="139"/>
      <c r="F32" s="168"/>
      <c r="G32" s="160"/>
      <c r="H32" s="165"/>
      <c r="I32" s="144"/>
    </row>
    <row r="33" spans="2:9" s="143" customFormat="1" ht="15" customHeight="1">
      <c r="B33" s="156"/>
      <c r="C33" s="157" t="s">
        <v>88</v>
      </c>
      <c r="D33" s="167"/>
      <c r="E33" s="159"/>
      <c r="F33" s="168"/>
      <c r="G33" s="160"/>
      <c r="H33" s="220">
        <v>22327</v>
      </c>
      <c r="I33" s="144"/>
    </row>
    <row r="34" spans="2:9" s="143" customFormat="1" ht="15" customHeight="1">
      <c r="B34" s="156"/>
      <c r="C34" s="161" t="s">
        <v>0</v>
      </c>
      <c r="D34" s="162">
        <v>21</v>
      </c>
      <c r="E34" s="163">
        <v>10475.852</v>
      </c>
      <c r="F34" s="164">
        <f aca="true" t="shared" si="2" ref="F34:F46">D34/100*E34</f>
        <v>2199.9289200000003</v>
      </c>
      <c r="G34" s="160">
        <v>1761.575</v>
      </c>
      <c r="H34" s="165">
        <f aca="true" t="shared" si="3" ref="H34:H46">D34*G34/$H$33</f>
        <v>1.6568762036995568</v>
      </c>
      <c r="I34" s="144"/>
    </row>
    <row r="35" spans="2:9" s="143" customFormat="1" ht="15" customHeight="1">
      <c r="B35" s="156"/>
      <c r="C35" s="161" t="s">
        <v>87</v>
      </c>
      <c r="D35" s="162">
        <v>10.23</v>
      </c>
      <c r="E35" s="163">
        <v>3903.884</v>
      </c>
      <c r="F35" s="164">
        <f t="shared" si="2"/>
        <v>399.3673332</v>
      </c>
      <c r="G35" s="160">
        <v>193.228</v>
      </c>
      <c r="H35" s="165">
        <f t="shared" si="3"/>
        <v>0.08853506695928698</v>
      </c>
      <c r="I35" s="144"/>
    </row>
    <row r="36" spans="2:9" s="143" customFormat="1" ht="15" customHeight="1">
      <c r="B36" s="156"/>
      <c r="C36" s="166" t="s">
        <v>150</v>
      </c>
      <c r="D36" s="162">
        <v>12.903</v>
      </c>
      <c r="E36" s="163">
        <v>6411.96</v>
      </c>
      <c r="F36" s="164">
        <f t="shared" si="2"/>
        <v>827.3351988000001</v>
      </c>
      <c r="G36" s="160">
        <v>324.872</v>
      </c>
      <c r="H36" s="165">
        <f t="shared" si="3"/>
        <v>0.18774682742867382</v>
      </c>
      <c r="I36" s="144"/>
    </row>
    <row r="37" spans="2:9" s="143" customFormat="1" ht="15" customHeight="1">
      <c r="B37" s="156"/>
      <c r="C37" s="166" t="s">
        <v>313</v>
      </c>
      <c r="D37" s="162">
        <v>8.718841</v>
      </c>
      <c r="E37" s="163">
        <v>6490.633</v>
      </c>
      <c r="F37" s="164">
        <f t="shared" si="2"/>
        <v>565.90797116353</v>
      </c>
      <c r="G37" s="160">
        <v>216.335</v>
      </c>
      <c r="H37" s="165">
        <f t="shared" si="3"/>
        <v>0.08448024668495543</v>
      </c>
      <c r="I37" s="144"/>
    </row>
    <row r="38" spans="2:9" s="143" customFormat="1" ht="15" customHeight="1">
      <c r="B38" s="156"/>
      <c r="C38" s="166" t="s">
        <v>302</v>
      </c>
      <c r="D38" s="162">
        <v>99.9</v>
      </c>
      <c r="E38" s="163">
        <v>3917.076</v>
      </c>
      <c r="F38" s="164">
        <f t="shared" si="2"/>
        <v>3913.1589240000003</v>
      </c>
      <c r="G38" s="160">
        <v>731.438</v>
      </c>
      <c r="H38" s="165">
        <f t="shared" si="3"/>
        <v>3.2727485197294754</v>
      </c>
      <c r="I38" s="144"/>
    </row>
    <row r="39" spans="2:9" s="143" customFormat="1" ht="15" customHeight="1">
      <c r="B39" s="156"/>
      <c r="C39" s="166" t="s">
        <v>72</v>
      </c>
      <c r="D39" s="162">
        <v>99.99</v>
      </c>
      <c r="E39" s="163">
        <v>41742.133</v>
      </c>
      <c r="F39" s="164">
        <f t="shared" si="2"/>
        <v>41737.9587867</v>
      </c>
      <c r="G39" s="160">
        <v>124.662</v>
      </c>
      <c r="H39" s="165">
        <f t="shared" si="3"/>
        <v>0.5582905620997</v>
      </c>
      <c r="I39" s="144"/>
    </row>
    <row r="40" spans="2:9" s="143" customFormat="1" ht="15" customHeight="1">
      <c r="B40" s="156"/>
      <c r="C40" s="166" t="s">
        <v>300</v>
      </c>
      <c r="D40" s="162">
        <v>50.01</v>
      </c>
      <c r="E40" s="163">
        <v>1462.225</v>
      </c>
      <c r="F40" s="164">
        <f t="shared" si="2"/>
        <v>731.2587225</v>
      </c>
      <c r="G40" s="160">
        <v>596.592</v>
      </c>
      <c r="H40" s="165">
        <f t="shared" si="3"/>
        <v>1.3362998127827292</v>
      </c>
      <c r="I40" s="144"/>
    </row>
    <row r="41" spans="2:9" s="143" customFormat="1" ht="15" customHeight="1">
      <c r="B41" s="156"/>
      <c r="C41" s="166" t="s">
        <v>105</v>
      </c>
      <c r="D41" s="162">
        <v>50.1</v>
      </c>
      <c r="E41" s="163">
        <v>9813.794</v>
      </c>
      <c r="F41" s="164">
        <f t="shared" si="2"/>
        <v>4916.710794</v>
      </c>
      <c r="G41" s="160">
        <v>5148.349</v>
      </c>
      <c r="H41" s="165">
        <f t="shared" si="3"/>
        <v>11.552482863797197</v>
      </c>
      <c r="I41" s="144"/>
    </row>
    <row r="42" spans="2:9" s="143" customFormat="1" ht="15" customHeight="1">
      <c r="B42" s="156"/>
      <c r="C42" s="161" t="s">
        <v>89</v>
      </c>
      <c r="D42" s="162">
        <v>99.9</v>
      </c>
      <c r="E42" s="163">
        <v>4908.85</v>
      </c>
      <c r="F42" s="164">
        <f t="shared" si="2"/>
        <v>4903.941150000001</v>
      </c>
      <c r="G42" s="160">
        <v>-148.406</v>
      </c>
      <c r="H42" s="165">
        <f t="shared" si="3"/>
        <v>-0.6640282796613965</v>
      </c>
      <c r="I42" s="144"/>
    </row>
    <row r="43" spans="2:9" s="143" customFormat="1" ht="15" customHeight="1">
      <c r="B43" s="156"/>
      <c r="C43" s="161" t="s">
        <v>151</v>
      </c>
      <c r="D43" s="162">
        <v>99.83</v>
      </c>
      <c r="E43" s="163">
        <v>561.216</v>
      </c>
      <c r="F43" s="164">
        <f t="shared" si="2"/>
        <v>560.2619328</v>
      </c>
      <c r="G43" s="160">
        <v>2.885</v>
      </c>
      <c r="H43" s="165">
        <f t="shared" si="3"/>
        <v>0.012899608097818784</v>
      </c>
      <c r="I43" s="144"/>
    </row>
    <row r="44" spans="2:9" s="143" customFormat="1" ht="15" customHeight="1">
      <c r="B44" s="156"/>
      <c r="C44" s="161" t="s">
        <v>6</v>
      </c>
      <c r="D44" s="162">
        <v>99.85</v>
      </c>
      <c r="E44" s="163">
        <v>6417.235</v>
      </c>
      <c r="F44" s="164">
        <f t="shared" si="2"/>
        <v>6407.609147499999</v>
      </c>
      <c r="G44" s="160">
        <v>762.313</v>
      </c>
      <c r="H44" s="165">
        <f t="shared" si="3"/>
        <v>3.4091885631746313</v>
      </c>
      <c r="I44" s="144"/>
    </row>
    <row r="45" spans="2:9" s="143" customFormat="1" ht="15" customHeight="1">
      <c r="B45" s="156"/>
      <c r="C45" s="161" t="s">
        <v>308</v>
      </c>
      <c r="D45" s="162">
        <v>99.9</v>
      </c>
      <c r="E45" s="163">
        <v>1698.182</v>
      </c>
      <c r="F45" s="164">
        <f t="shared" si="2"/>
        <v>1696.4838180000002</v>
      </c>
      <c r="G45" s="160">
        <v>849.638</v>
      </c>
      <c r="H45" s="165">
        <f t="shared" si="3"/>
        <v>3.8016229766650245</v>
      </c>
      <c r="I45" s="144"/>
    </row>
    <row r="46" spans="2:9" s="143" customFormat="1" ht="15" customHeight="1">
      <c r="B46" s="156"/>
      <c r="C46" s="161" t="s">
        <v>188</v>
      </c>
      <c r="D46" s="162">
        <v>99.9</v>
      </c>
      <c r="E46" s="163">
        <v>861.716</v>
      </c>
      <c r="F46" s="164">
        <f t="shared" si="2"/>
        <v>860.8542840000001</v>
      </c>
      <c r="G46" s="160">
        <v>19.403</v>
      </c>
      <c r="H46" s="165">
        <f t="shared" si="3"/>
        <v>0.08681684507546916</v>
      </c>
      <c r="I46" s="144"/>
    </row>
    <row r="47" spans="2:9" s="143" customFormat="1" ht="15" customHeight="1">
      <c r="B47" s="156"/>
      <c r="C47" s="138"/>
      <c r="D47" s="167"/>
      <c r="E47" s="139"/>
      <c r="F47" s="168"/>
      <c r="G47" s="160"/>
      <c r="H47" s="165"/>
      <c r="I47" s="144"/>
    </row>
    <row r="48" spans="2:9" s="143" customFormat="1" ht="15" customHeight="1">
      <c r="B48" s="156"/>
      <c r="C48" s="170" t="s">
        <v>183</v>
      </c>
      <c r="D48" s="167"/>
      <c r="E48" s="159"/>
      <c r="F48" s="168"/>
      <c r="G48" s="160"/>
      <c r="H48" s="221">
        <v>1017</v>
      </c>
      <c r="I48" s="144"/>
    </row>
    <row r="49" spans="2:9" s="143" customFormat="1" ht="15" customHeight="1">
      <c r="B49" s="156"/>
      <c r="C49" s="166" t="s">
        <v>146</v>
      </c>
      <c r="D49" s="162">
        <v>1.438882</v>
      </c>
      <c r="E49" s="163">
        <v>1580.67</v>
      </c>
      <c r="F49" s="164">
        <f>D49/100*E49</f>
        <v>22.743976109400002</v>
      </c>
      <c r="G49" s="160">
        <v>57.55</v>
      </c>
      <c r="H49" s="165">
        <f>D49*G49/$H$48</f>
        <v>0.08142346027531956</v>
      </c>
      <c r="I49" s="144"/>
    </row>
    <row r="50" spans="2:9" s="143" customFormat="1" ht="15" customHeight="1">
      <c r="B50" s="156"/>
      <c r="C50" s="161" t="s">
        <v>87</v>
      </c>
      <c r="D50" s="162">
        <v>0.76</v>
      </c>
      <c r="E50" s="163">
        <v>3903.884</v>
      </c>
      <c r="F50" s="164">
        <f>D50/100*E50</f>
        <v>29.6695184</v>
      </c>
      <c r="G50" s="160">
        <v>193.228</v>
      </c>
      <c r="H50" s="165">
        <f>D50*G50/$H$48</f>
        <v>0.14439850540806295</v>
      </c>
      <c r="I50" s="144"/>
    </row>
    <row r="51" spans="2:9" s="143" customFormat="1" ht="15" customHeight="1">
      <c r="B51" s="156"/>
      <c r="C51" s="166" t="s">
        <v>185</v>
      </c>
      <c r="D51" s="162">
        <v>0.49961</v>
      </c>
      <c r="E51" s="163">
        <v>5018.502</v>
      </c>
      <c r="F51" s="164">
        <f>D51/100*E51</f>
        <v>25.0729378422</v>
      </c>
      <c r="G51" s="160">
        <v>460.176</v>
      </c>
      <c r="H51" s="165">
        <f>D51*G51/$H$48</f>
        <v>0.22606541923303833</v>
      </c>
      <c r="I51" s="144"/>
    </row>
    <row r="52" spans="2:9" s="143" customFormat="1" ht="15" customHeight="1">
      <c r="B52" s="156"/>
      <c r="C52" s="166" t="s">
        <v>313</v>
      </c>
      <c r="D52" s="162">
        <v>2E-06</v>
      </c>
      <c r="E52" s="163">
        <v>6490.633</v>
      </c>
      <c r="F52" s="164">
        <f>D52/100*E52</f>
        <v>0.00012981266</v>
      </c>
      <c r="G52" s="160">
        <v>216.335</v>
      </c>
      <c r="H52" s="165">
        <f>D52*G52/$H$48</f>
        <v>4.254375614552606E-07</v>
      </c>
      <c r="I52" s="144"/>
    </row>
    <row r="53" spans="2:9" s="143" customFormat="1" ht="15" customHeight="1">
      <c r="B53" s="156"/>
      <c r="C53" s="138"/>
      <c r="D53" s="167"/>
      <c r="E53" s="139"/>
      <c r="F53" s="168"/>
      <c r="G53" s="160"/>
      <c r="H53" s="165"/>
      <c r="I53" s="144"/>
    </row>
    <row r="54" spans="2:9" s="143" customFormat="1" ht="15" customHeight="1">
      <c r="B54" s="156"/>
      <c r="C54" s="157" t="s">
        <v>109</v>
      </c>
      <c r="D54" s="167"/>
      <c r="E54" s="159"/>
      <c r="F54" s="168"/>
      <c r="G54" s="160"/>
      <c r="H54" s="221">
        <v>10836</v>
      </c>
      <c r="I54" s="144"/>
    </row>
    <row r="55" spans="2:9" s="143" customFormat="1" ht="15" customHeight="1">
      <c r="B55" s="156"/>
      <c r="C55" s="166" t="s">
        <v>146</v>
      </c>
      <c r="D55" s="162">
        <v>8.464609</v>
      </c>
      <c r="E55" s="163">
        <v>1580.67</v>
      </c>
      <c r="F55" s="164">
        <f aca="true" t="shared" si="4" ref="F55:F65">D55/100*E55</f>
        <v>133.7975350803</v>
      </c>
      <c r="G55" s="160">
        <v>57.55</v>
      </c>
      <c r="H55" s="165">
        <f aca="true" t="shared" si="5" ref="H55:H65">D55*G55/$H$54</f>
        <v>0.04495554152362495</v>
      </c>
      <c r="I55" s="144"/>
    </row>
    <row r="56" spans="2:9" s="143" customFormat="1" ht="15" customHeight="1">
      <c r="B56" s="156"/>
      <c r="C56" s="166" t="s">
        <v>311</v>
      </c>
      <c r="D56" s="162">
        <v>99.91</v>
      </c>
      <c r="E56" s="163">
        <v>5455.31</v>
      </c>
      <c r="F56" s="164">
        <f t="shared" si="4"/>
        <v>5450.400221000001</v>
      </c>
      <c r="G56" s="160">
        <v>71.675</v>
      </c>
      <c r="H56" s="165">
        <f t="shared" si="5"/>
        <v>0.6608572582133628</v>
      </c>
      <c r="I56" s="144"/>
    </row>
    <row r="57" spans="2:9" s="143" customFormat="1" ht="15" customHeight="1">
      <c r="B57" s="156"/>
      <c r="C57" s="161" t="s">
        <v>87</v>
      </c>
      <c r="D57" s="162">
        <v>6.13</v>
      </c>
      <c r="E57" s="163">
        <v>3903.884</v>
      </c>
      <c r="F57" s="164">
        <f t="shared" si="4"/>
        <v>239.3080892</v>
      </c>
      <c r="G57" s="160">
        <v>193.228</v>
      </c>
      <c r="H57" s="165">
        <f t="shared" si="5"/>
        <v>0.10931041343669251</v>
      </c>
      <c r="I57" s="144"/>
    </row>
    <row r="58" spans="2:9" s="143" customFormat="1" ht="15" customHeight="1">
      <c r="B58" s="156"/>
      <c r="C58" s="166" t="s">
        <v>185</v>
      </c>
      <c r="D58" s="162">
        <v>12.712380000000001</v>
      </c>
      <c r="E58" s="163">
        <v>5018.502</v>
      </c>
      <c r="F58" s="164">
        <f t="shared" si="4"/>
        <v>637.9710445476001</v>
      </c>
      <c r="G58" s="160">
        <v>460.176</v>
      </c>
      <c r="H58" s="165">
        <f t="shared" si="5"/>
        <v>0.5398608507641197</v>
      </c>
      <c r="I58" s="144"/>
    </row>
    <row r="59" spans="2:9" s="143" customFormat="1" ht="15" customHeight="1">
      <c r="B59" s="156"/>
      <c r="C59" s="166" t="s">
        <v>150</v>
      </c>
      <c r="D59" s="162">
        <v>12.903</v>
      </c>
      <c r="E59" s="163">
        <v>6411.96</v>
      </c>
      <c r="F59" s="164">
        <f t="shared" si="4"/>
        <v>827.3351988000001</v>
      </c>
      <c r="G59" s="160">
        <v>324.872</v>
      </c>
      <c r="H59" s="165">
        <f t="shared" si="5"/>
        <v>0.38684232336655594</v>
      </c>
      <c r="I59" s="144"/>
    </row>
    <row r="60" spans="2:9" s="143" customFormat="1" ht="15" customHeight="1">
      <c r="B60" s="156"/>
      <c r="C60" s="166" t="s">
        <v>313</v>
      </c>
      <c r="D60" s="162">
        <v>8.718786</v>
      </c>
      <c r="E60" s="163">
        <v>6490.633</v>
      </c>
      <c r="F60" s="164">
        <f t="shared" si="4"/>
        <v>565.9044013153799</v>
      </c>
      <c r="G60" s="160">
        <v>216.335</v>
      </c>
      <c r="H60" s="165">
        <f t="shared" si="5"/>
        <v>0.17406594401162792</v>
      </c>
      <c r="I60" s="144"/>
    </row>
    <row r="61" spans="2:9" s="143" customFormat="1" ht="15" customHeight="1">
      <c r="B61" s="156"/>
      <c r="C61" s="161" t="s">
        <v>108</v>
      </c>
      <c r="D61" s="162">
        <v>99.13</v>
      </c>
      <c r="E61" s="163">
        <v>7976.62</v>
      </c>
      <c r="F61" s="164">
        <f t="shared" si="4"/>
        <v>7907.223405999999</v>
      </c>
      <c r="G61" s="160">
        <v>1423.277</v>
      </c>
      <c r="H61" s="165">
        <f t="shared" si="5"/>
        <v>13.020436416574382</v>
      </c>
      <c r="I61" s="144"/>
    </row>
    <row r="62" spans="2:9" s="143" customFormat="1" ht="15" customHeight="1">
      <c r="B62" s="156"/>
      <c r="C62" s="166" t="s">
        <v>90</v>
      </c>
      <c r="D62" s="162">
        <v>99.82</v>
      </c>
      <c r="E62" s="163">
        <v>11925.776</v>
      </c>
      <c r="F62" s="164">
        <f t="shared" si="4"/>
        <v>11904.3096032</v>
      </c>
      <c r="G62" s="160">
        <v>94.106</v>
      </c>
      <c r="H62" s="165">
        <f t="shared" si="5"/>
        <v>0.8668937726098189</v>
      </c>
      <c r="I62" s="144"/>
    </row>
    <row r="63" spans="2:9" s="143" customFormat="1" ht="15" customHeight="1">
      <c r="B63" s="156"/>
      <c r="C63" s="161" t="s">
        <v>309</v>
      </c>
      <c r="D63" s="162">
        <v>99.9</v>
      </c>
      <c r="E63" s="163">
        <v>5334.409</v>
      </c>
      <c r="F63" s="164">
        <f t="shared" si="4"/>
        <v>5329.0745910000005</v>
      </c>
      <c r="G63" s="160">
        <v>296.534</v>
      </c>
      <c r="H63" s="165">
        <f t="shared" si="5"/>
        <v>2.7338267441860467</v>
      </c>
      <c r="I63" s="144"/>
    </row>
    <row r="64" spans="2:9" s="143" customFormat="1" ht="15" customHeight="1">
      <c r="B64" s="156"/>
      <c r="C64" s="166" t="s">
        <v>4</v>
      </c>
      <c r="D64" s="162">
        <v>99.9</v>
      </c>
      <c r="E64" s="163">
        <v>16972.938</v>
      </c>
      <c r="F64" s="164">
        <f t="shared" si="4"/>
        <v>16955.965062</v>
      </c>
      <c r="G64" s="160">
        <v>1756.153</v>
      </c>
      <c r="H64" s="165">
        <f t="shared" si="5"/>
        <v>16.190447093023256</v>
      </c>
      <c r="I64" s="144"/>
    </row>
    <row r="65" spans="2:9" s="143" customFormat="1" ht="15" customHeight="1">
      <c r="B65" s="156"/>
      <c r="C65" s="166" t="s">
        <v>152</v>
      </c>
      <c r="D65" s="162">
        <v>99</v>
      </c>
      <c r="E65" s="163">
        <v>789.044</v>
      </c>
      <c r="F65" s="164">
        <f t="shared" si="4"/>
        <v>781.15356</v>
      </c>
      <c r="G65" s="160">
        <v>6.29</v>
      </c>
      <c r="H65" s="165">
        <f t="shared" si="5"/>
        <v>0.05746677740863788</v>
      </c>
      <c r="I65" s="144"/>
    </row>
    <row r="66" spans="2:9" s="143" customFormat="1" ht="15" customHeight="1">
      <c r="B66" s="156"/>
      <c r="C66" s="166"/>
      <c r="D66" s="162"/>
      <c r="E66" s="163"/>
      <c r="F66" s="164"/>
      <c r="G66" s="160"/>
      <c r="H66" s="165"/>
      <c r="I66" s="144"/>
    </row>
    <row r="67" spans="2:9" s="143" customFormat="1" ht="15" customHeight="1">
      <c r="B67" s="156"/>
      <c r="C67" s="157" t="s">
        <v>330</v>
      </c>
      <c r="D67" s="167"/>
      <c r="E67" s="159"/>
      <c r="F67" s="168"/>
      <c r="G67" s="160"/>
      <c r="H67" s="221">
        <v>65604</v>
      </c>
      <c r="I67" s="144"/>
    </row>
    <row r="68" spans="2:9" s="143" customFormat="1" ht="15" customHeight="1">
      <c r="B68" s="156"/>
      <c r="C68" s="161" t="s">
        <v>187</v>
      </c>
      <c r="D68" s="162">
        <v>50</v>
      </c>
      <c r="E68" s="163">
        <v>1361.663</v>
      </c>
      <c r="F68" s="164">
        <f aca="true" t="shared" si="6" ref="F68:F84">D68/100*E68</f>
        <v>680.8315</v>
      </c>
      <c r="G68" s="160">
        <v>-622.682</v>
      </c>
      <c r="H68" s="165">
        <f>D68*G68/$H$67</f>
        <v>-0.47457624535089327</v>
      </c>
      <c r="I68" s="144"/>
    </row>
    <row r="69" spans="2:9" s="143" customFormat="1" ht="15" customHeight="1">
      <c r="B69" s="156"/>
      <c r="C69" s="166" t="s">
        <v>146</v>
      </c>
      <c r="D69" s="162">
        <v>7.028081</v>
      </c>
      <c r="E69" s="163">
        <v>1580.67</v>
      </c>
      <c r="F69" s="164">
        <f t="shared" si="6"/>
        <v>111.0907679427</v>
      </c>
      <c r="G69" s="160">
        <v>57.55</v>
      </c>
      <c r="H69" s="165">
        <f aca="true" t="shared" si="7" ref="H69:H84">D69*G69/$H$67</f>
        <v>0.006165265251356624</v>
      </c>
      <c r="I69" s="144"/>
    </row>
    <row r="70" spans="2:9" s="143" customFormat="1" ht="15" customHeight="1">
      <c r="B70" s="156"/>
      <c r="C70" s="166" t="s">
        <v>147</v>
      </c>
      <c r="D70" s="162">
        <v>33.33</v>
      </c>
      <c r="E70" s="163">
        <v>1333.902</v>
      </c>
      <c r="F70" s="164">
        <f t="shared" si="6"/>
        <v>444.5895366</v>
      </c>
      <c r="G70" s="160">
        <v>75.392</v>
      </c>
      <c r="H70" s="165">
        <f t="shared" si="7"/>
        <v>0.03830277665995975</v>
      </c>
      <c r="I70" s="144"/>
    </row>
    <row r="71" spans="2:9" s="143" customFormat="1" ht="15" customHeight="1">
      <c r="B71" s="156"/>
      <c r="C71" s="161" t="s">
        <v>0</v>
      </c>
      <c r="D71" s="162">
        <v>20</v>
      </c>
      <c r="E71" s="163">
        <v>10475.852</v>
      </c>
      <c r="F71" s="164">
        <f t="shared" si="6"/>
        <v>2095.1704000000004</v>
      </c>
      <c r="G71" s="160">
        <v>1761.575</v>
      </c>
      <c r="H71" s="165">
        <f t="shared" si="7"/>
        <v>0.5370328028778732</v>
      </c>
      <c r="I71" s="144"/>
    </row>
    <row r="72" spans="2:9" s="143" customFormat="1" ht="15" customHeight="1">
      <c r="B72" s="156"/>
      <c r="C72" s="161" t="s">
        <v>87</v>
      </c>
      <c r="D72" s="162">
        <v>10.5</v>
      </c>
      <c r="E72" s="163">
        <v>3903.884</v>
      </c>
      <c r="F72" s="164">
        <f t="shared" si="6"/>
        <v>409.90781999999996</v>
      </c>
      <c r="G72" s="160">
        <v>193.228</v>
      </c>
      <c r="H72" s="165">
        <f t="shared" si="7"/>
        <v>0.030926376440460947</v>
      </c>
      <c r="I72" s="144"/>
    </row>
    <row r="73" spans="2:9" s="143" customFormat="1" ht="15" customHeight="1">
      <c r="B73" s="156"/>
      <c r="C73" s="166" t="s">
        <v>148</v>
      </c>
      <c r="D73" s="162">
        <v>50</v>
      </c>
      <c r="E73" s="163">
        <v>7602.762</v>
      </c>
      <c r="F73" s="164">
        <f t="shared" si="6"/>
        <v>3801.381</v>
      </c>
      <c r="G73" s="160">
        <v>205.345</v>
      </c>
      <c r="H73" s="165">
        <f t="shared" si="7"/>
        <v>0.15650341442594964</v>
      </c>
      <c r="I73" s="144"/>
    </row>
    <row r="74" spans="2:9" s="143" customFormat="1" ht="15" customHeight="1">
      <c r="B74" s="156"/>
      <c r="C74" s="166" t="s">
        <v>153</v>
      </c>
      <c r="D74" s="162">
        <v>99</v>
      </c>
      <c r="E74" s="163">
        <v>3520.918</v>
      </c>
      <c r="F74" s="164">
        <f t="shared" si="6"/>
        <v>3485.7088200000003</v>
      </c>
      <c r="G74" s="160">
        <v>382.687</v>
      </c>
      <c r="H74" s="165">
        <f t="shared" si="7"/>
        <v>0.5774954728370221</v>
      </c>
      <c r="I74" s="144"/>
    </row>
    <row r="75" spans="2:9" s="143" customFormat="1" ht="15" customHeight="1">
      <c r="B75" s="156"/>
      <c r="C75" s="166" t="s">
        <v>154</v>
      </c>
      <c r="D75" s="162">
        <v>99</v>
      </c>
      <c r="E75" s="163">
        <v>8.078</v>
      </c>
      <c r="F75" s="164">
        <f t="shared" si="6"/>
        <v>7.9972199999999996</v>
      </c>
      <c r="G75" s="160">
        <v>2.12</v>
      </c>
      <c r="H75" s="165">
        <f t="shared" si="7"/>
        <v>0.0031991951710261574</v>
      </c>
      <c r="I75" s="144"/>
    </row>
    <row r="76" spans="2:9" s="143" customFormat="1" ht="15" customHeight="1">
      <c r="B76" s="156"/>
      <c r="C76" s="166" t="s">
        <v>185</v>
      </c>
      <c r="D76" s="162">
        <v>12.7108</v>
      </c>
      <c r="E76" s="163">
        <v>5018.502</v>
      </c>
      <c r="F76" s="164">
        <f t="shared" si="6"/>
        <v>637.8917522160001</v>
      </c>
      <c r="G76" s="160">
        <v>460.176</v>
      </c>
      <c r="H76" s="165">
        <f t="shared" si="7"/>
        <v>0.08915927536125846</v>
      </c>
      <c r="I76" s="144"/>
    </row>
    <row r="77" spans="2:9" s="143" customFormat="1" ht="15" customHeight="1">
      <c r="B77" s="156"/>
      <c r="C77" s="166" t="s">
        <v>150</v>
      </c>
      <c r="D77" s="162">
        <v>12.903</v>
      </c>
      <c r="E77" s="163">
        <v>6411.96</v>
      </c>
      <c r="F77" s="164">
        <f t="shared" si="6"/>
        <v>827.3351988000001</v>
      </c>
      <c r="G77" s="160">
        <v>324.872</v>
      </c>
      <c r="H77" s="165">
        <f t="shared" si="7"/>
        <v>0.06389585110663984</v>
      </c>
      <c r="I77" s="144"/>
    </row>
    <row r="78" spans="2:9" s="143" customFormat="1" ht="15" customHeight="1">
      <c r="B78" s="156"/>
      <c r="C78" s="166" t="s">
        <v>117</v>
      </c>
      <c r="D78" s="162">
        <v>99.97</v>
      </c>
      <c r="E78" s="163">
        <v>63668.647</v>
      </c>
      <c r="F78" s="164">
        <f t="shared" si="6"/>
        <v>63649.5464059</v>
      </c>
      <c r="G78" s="160">
        <v>5001.099</v>
      </c>
      <c r="H78" s="165">
        <f t="shared" si="7"/>
        <v>7.620874748948236</v>
      </c>
      <c r="I78" s="144"/>
    </row>
    <row r="79" spans="2:9" s="143" customFormat="1" ht="15" customHeight="1">
      <c r="B79" s="156"/>
      <c r="C79" s="166" t="s">
        <v>313</v>
      </c>
      <c r="D79" s="162">
        <v>8.718843</v>
      </c>
      <c r="E79" s="163">
        <v>6490.633</v>
      </c>
      <c r="F79" s="164">
        <f t="shared" si="6"/>
        <v>565.90810097619</v>
      </c>
      <c r="G79" s="160">
        <v>216.335</v>
      </c>
      <c r="H79" s="165">
        <f t="shared" si="7"/>
        <v>0.028751156947823306</v>
      </c>
      <c r="I79" s="144"/>
    </row>
    <row r="80" spans="2:9" s="143" customFormat="1" ht="15" customHeight="1">
      <c r="B80" s="156"/>
      <c r="C80" s="161" t="s">
        <v>307</v>
      </c>
      <c r="D80" s="162">
        <v>99.9</v>
      </c>
      <c r="E80" s="163">
        <v>4240.869</v>
      </c>
      <c r="F80" s="164">
        <f t="shared" si="6"/>
        <v>4236.628131</v>
      </c>
      <c r="G80" s="160">
        <v>732.894</v>
      </c>
      <c r="H80" s="165">
        <f t="shared" si="7"/>
        <v>1.1160311962685203</v>
      </c>
      <c r="I80" s="144"/>
    </row>
    <row r="81" spans="2:9" s="143" customFormat="1" ht="15" customHeight="1">
      <c r="B81" s="156"/>
      <c r="C81" s="166" t="s">
        <v>132</v>
      </c>
      <c r="D81" s="162">
        <v>99.9</v>
      </c>
      <c r="E81" s="163">
        <v>83076.942</v>
      </c>
      <c r="F81" s="164">
        <f t="shared" si="6"/>
        <v>82993.86505800001</v>
      </c>
      <c r="G81" s="160">
        <v>4013.71</v>
      </c>
      <c r="H81" s="165">
        <f t="shared" si="7"/>
        <v>6.1119692244375345</v>
      </c>
      <c r="I81" s="144"/>
    </row>
    <row r="82" spans="2:9" s="143" customFormat="1" ht="15" customHeight="1">
      <c r="B82" s="156"/>
      <c r="C82" s="166" t="s">
        <v>69</v>
      </c>
      <c r="D82" s="162">
        <v>99.95</v>
      </c>
      <c r="E82" s="163">
        <v>58740.425</v>
      </c>
      <c r="F82" s="164">
        <f t="shared" si="6"/>
        <v>58711.054787500005</v>
      </c>
      <c r="G82" s="160">
        <v>1530.202</v>
      </c>
      <c r="H82" s="165">
        <f t="shared" si="7"/>
        <v>2.3313165340528017</v>
      </c>
      <c r="I82" s="144"/>
    </row>
    <row r="83" spans="2:9" s="143" customFormat="1" ht="15" customHeight="1">
      <c r="B83" s="156"/>
      <c r="C83" s="166" t="s">
        <v>67</v>
      </c>
      <c r="D83" s="162">
        <v>99</v>
      </c>
      <c r="E83" s="163">
        <v>24386.706</v>
      </c>
      <c r="F83" s="164">
        <f t="shared" si="6"/>
        <v>24142.838939999998</v>
      </c>
      <c r="G83" s="160">
        <v>4239.675</v>
      </c>
      <c r="H83" s="165">
        <f t="shared" si="7"/>
        <v>6.3978998993963785</v>
      </c>
      <c r="I83" s="144"/>
    </row>
    <row r="84" spans="2:9" s="143" customFormat="1" ht="15" customHeight="1">
      <c r="B84" s="156"/>
      <c r="C84" s="166" t="s">
        <v>91</v>
      </c>
      <c r="D84" s="162">
        <v>99.9</v>
      </c>
      <c r="E84" s="163">
        <v>681.471</v>
      </c>
      <c r="F84" s="164">
        <f t="shared" si="6"/>
        <v>680.7895290000001</v>
      </c>
      <c r="G84" s="160">
        <v>-23.696</v>
      </c>
      <c r="H84" s="165">
        <f t="shared" si="7"/>
        <v>-0.03608362904700933</v>
      </c>
      <c r="I84" s="144"/>
    </row>
    <row r="85" spans="2:9" s="143" customFormat="1" ht="15" customHeight="1">
      <c r="B85" s="156"/>
      <c r="C85" s="138"/>
      <c r="D85" s="167"/>
      <c r="E85" s="139"/>
      <c r="F85" s="168"/>
      <c r="H85" s="165"/>
      <c r="I85" s="144"/>
    </row>
    <row r="86" spans="2:9" s="143" customFormat="1" ht="15" customHeight="1">
      <c r="B86" s="156"/>
      <c r="C86" s="157" t="s">
        <v>160</v>
      </c>
      <c r="D86" s="167"/>
      <c r="E86" s="139"/>
      <c r="F86" s="168"/>
      <c r="G86" s="160"/>
      <c r="H86" s="221">
        <v>23045</v>
      </c>
      <c r="I86" s="144"/>
    </row>
    <row r="87" spans="2:9" s="143" customFormat="1" ht="15" customHeight="1">
      <c r="B87" s="156"/>
      <c r="C87" s="166" t="s">
        <v>146</v>
      </c>
      <c r="D87" s="162">
        <v>3.909563</v>
      </c>
      <c r="E87" s="163">
        <v>1550.229</v>
      </c>
      <c r="F87" s="164">
        <v>1580.67</v>
      </c>
      <c r="G87" s="160">
        <v>57.55</v>
      </c>
      <c r="H87" s="165">
        <f aca="true" t="shared" si="8" ref="H87:H98">D87*G87/$H$86</f>
        <v>0.009763304432631806</v>
      </c>
      <c r="I87" s="144"/>
    </row>
    <row r="88" spans="2:9" s="143" customFormat="1" ht="15" customHeight="1">
      <c r="B88" s="156"/>
      <c r="C88" s="161" t="s">
        <v>87</v>
      </c>
      <c r="D88" s="162">
        <v>4.72</v>
      </c>
      <c r="E88" s="163">
        <v>3722.833</v>
      </c>
      <c r="F88" s="164">
        <v>3903.884</v>
      </c>
      <c r="G88" s="160">
        <v>193.228</v>
      </c>
      <c r="H88" s="165">
        <f t="shared" si="8"/>
        <v>0.03957631416793231</v>
      </c>
      <c r="I88" s="144"/>
    </row>
    <row r="89" spans="2:9" s="143" customFormat="1" ht="15" customHeight="1">
      <c r="B89" s="156"/>
      <c r="C89" s="166" t="s">
        <v>185</v>
      </c>
      <c r="D89" s="162">
        <v>2.50276</v>
      </c>
      <c r="E89" s="163">
        <v>5507.551</v>
      </c>
      <c r="F89" s="164">
        <v>5018.502</v>
      </c>
      <c r="G89" s="160">
        <v>460.176</v>
      </c>
      <c r="H89" s="165">
        <f t="shared" si="8"/>
        <v>0.04997657130657409</v>
      </c>
      <c r="I89" s="144"/>
    </row>
    <row r="90" spans="2:9" s="143" customFormat="1" ht="15" customHeight="1">
      <c r="B90" s="156"/>
      <c r="C90" s="166" t="s">
        <v>150</v>
      </c>
      <c r="D90" s="162">
        <v>12.903</v>
      </c>
      <c r="E90" s="163">
        <v>6411.96</v>
      </c>
      <c r="F90" s="164">
        <v>6411.96</v>
      </c>
      <c r="G90" s="160">
        <v>324.872</v>
      </c>
      <c r="H90" s="165">
        <f t="shared" si="8"/>
        <v>0.18189730596658713</v>
      </c>
      <c r="I90" s="144"/>
    </row>
    <row r="91" spans="2:9" s="143" customFormat="1" ht="15" customHeight="1">
      <c r="B91" s="156"/>
      <c r="C91" s="166" t="s">
        <v>313</v>
      </c>
      <c r="D91" s="162">
        <v>8.718843</v>
      </c>
      <c r="E91" s="163">
        <v>6266.3</v>
      </c>
      <c r="F91" s="164">
        <v>6490.633</v>
      </c>
      <c r="G91" s="160">
        <v>216.335</v>
      </c>
      <c r="H91" s="165">
        <f t="shared" si="8"/>
        <v>0.08184816230874377</v>
      </c>
      <c r="I91" s="144"/>
    </row>
    <row r="92" spans="2:9" s="143" customFormat="1" ht="15" customHeight="1">
      <c r="B92" s="156"/>
      <c r="C92" s="166" t="s">
        <v>305</v>
      </c>
      <c r="D92" s="162">
        <v>99.99</v>
      </c>
      <c r="E92" s="163">
        <v>85592.821</v>
      </c>
      <c r="F92" s="164">
        <v>89546.053</v>
      </c>
      <c r="G92" s="160">
        <v>1474.034</v>
      </c>
      <c r="H92" s="165">
        <f t="shared" si="8"/>
        <v>6.395689288782816</v>
      </c>
      <c r="I92" s="144"/>
    </row>
    <row r="93" spans="2:9" s="143" customFormat="1" ht="15" customHeight="1">
      <c r="B93" s="156"/>
      <c r="C93" s="166" t="s">
        <v>102</v>
      </c>
      <c r="D93" s="162">
        <v>99.99</v>
      </c>
      <c r="E93" s="163">
        <v>4385.239</v>
      </c>
      <c r="F93" s="164">
        <v>6328.77</v>
      </c>
      <c r="G93" s="160">
        <v>1007.109</v>
      </c>
      <c r="H93" s="165">
        <f t="shared" si="8"/>
        <v>4.369747403341289</v>
      </c>
      <c r="I93" s="144"/>
    </row>
    <row r="94" spans="2:9" s="143" customFormat="1" ht="15" customHeight="1">
      <c r="B94" s="156"/>
      <c r="C94" s="166" t="s">
        <v>306</v>
      </c>
      <c r="D94" s="162">
        <v>99.99</v>
      </c>
      <c r="E94" s="163">
        <v>3754.715</v>
      </c>
      <c r="F94" s="164">
        <v>5689.645</v>
      </c>
      <c r="G94" s="160">
        <v>554.769</v>
      </c>
      <c r="H94" s="165">
        <f t="shared" si="8"/>
        <v>2.4070884057279236</v>
      </c>
      <c r="I94" s="144"/>
    </row>
    <row r="95" spans="2:9" s="143" customFormat="1" ht="15" customHeight="1">
      <c r="B95" s="156"/>
      <c r="C95" s="166" t="s">
        <v>155</v>
      </c>
      <c r="D95" s="162">
        <v>99.99</v>
      </c>
      <c r="E95" s="163">
        <v>3304.921</v>
      </c>
      <c r="F95" s="164">
        <v>8666.189</v>
      </c>
      <c r="G95" s="160">
        <v>566.958</v>
      </c>
      <c r="H95" s="165">
        <f t="shared" si="8"/>
        <v>2.459975284009546</v>
      </c>
      <c r="I95" s="144"/>
    </row>
    <row r="96" spans="2:9" s="143" customFormat="1" ht="15" customHeight="1">
      <c r="B96" s="156"/>
      <c r="C96" s="161" t="s">
        <v>61</v>
      </c>
      <c r="D96" s="162">
        <v>99.99</v>
      </c>
      <c r="E96" s="163">
        <v>1359.968</v>
      </c>
      <c r="F96" s="164">
        <v>1672.033</v>
      </c>
      <c r="G96" s="160">
        <v>82.988</v>
      </c>
      <c r="H96" s="165">
        <f t="shared" si="8"/>
        <v>0.36007681145584725</v>
      </c>
      <c r="I96" s="144"/>
    </row>
    <row r="97" spans="2:9" s="143" customFormat="1" ht="15" customHeight="1">
      <c r="B97" s="156"/>
      <c r="C97" s="161" t="s">
        <v>92</v>
      </c>
      <c r="D97" s="162">
        <v>99.99</v>
      </c>
      <c r="E97" s="163">
        <v>1095.888</v>
      </c>
      <c r="F97" s="164">
        <v>1022.307</v>
      </c>
      <c r="G97" s="160">
        <v>-86.46</v>
      </c>
      <c r="H97" s="165">
        <f t="shared" si="8"/>
        <v>-0.3751414797136038</v>
      </c>
      <c r="I97" s="144"/>
    </row>
    <row r="98" spans="2:9" s="143" customFormat="1" ht="15" customHeight="1">
      <c r="B98" s="156"/>
      <c r="C98" s="161" t="s">
        <v>113</v>
      </c>
      <c r="D98" s="162">
        <v>51</v>
      </c>
      <c r="E98" s="163">
        <v>6683.588</v>
      </c>
      <c r="F98" s="164">
        <v>9245.689</v>
      </c>
      <c r="G98" s="160">
        <v>-1038.411</v>
      </c>
      <c r="H98" s="165">
        <f t="shared" si="8"/>
        <v>-2.2980673031026253</v>
      </c>
      <c r="I98" s="144"/>
    </row>
    <row r="99" spans="2:9" s="143" customFormat="1" ht="15" customHeight="1">
      <c r="B99" s="156"/>
      <c r="C99" s="166"/>
      <c r="D99" s="162"/>
      <c r="E99" s="163"/>
      <c r="F99" s="164"/>
      <c r="G99" s="160"/>
      <c r="H99" s="165"/>
      <c r="I99" s="144"/>
    </row>
    <row r="100" spans="2:9" s="143" customFormat="1" ht="15" customHeight="1">
      <c r="B100" s="156"/>
      <c r="C100" s="157" t="s">
        <v>180</v>
      </c>
      <c r="D100" s="167"/>
      <c r="E100" s="159"/>
      <c r="F100" s="168"/>
      <c r="G100" s="160"/>
      <c r="H100" s="221">
        <v>9311</v>
      </c>
      <c r="I100" s="144"/>
    </row>
    <row r="101" spans="2:9" s="143" customFormat="1" ht="15" customHeight="1">
      <c r="B101" s="156"/>
      <c r="C101" s="166" t="s">
        <v>146</v>
      </c>
      <c r="D101" s="162">
        <v>2.8777</v>
      </c>
      <c r="E101" s="163">
        <v>1580.67</v>
      </c>
      <c r="F101" s="164">
        <f aca="true" t="shared" si="9" ref="F101:F108">D101/100*E101</f>
        <v>45.48694059</v>
      </c>
      <c r="G101" s="160">
        <v>57.55</v>
      </c>
      <c r="H101" s="165">
        <f aca="true" t="shared" si="10" ref="H101:H108">D101*G101/$H$100</f>
        <v>0.01778666469766942</v>
      </c>
      <c r="I101" s="144"/>
    </row>
    <row r="102" spans="2:9" s="143" customFormat="1" ht="15" customHeight="1">
      <c r="B102" s="156"/>
      <c r="C102" s="161" t="s">
        <v>87</v>
      </c>
      <c r="D102" s="162">
        <v>7.23</v>
      </c>
      <c r="E102" s="163">
        <v>3903.884</v>
      </c>
      <c r="F102" s="164">
        <f t="shared" si="9"/>
        <v>282.25081320000004</v>
      </c>
      <c r="G102" s="160">
        <v>193.228</v>
      </c>
      <c r="H102" s="165">
        <f t="shared" si="10"/>
        <v>0.15004171839759425</v>
      </c>
      <c r="I102" s="144"/>
    </row>
    <row r="103" spans="2:9" s="143" customFormat="1" ht="15" customHeight="1">
      <c r="B103" s="156"/>
      <c r="C103" s="166" t="s">
        <v>185</v>
      </c>
      <c r="D103" s="162">
        <v>0.00158</v>
      </c>
      <c r="E103" s="163">
        <v>5018.502</v>
      </c>
      <c r="F103" s="164">
        <f t="shared" si="9"/>
        <v>0.07929233160000002</v>
      </c>
      <c r="G103" s="160">
        <v>460.176</v>
      </c>
      <c r="H103" s="165">
        <f t="shared" si="10"/>
        <v>7.808807646869294E-05</v>
      </c>
      <c r="I103" s="144"/>
    </row>
    <row r="104" spans="2:9" s="143" customFormat="1" ht="15" customHeight="1">
      <c r="B104" s="156"/>
      <c r="C104" s="166" t="s">
        <v>313</v>
      </c>
      <c r="D104" s="162">
        <v>2E-06</v>
      </c>
      <c r="E104" s="163">
        <v>6490.633</v>
      </c>
      <c r="F104" s="164">
        <f t="shared" si="9"/>
        <v>0.00012981266</v>
      </c>
      <c r="G104" s="160">
        <v>216.335</v>
      </c>
      <c r="H104" s="165">
        <f t="shared" si="10"/>
        <v>4.646869294382988E-08</v>
      </c>
      <c r="I104" s="144"/>
    </row>
    <row r="105" spans="2:9" s="143" customFormat="1" ht="15" customHeight="1">
      <c r="B105" s="156"/>
      <c r="C105" s="166" t="s">
        <v>93</v>
      </c>
      <c r="D105" s="162">
        <v>99.99</v>
      </c>
      <c r="E105" s="163">
        <v>13779.246</v>
      </c>
      <c r="F105" s="164">
        <f t="shared" si="9"/>
        <v>13777.868075399998</v>
      </c>
      <c r="G105" s="160">
        <v>135.011</v>
      </c>
      <c r="H105" s="165">
        <f t="shared" si="10"/>
        <v>1.4498711083664482</v>
      </c>
      <c r="I105" s="144"/>
    </row>
    <row r="106" spans="2:9" s="143" customFormat="1" ht="15" customHeight="1">
      <c r="B106" s="156"/>
      <c r="C106" s="166" t="s">
        <v>94</v>
      </c>
      <c r="D106" s="162">
        <v>99.99</v>
      </c>
      <c r="E106" s="163">
        <v>9084.48</v>
      </c>
      <c r="F106" s="164">
        <f t="shared" si="9"/>
        <v>9083.571552</v>
      </c>
      <c r="G106" s="160">
        <v>764.202</v>
      </c>
      <c r="H106" s="165">
        <f t="shared" si="10"/>
        <v>8.206697237675867</v>
      </c>
      <c r="I106" s="144"/>
    </row>
    <row r="107" spans="2:9" s="143" customFormat="1" ht="15" customHeight="1">
      <c r="B107" s="156"/>
      <c r="C107" s="166" t="s">
        <v>233</v>
      </c>
      <c r="D107" s="162">
        <v>99.9</v>
      </c>
      <c r="E107" s="163">
        <v>2900.577</v>
      </c>
      <c r="F107" s="164">
        <f t="shared" si="9"/>
        <v>2897.6764230000003</v>
      </c>
      <c r="G107" s="160">
        <v>94.468</v>
      </c>
      <c r="H107" s="165">
        <f t="shared" si="10"/>
        <v>1.0135703146815596</v>
      </c>
      <c r="I107" s="144"/>
    </row>
    <row r="108" spans="2:9" s="143" customFormat="1" ht="15" customHeight="1">
      <c r="B108" s="156"/>
      <c r="C108" s="161" t="s">
        <v>107</v>
      </c>
      <c r="D108" s="162">
        <v>99.99</v>
      </c>
      <c r="E108" s="163">
        <v>61870.175</v>
      </c>
      <c r="F108" s="164">
        <f t="shared" si="9"/>
        <v>61863.987982499995</v>
      </c>
      <c r="G108" s="160">
        <v>1030.986</v>
      </c>
      <c r="H108" s="165">
        <f t="shared" si="10"/>
        <v>11.071666860702397</v>
      </c>
      <c r="I108" s="144"/>
    </row>
    <row r="109" spans="2:9" s="143" customFormat="1" ht="15" customHeight="1">
      <c r="B109" s="172"/>
      <c r="C109" s="243"/>
      <c r="D109" s="244"/>
      <c r="E109" s="245"/>
      <c r="F109" s="174"/>
      <c r="G109" s="175"/>
      <c r="H109" s="176"/>
      <c r="I109" s="177"/>
    </row>
    <row r="110" s="143" customFormat="1" ht="15" customHeight="1">
      <c r="B110" s="178"/>
    </row>
    <row r="111" s="143" customFormat="1" ht="15" customHeight="1">
      <c r="B111" s="178"/>
    </row>
    <row r="112" s="143" customFormat="1" ht="15" customHeight="1">
      <c r="B112" s="178"/>
    </row>
    <row r="113" s="143" customFormat="1" ht="15" customHeight="1">
      <c r="B113" s="178"/>
    </row>
    <row r="114" spans="1:9" s="143" customFormat="1" ht="15" customHeight="1">
      <c r="A114" s="138"/>
      <c r="B114" s="179"/>
      <c r="C114" s="138"/>
      <c r="D114" s="167"/>
      <c r="E114" s="139"/>
      <c r="F114" s="164"/>
      <c r="G114" s="160"/>
      <c r="H114" s="165"/>
      <c r="I114" s="138"/>
    </row>
    <row r="115" spans="1:9" s="143" customFormat="1" ht="15" customHeight="1">
      <c r="A115" s="138"/>
      <c r="B115" s="178"/>
      <c r="C115" s="138"/>
      <c r="D115" s="167"/>
      <c r="E115" s="139"/>
      <c r="F115" s="164"/>
      <c r="G115" s="160"/>
      <c r="H115" s="165"/>
      <c r="I115" s="138"/>
    </row>
    <row r="116" spans="2:10" s="143" customFormat="1" ht="15" customHeight="1">
      <c r="B116" s="126" t="s">
        <v>118</v>
      </c>
      <c r="C116" s="127"/>
      <c r="D116" s="121"/>
      <c r="E116" s="180"/>
      <c r="F116" s="164"/>
      <c r="G116" s="160"/>
      <c r="H116" s="165"/>
      <c r="I116" s="181"/>
      <c r="J116" s="138"/>
    </row>
    <row r="117" spans="2:10" s="143" customFormat="1" ht="15" customHeight="1">
      <c r="B117" s="129" t="s">
        <v>319</v>
      </c>
      <c r="C117" s="127"/>
      <c r="D117" s="121"/>
      <c r="E117" s="182"/>
      <c r="F117" s="164"/>
      <c r="G117" s="160"/>
      <c r="H117" s="165"/>
      <c r="I117" s="181"/>
      <c r="J117" s="138"/>
    </row>
    <row r="118" spans="2:9" s="143" customFormat="1" ht="15" customHeight="1">
      <c r="B118" s="124"/>
      <c r="C118" s="127"/>
      <c r="D118" s="183"/>
      <c r="E118" s="184"/>
      <c r="F118" s="164"/>
      <c r="G118" s="160"/>
      <c r="H118" s="165"/>
      <c r="I118" s="185"/>
    </row>
    <row r="119" spans="2:9" s="143" customFormat="1" ht="15" customHeight="1">
      <c r="B119" s="130"/>
      <c r="C119" s="131"/>
      <c r="D119" s="186"/>
      <c r="E119" s="133"/>
      <c r="F119" s="187"/>
      <c r="G119" s="188"/>
      <c r="H119" s="189"/>
      <c r="I119" s="136"/>
    </row>
    <row r="120" spans="2:9" s="143" customFormat="1" ht="15" customHeight="1">
      <c r="B120" s="137"/>
      <c r="C120" s="138" t="s">
        <v>179</v>
      </c>
      <c r="D120" s="139" t="s">
        <v>74</v>
      </c>
      <c r="E120" s="139" t="s">
        <v>75</v>
      </c>
      <c r="F120" s="139" t="s">
        <v>75</v>
      </c>
      <c r="G120" s="140" t="s">
        <v>76</v>
      </c>
      <c r="H120" s="141" t="s">
        <v>77</v>
      </c>
      <c r="I120" s="142"/>
    </row>
    <row r="121" spans="2:9" s="143" customFormat="1" ht="15" customHeight="1">
      <c r="B121" s="137"/>
      <c r="C121" s="138" t="s">
        <v>179</v>
      </c>
      <c r="D121" s="139" t="s">
        <v>78</v>
      </c>
      <c r="E121" s="139" t="s">
        <v>79</v>
      </c>
      <c r="F121" s="139" t="s">
        <v>80</v>
      </c>
      <c r="G121" s="140" t="s">
        <v>81</v>
      </c>
      <c r="H121" s="141" t="s">
        <v>82</v>
      </c>
      <c r="I121" s="142"/>
    </row>
    <row r="122" spans="2:9" s="143" customFormat="1" ht="15" customHeight="1">
      <c r="B122" s="137"/>
      <c r="C122" s="138" t="s">
        <v>179</v>
      </c>
      <c r="D122" s="139" t="s">
        <v>83</v>
      </c>
      <c r="E122" s="139"/>
      <c r="F122" s="139" t="s">
        <v>84</v>
      </c>
      <c r="G122" s="140" t="s">
        <v>85</v>
      </c>
      <c r="H122" s="141" t="s">
        <v>86</v>
      </c>
      <c r="I122" s="144"/>
    </row>
    <row r="123" spans="2:9" s="143" customFormat="1" ht="15" customHeight="1">
      <c r="B123" s="145"/>
      <c r="C123" s="146"/>
      <c r="D123" s="173"/>
      <c r="E123" s="148"/>
      <c r="F123" s="174"/>
      <c r="G123" s="175"/>
      <c r="H123" s="176"/>
      <c r="I123" s="149"/>
    </row>
    <row r="124" spans="2:9" s="143" customFormat="1" ht="15" customHeight="1">
      <c r="B124" s="137"/>
      <c r="C124" s="179"/>
      <c r="D124" s="167"/>
      <c r="E124" s="184"/>
      <c r="F124" s="168"/>
      <c r="G124" s="160"/>
      <c r="H124" s="165"/>
      <c r="I124" s="242"/>
    </row>
    <row r="125" spans="2:9" s="143" customFormat="1" ht="15" customHeight="1">
      <c r="B125" s="137"/>
      <c r="C125" s="157" t="s">
        <v>316</v>
      </c>
      <c r="D125" s="167"/>
      <c r="E125" s="159"/>
      <c r="F125" s="168"/>
      <c r="G125" s="160"/>
      <c r="H125" s="221">
        <v>2608</v>
      </c>
      <c r="I125" s="144"/>
    </row>
    <row r="126" spans="2:9" s="143" customFormat="1" ht="15" customHeight="1">
      <c r="B126" s="137"/>
      <c r="C126" s="166" t="s">
        <v>146</v>
      </c>
      <c r="D126" s="162">
        <v>0.968085</v>
      </c>
      <c r="E126" s="163">
        <v>1580.67</v>
      </c>
      <c r="F126" s="164">
        <f>D126/100*E126</f>
        <v>15.3022291695</v>
      </c>
      <c r="G126" s="160">
        <v>57.55</v>
      </c>
      <c r="H126" s="165">
        <f>D126*G126/$H$125</f>
        <v>0.021362458493098157</v>
      </c>
      <c r="I126" s="144"/>
    </row>
    <row r="127" spans="2:9" s="143" customFormat="1" ht="15" customHeight="1">
      <c r="B127" s="137"/>
      <c r="C127" s="161" t="s">
        <v>87</v>
      </c>
      <c r="D127" s="162">
        <v>3.65</v>
      </c>
      <c r="E127" s="163">
        <v>3903.884</v>
      </c>
      <c r="F127" s="164">
        <f>D127/100*E127</f>
        <v>142.49176599999998</v>
      </c>
      <c r="G127" s="160">
        <v>193.228</v>
      </c>
      <c r="H127" s="165">
        <f>D127*G127/$H$125</f>
        <v>0.27043029141104297</v>
      </c>
      <c r="I127" s="144"/>
    </row>
    <row r="128" spans="2:10" s="143" customFormat="1" ht="15" customHeight="1">
      <c r="B128" s="137"/>
      <c r="C128" s="161" t="s">
        <v>269</v>
      </c>
      <c r="D128" s="162">
        <v>99.99</v>
      </c>
      <c r="E128" s="163">
        <v>188.163</v>
      </c>
      <c r="F128" s="168">
        <f>D128/100*E128</f>
        <v>188.14418369999999</v>
      </c>
      <c r="G128" s="160">
        <v>-0.045</v>
      </c>
      <c r="H128" s="165">
        <f>D128*G128/$H$125</f>
        <v>-0.0017252875766871163</v>
      </c>
      <c r="I128" s="138"/>
      <c r="J128" s="137"/>
    </row>
    <row r="129" spans="2:9" s="143" customFormat="1" ht="15" customHeight="1">
      <c r="B129" s="137"/>
      <c r="C129" s="179"/>
      <c r="D129" s="167"/>
      <c r="E129" s="184"/>
      <c r="F129" s="168"/>
      <c r="G129" s="160"/>
      <c r="H129" s="165"/>
      <c r="I129" s="242"/>
    </row>
    <row r="130" spans="2:9" s="143" customFormat="1" ht="15" customHeight="1">
      <c r="B130" s="156"/>
      <c r="C130" s="157" t="s">
        <v>331</v>
      </c>
      <c r="D130" s="167"/>
      <c r="E130" s="159"/>
      <c r="F130" s="168"/>
      <c r="G130" s="160"/>
      <c r="H130" s="221">
        <v>119098</v>
      </c>
      <c r="I130" s="144"/>
    </row>
    <row r="131" spans="2:9" s="143" customFormat="1" ht="15" customHeight="1">
      <c r="B131" s="156"/>
      <c r="C131" s="166" t="s">
        <v>146</v>
      </c>
      <c r="D131" s="162">
        <v>29.289709</v>
      </c>
      <c r="E131" s="163">
        <v>1580.67</v>
      </c>
      <c r="F131" s="164">
        <f aca="true" t="shared" si="11" ref="F131:F143">D131/100*E131</f>
        <v>462.9736432503</v>
      </c>
      <c r="G131" s="160">
        <v>57.55</v>
      </c>
      <c r="H131" s="165">
        <f aca="true" t="shared" si="12" ref="H131:H143">D131*G131/$H$130</f>
        <v>0.01415324147298863</v>
      </c>
      <c r="I131" s="144"/>
    </row>
    <row r="132" spans="2:9" s="143" customFormat="1" ht="15" customHeight="1">
      <c r="B132" s="156"/>
      <c r="C132" s="166" t="s">
        <v>147</v>
      </c>
      <c r="D132" s="162">
        <v>33.33</v>
      </c>
      <c r="E132" s="163">
        <v>1333.902</v>
      </c>
      <c r="F132" s="164">
        <f t="shared" si="11"/>
        <v>444.5895366</v>
      </c>
      <c r="G132" s="160">
        <v>75.392</v>
      </c>
      <c r="H132" s="165">
        <f t="shared" si="12"/>
        <v>0.021098720045676665</v>
      </c>
      <c r="I132" s="144"/>
    </row>
    <row r="133" spans="2:9" s="143" customFormat="1" ht="15" customHeight="1">
      <c r="B133" s="156"/>
      <c r="C133" s="161" t="s">
        <v>0</v>
      </c>
      <c r="D133" s="162">
        <v>20</v>
      </c>
      <c r="E133" s="163">
        <v>10475.852</v>
      </c>
      <c r="F133" s="164">
        <f t="shared" si="11"/>
        <v>2095.1704000000004</v>
      </c>
      <c r="G133" s="160">
        <v>1761.575</v>
      </c>
      <c r="H133" s="165">
        <f t="shared" si="12"/>
        <v>0.2958194092260156</v>
      </c>
      <c r="I133" s="144"/>
    </row>
    <row r="134" spans="2:9" s="143" customFormat="1" ht="15" customHeight="1">
      <c r="B134" s="156"/>
      <c r="C134" s="161" t="s">
        <v>87</v>
      </c>
      <c r="D134" s="162">
        <v>12.65</v>
      </c>
      <c r="E134" s="163">
        <v>3903.884</v>
      </c>
      <c r="F134" s="164">
        <f t="shared" si="11"/>
        <v>493.841326</v>
      </c>
      <c r="G134" s="160">
        <v>193.228</v>
      </c>
      <c r="H134" s="165">
        <f t="shared" si="12"/>
        <v>0.02052372164100153</v>
      </c>
      <c r="I134" s="144"/>
    </row>
    <row r="135" spans="2:9" s="143" customFormat="1" ht="15" customHeight="1">
      <c r="B135" s="156"/>
      <c r="C135" s="166" t="s">
        <v>185</v>
      </c>
      <c r="D135" s="162">
        <v>33.42949</v>
      </c>
      <c r="E135" s="163">
        <v>5018.502</v>
      </c>
      <c r="F135" s="164">
        <f t="shared" si="11"/>
        <v>1677.6596242398002</v>
      </c>
      <c r="G135" s="160">
        <v>460.176</v>
      </c>
      <c r="H135" s="165">
        <f t="shared" si="12"/>
        <v>0.12916630833632806</v>
      </c>
      <c r="I135" s="144"/>
    </row>
    <row r="136" spans="2:9" s="143" customFormat="1" ht="15" customHeight="1">
      <c r="B136" s="156"/>
      <c r="C136" s="166" t="s">
        <v>150</v>
      </c>
      <c r="D136" s="162">
        <v>12.903</v>
      </c>
      <c r="E136" s="163">
        <v>6411.96</v>
      </c>
      <c r="F136" s="164">
        <f t="shared" si="11"/>
        <v>827.3351988000001</v>
      </c>
      <c r="G136" s="160">
        <v>324.872</v>
      </c>
      <c r="H136" s="165">
        <f t="shared" si="12"/>
        <v>0.03519642156879209</v>
      </c>
      <c r="I136" s="144"/>
    </row>
    <row r="137" spans="2:9" s="143" customFormat="1" ht="15" customHeight="1">
      <c r="B137" s="156"/>
      <c r="C137" s="166" t="s">
        <v>313</v>
      </c>
      <c r="D137" s="162">
        <v>32.714487</v>
      </c>
      <c r="E137" s="163">
        <v>6490.633</v>
      </c>
      <c r="F137" s="164">
        <f t="shared" si="11"/>
        <v>2123.37728900271</v>
      </c>
      <c r="G137" s="160">
        <v>216.335</v>
      </c>
      <c r="H137" s="165">
        <f t="shared" si="12"/>
        <v>0.05942407551046197</v>
      </c>
      <c r="I137" s="144"/>
    </row>
    <row r="138" spans="2:9" s="143" customFormat="1" ht="15" customHeight="1">
      <c r="B138" s="156"/>
      <c r="C138" s="161" t="s">
        <v>156</v>
      </c>
      <c r="D138" s="162">
        <v>99.9</v>
      </c>
      <c r="E138" s="163">
        <v>6918.898</v>
      </c>
      <c r="F138" s="164">
        <f t="shared" si="11"/>
        <v>6911.979102000001</v>
      </c>
      <c r="G138" s="160">
        <v>285.171</v>
      </c>
      <c r="H138" s="165">
        <f t="shared" si="12"/>
        <v>0.2392028657072327</v>
      </c>
      <c r="I138" s="144"/>
    </row>
    <row r="139" spans="2:9" s="143" customFormat="1" ht="15" customHeight="1">
      <c r="B139" s="156"/>
      <c r="C139" s="166" t="s">
        <v>95</v>
      </c>
      <c r="D139" s="162">
        <v>99.64</v>
      </c>
      <c r="E139" s="163">
        <v>828.78</v>
      </c>
      <c r="F139" s="164">
        <f t="shared" si="11"/>
        <v>825.796392</v>
      </c>
      <c r="G139" s="160">
        <v>-7.003</v>
      </c>
      <c r="H139" s="165">
        <f t="shared" si="12"/>
        <v>-0.005858863456985003</v>
      </c>
      <c r="I139" s="144"/>
    </row>
    <row r="140" spans="2:9" s="143" customFormat="1" ht="15" customHeight="1">
      <c r="B140" s="156"/>
      <c r="C140" s="166" t="s">
        <v>299</v>
      </c>
      <c r="D140" s="162">
        <v>99.9635</v>
      </c>
      <c r="E140" s="163">
        <v>58811.623</v>
      </c>
      <c r="F140" s="164">
        <f t="shared" si="11"/>
        <v>58790.15675760499</v>
      </c>
      <c r="G140" s="160">
        <v>5963.845</v>
      </c>
      <c r="H140" s="165">
        <f t="shared" si="12"/>
        <v>5.00568288012813</v>
      </c>
      <c r="I140" s="144"/>
    </row>
    <row r="141" spans="2:9" s="143" customFormat="1" ht="15" customHeight="1">
      <c r="B141" s="156"/>
      <c r="C141" s="166" t="s">
        <v>104</v>
      </c>
      <c r="D141" s="162">
        <v>99.99</v>
      </c>
      <c r="E141" s="163">
        <v>57646.379</v>
      </c>
      <c r="F141" s="164">
        <f t="shared" si="11"/>
        <v>57640.614362099994</v>
      </c>
      <c r="G141" s="160">
        <v>417.304</v>
      </c>
      <c r="H141" s="165">
        <f t="shared" si="12"/>
        <v>0.35035203748173765</v>
      </c>
      <c r="I141" s="144"/>
    </row>
    <row r="142" spans="2:9" s="143" customFormat="1" ht="15" customHeight="1">
      <c r="B142" s="156"/>
      <c r="C142" s="166" t="s">
        <v>73</v>
      </c>
      <c r="D142" s="162">
        <v>50.5874</v>
      </c>
      <c r="E142" s="163">
        <v>55767.005</v>
      </c>
      <c r="F142" s="164">
        <f t="shared" si="11"/>
        <v>28211.07788737</v>
      </c>
      <c r="G142" s="160">
        <v>8574.355</v>
      </c>
      <c r="H142" s="165">
        <f t="shared" si="12"/>
        <v>3.6419950471628404</v>
      </c>
      <c r="I142" s="144"/>
    </row>
    <row r="143" spans="2:9" s="143" customFormat="1" ht="15" customHeight="1">
      <c r="B143" s="156"/>
      <c r="C143" s="166" t="s">
        <v>301</v>
      </c>
      <c r="D143" s="162">
        <v>99.04</v>
      </c>
      <c r="E143" s="163">
        <v>57397.78</v>
      </c>
      <c r="F143" s="164">
        <f t="shared" si="11"/>
        <v>56846.761312</v>
      </c>
      <c r="G143" s="160">
        <v>1630.774</v>
      </c>
      <c r="H143" s="165">
        <f t="shared" si="12"/>
        <v>1.3561256860736537</v>
      </c>
      <c r="I143" s="144"/>
    </row>
    <row r="144" spans="2:9" s="143" customFormat="1" ht="15" customHeight="1">
      <c r="B144" s="156"/>
      <c r="C144" s="138"/>
      <c r="D144" s="167"/>
      <c r="E144" s="139"/>
      <c r="F144" s="168"/>
      <c r="G144" s="160"/>
      <c r="H144" s="165"/>
      <c r="I144" s="144"/>
    </row>
    <row r="145" spans="2:9" s="143" customFormat="1" ht="15" customHeight="1">
      <c r="B145" s="156"/>
      <c r="C145" s="157" t="s">
        <v>332</v>
      </c>
      <c r="D145" s="167"/>
      <c r="E145" s="159"/>
      <c r="F145" s="168"/>
      <c r="G145" s="160"/>
      <c r="H145" s="221">
        <v>21528</v>
      </c>
      <c r="I145" s="144"/>
    </row>
    <row r="146" spans="2:9" s="143" customFormat="1" ht="15" customHeight="1">
      <c r="B146" s="156"/>
      <c r="C146" s="166" t="s">
        <v>146</v>
      </c>
      <c r="D146" s="162">
        <v>5.492524</v>
      </c>
      <c r="E146" s="163">
        <v>1580.67</v>
      </c>
      <c r="F146" s="164">
        <f aca="true" t="shared" si="13" ref="F146:F152">D146/100*E146</f>
        <v>86.81867911080002</v>
      </c>
      <c r="G146" s="160">
        <v>57.55</v>
      </c>
      <c r="H146" s="165">
        <f aca="true" t="shared" si="14" ref="H146:H152">D146*G146/$H$145</f>
        <v>0.01468295968970643</v>
      </c>
      <c r="I146" s="144"/>
    </row>
    <row r="147" spans="2:9" s="143" customFormat="1" ht="15" customHeight="1">
      <c r="B147" s="156"/>
      <c r="C147" s="166" t="s">
        <v>71</v>
      </c>
      <c r="D147" s="162">
        <v>99.98</v>
      </c>
      <c r="E147" s="163">
        <v>16236.385</v>
      </c>
      <c r="F147" s="164">
        <f t="shared" si="13"/>
        <v>16233.137723</v>
      </c>
      <c r="G147" s="160">
        <v>600.961</v>
      </c>
      <c r="H147" s="165">
        <f t="shared" si="14"/>
        <v>2.7909736519881085</v>
      </c>
      <c r="I147" s="144"/>
    </row>
    <row r="148" spans="2:9" s="143" customFormat="1" ht="15" customHeight="1">
      <c r="B148" s="156"/>
      <c r="C148" s="166" t="s">
        <v>221</v>
      </c>
      <c r="D148" s="162">
        <v>99.99</v>
      </c>
      <c r="E148" s="163">
        <v>18569.585</v>
      </c>
      <c r="F148" s="164">
        <f t="shared" si="13"/>
        <v>18567.7280415</v>
      </c>
      <c r="G148" s="160">
        <v>861.925</v>
      </c>
      <c r="H148" s="165">
        <f t="shared" si="14"/>
        <v>4.003338942307692</v>
      </c>
      <c r="I148" s="144"/>
    </row>
    <row r="149" spans="2:9" s="143" customFormat="1" ht="15" customHeight="1">
      <c r="B149" s="156"/>
      <c r="C149" s="166" t="s">
        <v>96</v>
      </c>
      <c r="D149" s="162">
        <v>90.9</v>
      </c>
      <c r="E149" s="163">
        <v>24260.568</v>
      </c>
      <c r="F149" s="164">
        <f t="shared" si="13"/>
        <v>22052.856312</v>
      </c>
      <c r="G149" s="160">
        <v>972.938</v>
      </c>
      <c r="H149" s="165">
        <f t="shared" si="14"/>
        <v>4.108141220735786</v>
      </c>
      <c r="I149" s="144"/>
    </row>
    <row r="150" spans="2:9" s="143" customFormat="1" ht="15" customHeight="1">
      <c r="B150" s="156"/>
      <c r="C150" s="161" t="s">
        <v>87</v>
      </c>
      <c r="D150" s="162">
        <v>2.71</v>
      </c>
      <c r="E150" s="163">
        <v>3903.884</v>
      </c>
      <c r="F150" s="164">
        <f t="shared" si="13"/>
        <v>105.7952564</v>
      </c>
      <c r="G150" s="160">
        <v>193.228</v>
      </c>
      <c r="H150" s="165">
        <f t="shared" si="14"/>
        <v>0.02432403753251579</v>
      </c>
      <c r="I150" s="144"/>
    </row>
    <row r="151" spans="2:9" s="143" customFormat="1" ht="15" customHeight="1">
      <c r="B151" s="156"/>
      <c r="C151" s="166" t="s">
        <v>185</v>
      </c>
      <c r="D151" s="162">
        <v>0.0016</v>
      </c>
      <c r="E151" s="163">
        <v>5018.502</v>
      </c>
      <c r="F151" s="164">
        <f t="shared" si="13"/>
        <v>0.080296032</v>
      </c>
      <c r="G151" s="160">
        <v>460.176</v>
      </c>
      <c r="H151" s="165">
        <f t="shared" si="14"/>
        <v>3.4201114827201783E-05</v>
      </c>
      <c r="I151" s="144"/>
    </row>
    <row r="152" spans="2:9" s="143" customFormat="1" ht="15" customHeight="1">
      <c r="B152" s="156"/>
      <c r="C152" s="166" t="s">
        <v>313</v>
      </c>
      <c r="D152" s="162">
        <v>2E-06</v>
      </c>
      <c r="E152" s="163">
        <v>6490.633</v>
      </c>
      <c r="F152" s="164">
        <f t="shared" si="13"/>
        <v>0.00012981266</v>
      </c>
      <c r="G152" s="160">
        <v>216.335</v>
      </c>
      <c r="H152" s="165">
        <f t="shared" si="14"/>
        <v>2.0098011891490152E-08</v>
      </c>
      <c r="I152" s="144"/>
    </row>
    <row r="153" spans="2:9" s="143" customFormat="1" ht="15" customHeight="1">
      <c r="B153" s="156"/>
      <c r="C153" s="138"/>
      <c r="D153" s="167"/>
      <c r="E153" s="139"/>
      <c r="F153" s="168"/>
      <c r="G153" s="160"/>
      <c r="H153" s="165"/>
      <c r="I153" s="144"/>
    </row>
    <row r="154" spans="2:9" s="143" customFormat="1" ht="15" customHeight="1">
      <c r="B154" s="156"/>
      <c r="C154" s="170" t="s">
        <v>182</v>
      </c>
      <c r="D154" s="167"/>
      <c r="E154" s="159"/>
      <c r="F154" s="168"/>
      <c r="G154" s="160"/>
      <c r="H154" s="221">
        <v>7150</v>
      </c>
      <c r="I154" s="144"/>
    </row>
    <row r="155" spans="2:9" s="143" customFormat="1" ht="15" customHeight="1">
      <c r="B155" s="156"/>
      <c r="C155" s="166" t="s">
        <v>146</v>
      </c>
      <c r="D155" s="162">
        <v>3.59712</v>
      </c>
      <c r="E155" s="163">
        <v>1580.67</v>
      </c>
      <c r="F155" s="164">
        <f aca="true" t="shared" si="15" ref="F155:F160">D155/100*E155</f>
        <v>56.85859670400001</v>
      </c>
      <c r="G155" s="160">
        <v>57.55</v>
      </c>
      <c r="H155" s="165">
        <f aca="true" t="shared" si="16" ref="H155:H160">D155*G155/$H$154</f>
        <v>0.028953042797202795</v>
      </c>
      <c r="I155" s="144"/>
    </row>
    <row r="156" spans="2:9" s="143" customFormat="1" ht="15" customHeight="1">
      <c r="B156" s="156"/>
      <c r="C156" s="161" t="s">
        <v>87</v>
      </c>
      <c r="D156" s="162">
        <v>4.72</v>
      </c>
      <c r="E156" s="163">
        <v>3903.884</v>
      </c>
      <c r="F156" s="164">
        <f t="shared" si="15"/>
        <v>184.2633248</v>
      </c>
      <c r="G156" s="160">
        <v>193.228</v>
      </c>
      <c r="H156" s="165">
        <f t="shared" si="16"/>
        <v>0.1275575048951049</v>
      </c>
      <c r="I156" s="144"/>
    </row>
    <row r="157" spans="2:9" s="143" customFormat="1" ht="15" customHeight="1">
      <c r="B157" s="156"/>
      <c r="C157" s="166" t="s">
        <v>232</v>
      </c>
      <c r="D157" s="162">
        <v>99.76</v>
      </c>
      <c r="E157" s="163">
        <v>30373.725</v>
      </c>
      <c r="F157" s="164">
        <f t="shared" si="15"/>
        <v>30300.82806</v>
      </c>
      <c r="G157" s="160">
        <v>399.962</v>
      </c>
      <c r="H157" s="165">
        <f t="shared" si="16"/>
        <v>5.580448827972028</v>
      </c>
      <c r="I157" s="144"/>
    </row>
    <row r="158" spans="2:9" s="143" customFormat="1" ht="15" customHeight="1">
      <c r="B158" s="156"/>
      <c r="C158" s="166" t="s">
        <v>185</v>
      </c>
      <c r="D158" s="162">
        <v>0.0016</v>
      </c>
      <c r="E158" s="163">
        <v>5018.502</v>
      </c>
      <c r="F158" s="164">
        <f t="shared" si="15"/>
        <v>0.080296032</v>
      </c>
      <c r="G158" s="160">
        <v>460.176</v>
      </c>
      <c r="H158" s="165">
        <f t="shared" si="16"/>
        <v>0.00010297644755244755</v>
      </c>
      <c r="I158" s="144"/>
    </row>
    <row r="159" spans="2:9" s="143" customFormat="1" ht="15" customHeight="1">
      <c r="B159" s="156"/>
      <c r="C159" s="166" t="s">
        <v>230</v>
      </c>
      <c r="D159" s="162">
        <v>99.99</v>
      </c>
      <c r="E159" s="163">
        <v>19763.487</v>
      </c>
      <c r="F159" s="164">
        <f t="shared" si="15"/>
        <v>19761.5106513</v>
      </c>
      <c r="G159" s="160">
        <v>904.015</v>
      </c>
      <c r="H159" s="165">
        <f t="shared" si="16"/>
        <v>12.642302076923077</v>
      </c>
      <c r="I159" s="144"/>
    </row>
    <row r="160" spans="2:9" s="143" customFormat="1" ht="15" customHeight="1">
      <c r="B160" s="156"/>
      <c r="C160" s="166" t="s">
        <v>313</v>
      </c>
      <c r="D160" s="162">
        <v>2E-06</v>
      </c>
      <c r="E160" s="163">
        <v>6490.633</v>
      </c>
      <c r="F160" s="164">
        <f t="shared" si="15"/>
        <v>0.00012981266</v>
      </c>
      <c r="G160" s="160">
        <v>216.335</v>
      </c>
      <c r="H160" s="165">
        <f t="shared" si="16"/>
        <v>6.051328671328672E-08</v>
      </c>
      <c r="I160" s="144"/>
    </row>
    <row r="161" spans="2:9" s="143" customFormat="1" ht="15" customHeight="1">
      <c r="B161" s="156"/>
      <c r="C161" s="138"/>
      <c r="D161" s="167"/>
      <c r="E161" s="139"/>
      <c r="F161" s="168"/>
      <c r="G161" s="160"/>
      <c r="H161" s="165"/>
      <c r="I161" s="144"/>
    </row>
    <row r="162" spans="2:9" s="143" customFormat="1" ht="15" customHeight="1">
      <c r="B162" s="156"/>
      <c r="C162" s="157" t="s">
        <v>186</v>
      </c>
      <c r="D162" s="167"/>
      <c r="E162" s="159"/>
      <c r="F162" s="168"/>
      <c r="G162" s="160"/>
      <c r="H162" s="221">
        <v>5283</v>
      </c>
      <c r="I162" s="144"/>
    </row>
    <row r="163" spans="2:9" s="143" customFormat="1" ht="15" customHeight="1">
      <c r="B163" s="156"/>
      <c r="C163" s="166" t="s">
        <v>146</v>
      </c>
      <c r="D163" s="162">
        <v>1.438882</v>
      </c>
      <c r="E163" s="163">
        <v>1580.67</v>
      </c>
      <c r="F163" s="164">
        <f>D163/100*E163</f>
        <v>22.743976109400002</v>
      </c>
      <c r="G163" s="160">
        <v>57.55</v>
      </c>
      <c r="H163" s="165">
        <f>D163*G163/$H$162</f>
        <v>0.01567436288093886</v>
      </c>
      <c r="I163" s="144"/>
    </row>
    <row r="164" spans="2:9" s="143" customFormat="1" ht="15" customHeight="1">
      <c r="B164" s="156"/>
      <c r="C164" s="161" t="s">
        <v>87</v>
      </c>
      <c r="D164" s="162">
        <v>1.37</v>
      </c>
      <c r="E164" s="163">
        <v>3903.884</v>
      </c>
      <c r="F164" s="164">
        <f>D164/100*E164</f>
        <v>53.4832108</v>
      </c>
      <c r="G164" s="160">
        <v>193.228</v>
      </c>
      <c r="H164" s="165">
        <f>D164*G164/$H$162</f>
        <v>0.050108339958357</v>
      </c>
      <c r="I164" s="144"/>
    </row>
    <row r="165" spans="2:9" s="143" customFormat="1" ht="15" customHeight="1">
      <c r="B165" s="156"/>
      <c r="C165" s="166" t="s">
        <v>101</v>
      </c>
      <c r="D165" s="162">
        <v>99</v>
      </c>
      <c r="E165" s="163">
        <v>435.485</v>
      </c>
      <c r="F165" s="164">
        <f>D165/100*E165</f>
        <v>431.13015</v>
      </c>
      <c r="G165" s="160">
        <v>1442.723</v>
      </c>
      <c r="H165" s="165">
        <f>D165*G165/$H$162</f>
        <v>27.035695059625212</v>
      </c>
      <c r="I165" s="144"/>
    </row>
    <row r="166" spans="2:9" s="143" customFormat="1" ht="15" customHeight="1">
      <c r="B166" s="156"/>
      <c r="C166" s="166" t="s">
        <v>313</v>
      </c>
      <c r="D166" s="162">
        <v>2E-06</v>
      </c>
      <c r="E166" s="163">
        <v>6490.633</v>
      </c>
      <c r="F166" s="164">
        <f>D166/100*E166</f>
        <v>0.00012981266</v>
      </c>
      <c r="G166" s="160">
        <v>216.335</v>
      </c>
      <c r="H166" s="165">
        <f>D166*G166/$H$162</f>
        <v>8.189854249479463E-08</v>
      </c>
      <c r="I166" s="144"/>
    </row>
    <row r="167" spans="2:9" s="143" customFormat="1" ht="15" customHeight="1">
      <c r="B167" s="156"/>
      <c r="C167" s="138"/>
      <c r="D167" s="167"/>
      <c r="E167" s="139"/>
      <c r="F167" s="168"/>
      <c r="G167" s="160"/>
      <c r="H167" s="165"/>
      <c r="I167" s="144"/>
    </row>
    <row r="168" spans="2:9" s="143" customFormat="1" ht="15" customHeight="1">
      <c r="B168" s="156"/>
      <c r="C168" s="190" t="s">
        <v>97</v>
      </c>
      <c r="D168" s="167"/>
      <c r="E168" s="159"/>
      <c r="F168" s="168"/>
      <c r="G168" s="160"/>
      <c r="H168" s="221">
        <v>1117</v>
      </c>
      <c r="I168" s="144"/>
    </row>
    <row r="169" spans="2:9" s="143" customFormat="1" ht="15" customHeight="1">
      <c r="B169" s="156"/>
      <c r="C169" s="161" t="s">
        <v>87</v>
      </c>
      <c r="D169" s="162">
        <v>3.63</v>
      </c>
      <c r="E169" s="163">
        <v>3903.884</v>
      </c>
      <c r="F169" s="164">
        <f>D169/100*E169</f>
        <v>141.7109892</v>
      </c>
      <c r="G169" s="160">
        <v>193.228</v>
      </c>
      <c r="H169" s="165">
        <f>D169*G169/$H$168</f>
        <v>0.6279477529095793</v>
      </c>
      <c r="I169" s="144"/>
    </row>
    <row r="170" spans="2:9" s="143" customFormat="1" ht="15" customHeight="1">
      <c r="B170" s="156"/>
      <c r="C170" s="138"/>
      <c r="D170" s="167"/>
      <c r="E170" s="139"/>
      <c r="F170" s="168"/>
      <c r="G170" s="160"/>
      <c r="H170" s="165"/>
      <c r="I170" s="144"/>
    </row>
    <row r="171" spans="2:9" s="143" customFormat="1" ht="15" customHeight="1">
      <c r="B171" s="156"/>
      <c r="C171" s="170" t="s">
        <v>194</v>
      </c>
      <c r="D171" s="167"/>
      <c r="E171" s="159"/>
      <c r="F171" s="168"/>
      <c r="G171" s="160"/>
      <c r="H171" s="221">
        <v>2527</v>
      </c>
      <c r="I171" s="144"/>
    </row>
    <row r="172" spans="2:9" s="143" customFormat="1" ht="15" customHeight="1">
      <c r="B172" s="156"/>
      <c r="C172" s="166" t="s">
        <v>112</v>
      </c>
      <c r="D172" s="162">
        <v>99</v>
      </c>
      <c r="E172" s="163">
        <v>769.374</v>
      </c>
      <c r="F172" s="164">
        <f>D172/100*E172</f>
        <v>761.68026</v>
      </c>
      <c r="G172" s="160">
        <v>191.084</v>
      </c>
      <c r="H172" s="165">
        <f>D172*G172/$H$171</f>
        <v>7.486076770874554</v>
      </c>
      <c r="I172" s="144"/>
    </row>
    <row r="173" spans="2:9" s="143" customFormat="1" ht="15" customHeight="1">
      <c r="B173" s="156"/>
      <c r="C173" s="166" t="s">
        <v>303</v>
      </c>
      <c r="D173" s="162">
        <v>99</v>
      </c>
      <c r="E173" s="163">
        <v>222.873</v>
      </c>
      <c r="F173" s="164">
        <f>D173/100*E173</f>
        <v>220.64426999999998</v>
      </c>
      <c r="G173" s="160">
        <v>-1.854</v>
      </c>
      <c r="H173" s="165">
        <f>D173*G173/$H$171</f>
        <v>-0.07263395330431342</v>
      </c>
      <c r="I173" s="144"/>
    </row>
    <row r="174" spans="2:9" s="143" customFormat="1" ht="15" customHeight="1">
      <c r="B174" s="156"/>
      <c r="C174" s="161" t="s">
        <v>87</v>
      </c>
      <c r="D174" s="162">
        <v>0.4</v>
      </c>
      <c r="E174" s="163">
        <v>3903.884</v>
      </c>
      <c r="F174" s="164">
        <f>D174/100*E174</f>
        <v>15.615536</v>
      </c>
      <c r="G174" s="160">
        <v>193.228</v>
      </c>
      <c r="H174" s="165">
        <f>D174*G174/$H$171</f>
        <v>0.030586149584487535</v>
      </c>
      <c r="I174" s="144"/>
    </row>
    <row r="175" spans="2:9" s="143" customFormat="1" ht="15" customHeight="1">
      <c r="B175" s="156"/>
      <c r="C175" s="138"/>
      <c r="D175" s="167"/>
      <c r="E175" s="139"/>
      <c r="F175" s="168"/>
      <c r="G175" s="160"/>
      <c r="H175" s="165"/>
      <c r="I175" s="144"/>
    </row>
    <row r="176" spans="2:9" s="143" customFormat="1" ht="15" customHeight="1">
      <c r="B176" s="156"/>
      <c r="C176" s="157" t="s">
        <v>236</v>
      </c>
      <c r="D176" s="167"/>
      <c r="E176" s="159"/>
      <c r="F176" s="168"/>
      <c r="G176" s="160"/>
      <c r="H176" s="221">
        <v>1036</v>
      </c>
      <c r="I176" s="144"/>
    </row>
    <row r="177" spans="2:9" s="143" customFormat="1" ht="15" customHeight="1">
      <c r="B177" s="156"/>
      <c r="C177" s="161" t="s">
        <v>87</v>
      </c>
      <c r="D177" s="162">
        <v>0.41</v>
      </c>
      <c r="E177" s="163">
        <v>3903.884</v>
      </c>
      <c r="F177" s="164">
        <f>D177/100*E177</f>
        <v>16.005924399999998</v>
      </c>
      <c r="G177" s="160">
        <v>193.228</v>
      </c>
      <c r="H177" s="165">
        <f>D177*G177/$H$176</f>
        <v>0.07647054054054053</v>
      </c>
      <c r="I177" s="144"/>
    </row>
    <row r="178" spans="2:9" s="143" customFormat="1" ht="15" customHeight="1">
      <c r="B178" s="156"/>
      <c r="C178" s="138"/>
      <c r="D178" s="167"/>
      <c r="E178" s="139"/>
      <c r="F178" s="168"/>
      <c r="G178" s="160"/>
      <c r="H178" s="165"/>
      <c r="I178" s="144"/>
    </row>
    <row r="179" spans="2:9" s="143" customFormat="1" ht="15" customHeight="1">
      <c r="B179" s="156"/>
      <c r="C179" s="170" t="s">
        <v>70</v>
      </c>
      <c r="D179" s="167"/>
      <c r="E179" s="159"/>
      <c r="F179" s="168"/>
      <c r="G179" s="160"/>
      <c r="H179" s="221">
        <v>2481</v>
      </c>
      <c r="I179" s="144"/>
    </row>
    <row r="180" spans="2:9" s="143" customFormat="1" ht="15" customHeight="1">
      <c r="B180" s="156"/>
      <c r="C180" s="166" t="s">
        <v>191</v>
      </c>
      <c r="D180" s="162">
        <v>99.24</v>
      </c>
      <c r="E180" s="163">
        <v>2299.612</v>
      </c>
      <c r="F180" s="164">
        <f>D180/100*E180</f>
        <v>2282.1349488</v>
      </c>
      <c r="G180" s="160">
        <v>43.885</v>
      </c>
      <c r="H180" s="165">
        <f>D180*G180/$H$179</f>
        <v>1.7553999999999998</v>
      </c>
      <c r="I180" s="144"/>
    </row>
    <row r="181" spans="2:9" s="143" customFormat="1" ht="15" customHeight="1">
      <c r="B181" s="156"/>
      <c r="C181" s="161" t="s">
        <v>87</v>
      </c>
      <c r="D181" s="162">
        <v>0.27</v>
      </c>
      <c r="E181" s="163">
        <v>3903.884</v>
      </c>
      <c r="F181" s="164">
        <f>D181/100*E181</f>
        <v>10.5404868</v>
      </c>
      <c r="G181" s="160">
        <v>193.228</v>
      </c>
      <c r="H181" s="165">
        <f>D181*G181/$H$179</f>
        <v>0.021028440145102783</v>
      </c>
      <c r="I181" s="144"/>
    </row>
    <row r="182" spans="2:9" s="143" customFormat="1" ht="15" customHeight="1">
      <c r="B182" s="156"/>
      <c r="C182" s="138"/>
      <c r="D182" s="167"/>
      <c r="E182" s="139"/>
      <c r="F182" s="168"/>
      <c r="G182" s="160"/>
      <c r="H182" s="165"/>
      <c r="I182" s="144"/>
    </row>
    <row r="183" spans="2:9" s="143" customFormat="1" ht="15" customHeight="1">
      <c r="B183" s="156"/>
      <c r="C183" s="157" t="s">
        <v>192</v>
      </c>
      <c r="D183" s="167"/>
      <c r="E183" s="159"/>
      <c r="F183" s="168"/>
      <c r="G183" s="160"/>
      <c r="H183" s="221">
        <v>310</v>
      </c>
      <c r="I183" s="144"/>
    </row>
    <row r="184" spans="2:9" s="143" customFormat="1" ht="15" customHeight="1">
      <c r="B184" s="156"/>
      <c r="C184" s="161" t="s">
        <v>87</v>
      </c>
      <c r="D184" s="162">
        <v>0.63</v>
      </c>
      <c r="E184" s="163">
        <v>3903.884</v>
      </c>
      <c r="F184" s="164">
        <f>D184/100*E184</f>
        <v>24.5944692</v>
      </c>
      <c r="G184" s="160">
        <v>193.228</v>
      </c>
      <c r="H184" s="165">
        <f>D184*G184/$H$183</f>
        <v>0.3926891612903226</v>
      </c>
      <c r="I184" s="144"/>
    </row>
    <row r="185" spans="2:9" s="143" customFormat="1" ht="15" customHeight="1">
      <c r="B185" s="156"/>
      <c r="C185" s="166" t="s">
        <v>231</v>
      </c>
      <c r="D185" s="162">
        <v>99.99</v>
      </c>
      <c r="E185" s="163">
        <v>3163.716</v>
      </c>
      <c r="F185" s="164">
        <f>D185/100*E185</f>
        <v>3163.3996283999995</v>
      </c>
      <c r="G185" s="160">
        <v>286.925</v>
      </c>
      <c r="H185" s="165">
        <f>D185*G185/$H$183</f>
        <v>92.54719596774194</v>
      </c>
      <c r="I185" s="144"/>
    </row>
    <row r="186" spans="2:9" s="143" customFormat="1" ht="15" customHeight="1">
      <c r="B186" s="156"/>
      <c r="C186" s="166" t="s">
        <v>193</v>
      </c>
      <c r="D186" s="162">
        <v>99.99</v>
      </c>
      <c r="E186" s="163">
        <v>37233.227</v>
      </c>
      <c r="F186" s="164">
        <f>D186/100*E186</f>
        <v>37229.503677299996</v>
      </c>
      <c r="G186" s="160">
        <v>1017.019</v>
      </c>
      <c r="H186" s="165">
        <f>D186*G186/$H$183</f>
        <v>328.0378380967742</v>
      </c>
      <c r="I186" s="144"/>
    </row>
    <row r="187" spans="2:9" s="143" customFormat="1" ht="15" customHeight="1">
      <c r="B187" s="156"/>
      <c r="C187" s="138"/>
      <c r="D187" s="167"/>
      <c r="E187" s="139"/>
      <c r="F187" s="168"/>
      <c r="G187" s="160"/>
      <c r="H187" s="165"/>
      <c r="I187" s="144"/>
    </row>
    <row r="188" spans="2:9" s="143" customFormat="1" ht="15" customHeight="1">
      <c r="B188" s="156"/>
      <c r="C188" s="157" t="s">
        <v>226</v>
      </c>
      <c r="D188" s="167"/>
      <c r="E188" s="159"/>
      <c r="F188" s="168"/>
      <c r="G188" s="160"/>
      <c r="H188" s="221">
        <v>-890</v>
      </c>
      <c r="I188" s="144"/>
    </row>
    <row r="189" spans="2:9" s="143" customFormat="1" ht="15" customHeight="1">
      <c r="B189" s="156"/>
      <c r="C189" s="161" t="s">
        <v>87</v>
      </c>
      <c r="D189" s="162">
        <v>0.37</v>
      </c>
      <c r="E189" s="163">
        <v>3903.884</v>
      </c>
      <c r="F189" s="164">
        <f>D189/100*E189</f>
        <v>14.444370800000002</v>
      </c>
      <c r="G189" s="160">
        <v>193.228</v>
      </c>
      <c r="H189" s="165">
        <f>D189*G189/$H$188</f>
        <v>-0.08033074157303371</v>
      </c>
      <c r="I189" s="144"/>
    </row>
    <row r="190" spans="2:9" s="143" customFormat="1" ht="15" customHeight="1">
      <c r="B190" s="156"/>
      <c r="C190" s="161" t="s">
        <v>157</v>
      </c>
      <c r="D190" s="162">
        <v>99</v>
      </c>
      <c r="E190" s="163">
        <v>860.026</v>
      </c>
      <c r="F190" s="164">
        <f>D190/100*E190</f>
        <v>851.4257399999999</v>
      </c>
      <c r="G190" s="160">
        <v>98.961</v>
      </c>
      <c r="H190" s="165">
        <f>D190*G190/$H$188</f>
        <v>-11.008021348314605</v>
      </c>
      <c r="I190" s="144"/>
    </row>
    <row r="191" spans="2:9" s="143" customFormat="1" ht="15" customHeight="1">
      <c r="B191" s="156"/>
      <c r="C191" s="138"/>
      <c r="D191" s="167"/>
      <c r="E191" s="139"/>
      <c r="F191" s="168"/>
      <c r="G191" s="160"/>
      <c r="H191" s="165"/>
      <c r="I191" s="144"/>
    </row>
    <row r="192" spans="1:9" s="143" customFormat="1" ht="15" customHeight="1">
      <c r="A192" s="127"/>
      <c r="B192" s="191"/>
      <c r="C192" s="157" t="s">
        <v>98</v>
      </c>
      <c r="D192" s="167"/>
      <c r="E192" s="159"/>
      <c r="F192" s="168"/>
      <c r="G192" s="160"/>
      <c r="H192" s="221">
        <v>15574</v>
      </c>
      <c r="I192" s="192"/>
    </row>
    <row r="193" spans="1:9" s="143" customFormat="1" ht="15" customHeight="1">
      <c r="A193" s="124"/>
      <c r="B193" s="193"/>
      <c r="C193" s="166" t="s">
        <v>146</v>
      </c>
      <c r="D193" s="162">
        <v>6.75127</v>
      </c>
      <c r="E193" s="163">
        <v>1580.67</v>
      </c>
      <c r="F193" s="164">
        <f aca="true" t="shared" si="17" ref="F193:F203">D193/100*E193</f>
        <v>106.71529950899999</v>
      </c>
      <c r="G193" s="160">
        <v>57.55</v>
      </c>
      <c r="H193" s="165">
        <f aca="true" t="shared" si="18" ref="H193:H203">D193*G193/$H$192</f>
        <v>0.02494770697958135</v>
      </c>
      <c r="I193" s="194"/>
    </row>
    <row r="194" spans="1:10" s="127" customFormat="1" ht="15" customHeight="1">
      <c r="A194" s="124"/>
      <c r="B194" s="193"/>
      <c r="C194" s="166" t="s">
        <v>158</v>
      </c>
      <c r="D194" s="162">
        <v>98.602</v>
      </c>
      <c r="E194" s="163">
        <v>3765.136</v>
      </c>
      <c r="F194" s="164">
        <f t="shared" si="17"/>
        <v>3712.49939872</v>
      </c>
      <c r="G194" s="160">
        <v>287.926</v>
      </c>
      <c r="H194" s="165">
        <f t="shared" si="18"/>
        <v>1.8229150797482983</v>
      </c>
      <c r="I194" s="194"/>
      <c r="J194" s="181"/>
    </row>
    <row r="195" spans="2:9" ht="15" customHeight="1">
      <c r="B195" s="193"/>
      <c r="C195" s="161" t="s">
        <v>87</v>
      </c>
      <c r="D195" s="162">
        <v>8.59</v>
      </c>
      <c r="E195" s="163">
        <v>3903.884</v>
      </c>
      <c r="F195" s="164">
        <f t="shared" si="17"/>
        <v>335.3436356</v>
      </c>
      <c r="G195" s="160">
        <v>193.228</v>
      </c>
      <c r="H195" s="165">
        <f t="shared" si="18"/>
        <v>0.10657689225632465</v>
      </c>
      <c r="I195" s="194"/>
    </row>
    <row r="196" spans="2:9" ht="15" customHeight="1">
      <c r="B196" s="193"/>
      <c r="C196" s="166" t="s">
        <v>310</v>
      </c>
      <c r="D196" s="162">
        <v>97.49</v>
      </c>
      <c r="E196" s="163">
        <v>12056.157</v>
      </c>
      <c r="F196" s="164">
        <f t="shared" si="17"/>
        <v>11753.5474593</v>
      </c>
      <c r="G196" s="160">
        <v>351.41</v>
      </c>
      <c r="H196" s="165">
        <f t="shared" si="18"/>
        <v>2.1997534930011557</v>
      </c>
      <c r="I196" s="194"/>
    </row>
    <row r="197" spans="2:9" ht="15" customHeight="1">
      <c r="B197" s="193"/>
      <c r="C197" s="166" t="s">
        <v>60</v>
      </c>
      <c r="D197" s="162">
        <v>99.99</v>
      </c>
      <c r="E197" s="163">
        <v>4561.872</v>
      </c>
      <c r="F197" s="164">
        <f t="shared" si="17"/>
        <v>4561.4158128</v>
      </c>
      <c r="G197" s="160">
        <v>317.632</v>
      </c>
      <c r="H197" s="165">
        <f t="shared" si="18"/>
        <v>2.039297783485296</v>
      </c>
      <c r="I197" s="194"/>
    </row>
    <row r="198" spans="2:9" ht="15" customHeight="1">
      <c r="B198" s="193"/>
      <c r="C198" s="166" t="s">
        <v>185</v>
      </c>
      <c r="D198" s="162">
        <v>0.00315</v>
      </c>
      <c r="E198" s="163">
        <v>5018.502</v>
      </c>
      <c r="F198" s="164">
        <f t="shared" si="17"/>
        <v>0.15808281300000002</v>
      </c>
      <c r="G198" s="160">
        <v>460.176</v>
      </c>
      <c r="H198" s="165">
        <f t="shared" si="18"/>
        <v>9.30752793116733E-05</v>
      </c>
      <c r="I198" s="194"/>
    </row>
    <row r="199" spans="2:9" ht="15" customHeight="1">
      <c r="B199" s="193"/>
      <c r="C199" s="166" t="s">
        <v>150</v>
      </c>
      <c r="D199" s="162">
        <v>9.677</v>
      </c>
      <c r="E199" s="163">
        <v>6411.96</v>
      </c>
      <c r="F199" s="164">
        <f t="shared" si="17"/>
        <v>620.4853691999999</v>
      </c>
      <c r="G199" s="160">
        <v>324.872</v>
      </c>
      <c r="H199" s="165">
        <f t="shared" si="18"/>
        <v>0.20186120097598562</v>
      </c>
      <c r="I199" s="194"/>
    </row>
    <row r="200" spans="2:9" ht="15" customHeight="1">
      <c r="B200" s="193"/>
      <c r="C200" s="166" t="s">
        <v>313</v>
      </c>
      <c r="D200" s="162">
        <v>6.253775</v>
      </c>
      <c r="E200" s="163">
        <v>6490.633</v>
      </c>
      <c r="F200" s="164">
        <f t="shared" si="17"/>
        <v>405.90958389575</v>
      </c>
      <c r="G200" s="160">
        <v>216.335</v>
      </c>
      <c r="H200" s="165">
        <f t="shared" si="18"/>
        <v>0.08686980959451651</v>
      </c>
      <c r="I200" s="194"/>
    </row>
    <row r="201" spans="2:9" ht="15" customHeight="1">
      <c r="B201" s="193"/>
      <c r="C201" s="166" t="s">
        <v>57</v>
      </c>
      <c r="D201" s="162">
        <v>99.9</v>
      </c>
      <c r="E201" s="163">
        <v>9913.889</v>
      </c>
      <c r="F201" s="164">
        <f t="shared" si="17"/>
        <v>9903.975111</v>
      </c>
      <c r="G201" s="160">
        <v>939.429</v>
      </c>
      <c r="H201" s="165">
        <f t="shared" si="18"/>
        <v>6.0260021253371</v>
      </c>
      <c r="I201" s="194"/>
    </row>
    <row r="202" spans="1:32" ht="15" customHeight="1">
      <c r="A202" s="202"/>
      <c r="B202" s="203"/>
      <c r="C202" s="166" t="s">
        <v>159</v>
      </c>
      <c r="D202" s="162">
        <v>99.9</v>
      </c>
      <c r="E202" s="163">
        <v>15024.634</v>
      </c>
      <c r="F202" s="164">
        <f t="shared" si="17"/>
        <v>15009.609366000002</v>
      </c>
      <c r="G202" s="160">
        <v>1483.557</v>
      </c>
      <c r="H202" s="165">
        <f t="shared" si="18"/>
        <v>9.516331340696032</v>
      </c>
      <c r="I202" s="194"/>
      <c r="T202" s="171"/>
      <c r="U202" s="195"/>
      <c r="V202" s="159"/>
      <c r="W202" s="184"/>
      <c r="X202" s="196"/>
      <c r="Y202" s="196"/>
      <c r="Z202" s="197"/>
      <c r="AA202" s="197"/>
      <c r="AB202" s="198"/>
      <c r="AC202" s="199"/>
      <c r="AD202" s="200"/>
      <c r="AE202" s="201"/>
      <c r="AF202" s="165"/>
    </row>
    <row r="203" spans="1:9" ht="15" customHeight="1">
      <c r="A203" s="202"/>
      <c r="B203" s="203"/>
      <c r="C203" s="166" t="s">
        <v>99</v>
      </c>
      <c r="D203" s="162">
        <v>99.2</v>
      </c>
      <c r="E203" s="163">
        <v>27863.241</v>
      </c>
      <c r="F203" s="164">
        <f t="shared" si="17"/>
        <v>27640.335072</v>
      </c>
      <c r="G203" s="160">
        <v>-4184.979</v>
      </c>
      <c r="H203" s="165">
        <f t="shared" si="18"/>
        <v>-26.656601823552077</v>
      </c>
      <c r="I203" s="194"/>
    </row>
    <row r="204" spans="1:32" s="202" customFormat="1" ht="15" customHeight="1">
      <c r="A204" s="124"/>
      <c r="B204" s="193"/>
      <c r="C204" s="179"/>
      <c r="D204" s="167"/>
      <c r="E204" s="159"/>
      <c r="F204" s="168"/>
      <c r="G204" s="160"/>
      <c r="H204" s="165"/>
      <c r="I204" s="192"/>
      <c r="J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</row>
    <row r="205" spans="1:32" s="202" customFormat="1" ht="15" customHeight="1">
      <c r="A205" s="124"/>
      <c r="B205" s="193"/>
      <c r="C205" s="157" t="s">
        <v>100</v>
      </c>
      <c r="D205" s="167"/>
      <c r="E205" s="159"/>
      <c r="F205" s="168"/>
      <c r="G205" s="160"/>
      <c r="H205" s="221">
        <v>6504</v>
      </c>
      <c r="I205" s="192"/>
      <c r="J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</row>
    <row r="206" spans="2:32" ht="15" customHeight="1">
      <c r="B206" s="193"/>
      <c r="C206" s="166" t="s">
        <v>146</v>
      </c>
      <c r="D206" s="162">
        <v>1.290773</v>
      </c>
      <c r="E206" s="163">
        <v>1580.67</v>
      </c>
      <c r="F206" s="164">
        <f>D206/100*E206</f>
        <v>20.4028615791</v>
      </c>
      <c r="G206" s="160">
        <v>57.55</v>
      </c>
      <c r="H206" s="165">
        <f>D206*G206/$H$205</f>
        <v>0.011421277083333332</v>
      </c>
      <c r="I206" s="192"/>
      <c r="J206" s="181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</row>
    <row r="207" spans="2:10" ht="15" customHeight="1">
      <c r="B207" s="193"/>
      <c r="C207" s="161" t="s">
        <v>87</v>
      </c>
      <c r="D207" s="162">
        <v>2.74</v>
      </c>
      <c r="E207" s="163">
        <v>3903.884</v>
      </c>
      <c r="F207" s="164">
        <f>D207/100*E207</f>
        <v>106.9664216</v>
      </c>
      <c r="G207" s="160">
        <v>193.228</v>
      </c>
      <c r="H207" s="165">
        <f>D207*G207/$H$205</f>
        <v>0.0814029397293973</v>
      </c>
      <c r="I207" s="192"/>
      <c r="J207" s="181"/>
    </row>
    <row r="208" spans="2:10" ht="15" customHeight="1">
      <c r="B208" s="193"/>
      <c r="C208" s="166" t="s">
        <v>185</v>
      </c>
      <c r="D208" s="162">
        <v>0.00158</v>
      </c>
      <c r="E208" s="163">
        <v>5018.502</v>
      </c>
      <c r="F208" s="164">
        <f>D208/100*E208</f>
        <v>0.07929233160000002</v>
      </c>
      <c r="G208" s="160">
        <v>460.176</v>
      </c>
      <c r="H208" s="165">
        <f>D208*G208/$H$205</f>
        <v>0.00011178937269372694</v>
      </c>
      <c r="I208" s="192"/>
      <c r="J208" s="181"/>
    </row>
    <row r="209" spans="2:10" ht="15" customHeight="1">
      <c r="B209" s="193"/>
      <c r="C209" s="166" t="s">
        <v>313</v>
      </c>
      <c r="D209" s="162">
        <v>2E-06</v>
      </c>
      <c r="E209" s="163">
        <v>6490.633</v>
      </c>
      <c r="F209" s="164">
        <f>D209/100*E209</f>
        <v>0.00012981266</v>
      </c>
      <c r="G209" s="160">
        <v>216.335</v>
      </c>
      <c r="H209" s="165">
        <f>D209*G209/$H$205</f>
        <v>6.652367773677737E-08</v>
      </c>
      <c r="I209" s="192"/>
      <c r="J209" s="181"/>
    </row>
    <row r="210" spans="2:10" ht="15" customHeight="1">
      <c r="B210" s="204"/>
      <c r="C210" s="146"/>
      <c r="D210" s="205"/>
      <c r="E210" s="206"/>
      <c r="F210" s="206"/>
      <c r="G210" s="175"/>
      <c r="H210" s="207"/>
      <c r="I210" s="208"/>
      <c r="J210" s="181"/>
    </row>
    <row r="211" spans="1:10" ht="15" customHeight="1">
      <c r="A211" s="209"/>
      <c r="B211" s="209"/>
      <c r="D211" s="210"/>
      <c r="E211" s="159"/>
      <c r="F211" s="159"/>
      <c r="G211" s="160"/>
      <c r="H211" s="211"/>
      <c r="I211" s="212"/>
      <c r="J211" s="181"/>
    </row>
    <row r="212" spans="1:10" ht="15" customHeight="1">
      <c r="A212" s="209"/>
      <c r="B212" s="209"/>
      <c r="C212" s="111" t="s">
        <v>64</v>
      </c>
      <c r="D212" s="158"/>
      <c r="E212" s="159"/>
      <c r="F212" s="159"/>
      <c r="G212" s="160"/>
      <c r="H212" s="211"/>
      <c r="I212" s="212"/>
      <c r="J212" s="181"/>
    </row>
    <row r="213" spans="1:10" ht="15" customHeight="1">
      <c r="A213" s="209"/>
      <c r="B213" s="209"/>
      <c r="D213" s="210"/>
      <c r="E213" s="159"/>
      <c r="F213" s="159"/>
      <c r="G213" s="160"/>
      <c r="H213" s="211"/>
      <c r="I213" s="212"/>
      <c r="J213" s="185"/>
    </row>
    <row r="214" spans="1:10" ht="15" customHeight="1">
      <c r="A214" s="209"/>
      <c r="B214" s="209"/>
      <c r="C214" s="111"/>
      <c r="D214" s="158"/>
      <c r="E214" s="159"/>
      <c r="F214" s="159"/>
      <c r="G214" s="160"/>
      <c r="H214" s="211"/>
      <c r="I214" s="212"/>
      <c r="J214" s="185"/>
    </row>
    <row r="215" spans="1:10" ht="15" customHeight="1">
      <c r="A215" s="209"/>
      <c r="B215" s="209"/>
      <c r="D215" s="158"/>
      <c r="E215" s="159"/>
      <c r="F215" s="159"/>
      <c r="G215" s="160"/>
      <c r="H215" s="211"/>
      <c r="I215" s="212"/>
      <c r="J215" s="185"/>
    </row>
    <row r="216" spans="4:8" s="209" customFormat="1" ht="14.25">
      <c r="D216" s="213"/>
      <c r="E216" s="184"/>
      <c r="F216" s="184"/>
      <c r="G216" s="169"/>
      <c r="H216" s="214"/>
    </row>
    <row r="217" spans="4:8" s="209" customFormat="1" ht="14.25">
      <c r="D217" s="213"/>
      <c r="E217" s="184"/>
      <c r="F217" s="184"/>
      <c r="G217" s="169"/>
      <c r="H217" s="214"/>
    </row>
    <row r="218" spans="4:8" s="209" customFormat="1" ht="14.25">
      <c r="D218" s="213"/>
      <c r="E218" s="184"/>
      <c r="F218" s="184"/>
      <c r="G218" s="169"/>
      <c r="H218" s="214"/>
    </row>
    <row r="219" spans="4:8" s="209" customFormat="1" ht="14.25">
      <c r="D219" s="213"/>
      <c r="E219" s="184"/>
      <c r="F219" s="184"/>
      <c r="G219" s="169"/>
      <c r="H219" s="214"/>
    </row>
    <row r="220" spans="4:8" s="209" customFormat="1" ht="14.25">
      <c r="D220" s="213"/>
      <c r="E220" s="184"/>
      <c r="F220" s="184"/>
      <c r="G220" s="169"/>
      <c r="H220" s="214"/>
    </row>
    <row r="221" spans="4:8" s="209" customFormat="1" ht="14.25">
      <c r="D221" s="213"/>
      <c r="E221" s="184"/>
      <c r="F221" s="184"/>
      <c r="G221" s="169"/>
      <c r="H221" s="214"/>
    </row>
    <row r="222" spans="4:8" s="209" customFormat="1" ht="14.25">
      <c r="D222" s="213"/>
      <c r="E222" s="184"/>
      <c r="F222" s="184"/>
      <c r="G222" s="169"/>
      <c r="H222" s="214"/>
    </row>
    <row r="223" spans="4:8" s="209" customFormat="1" ht="14.25">
      <c r="D223" s="213"/>
      <c r="E223" s="184"/>
      <c r="F223" s="184"/>
      <c r="G223" s="169"/>
      <c r="H223" s="214"/>
    </row>
    <row r="224" spans="4:8" s="209" customFormat="1" ht="14.25">
      <c r="D224" s="213"/>
      <c r="E224" s="184"/>
      <c r="F224" s="184"/>
      <c r="G224" s="169"/>
      <c r="H224" s="214"/>
    </row>
    <row r="225" spans="4:8" s="209" customFormat="1" ht="14.25">
      <c r="D225" s="213"/>
      <c r="E225" s="184"/>
      <c r="F225" s="184"/>
      <c r="G225" s="169"/>
      <c r="H225" s="214"/>
    </row>
    <row r="226" spans="4:8" s="209" customFormat="1" ht="14.25">
      <c r="D226" s="213"/>
      <c r="E226" s="184"/>
      <c r="F226" s="184"/>
      <c r="G226" s="169"/>
      <c r="H226" s="214"/>
    </row>
    <row r="227" spans="4:8" s="209" customFormat="1" ht="14.25">
      <c r="D227" s="213"/>
      <c r="E227" s="184"/>
      <c r="F227" s="184"/>
      <c r="G227" s="169"/>
      <c r="H227" s="214"/>
    </row>
    <row r="228" spans="4:8" s="209" customFormat="1" ht="14.25">
      <c r="D228" s="213"/>
      <c r="E228" s="184"/>
      <c r="F228" s="184"/>
      <c r="G228" s="169"/>
      <c r="H228" s="214"/>
    </row>
    <row r="229" spans="4:8" s="209" customFormat="1" ht="14.25">
      <c r="D229" s="213"/>
      <c r="E229" s="184"/>
      <c r="F229" s="184"/>
      <c r="G229" s="169"/>
      <c r="H229" s="214"/>
    </row>
    <row r="230" spans="4:8" s="209" customFormat="1" ht="14.25">
      <c r="D230" s="213"/>
      <c r="E230" s="184"/>
      <c r="F230" s="184"/>
      <c r="G230" s="169"/>
      <c r="H230" s="214"/>
    </row>
    <row r="231" spans="4:8" s="209" customFormat="1" ht="14.25">
      <c r="D231" s="213"/>
      <c r="E231" s="184"/>
      <c r="F231" s="184"/>
      <c r="G231" s="169"/>
      <c r="H231" s="214"/>
    </row>
    <row r="232" spans="4:8" s="209" customFormat="1" ht="14.25">
      <c r="D232" s="213"/>
      <c r="E232" s="184"/>
      <c r="F232" s="184"/>
      <c r="G232" s="169"/>
      <c r="H232" s="214"/>
    </row>
    <row r="233" spans="4:8" s="209" customFormat="1" ht="14.25">
      <c r="D233" s="213"/>
      <c r="E233" s="184"/>
      <c r="F233" s="184"/>
      <c r="G233" s="169"/>
      <c r="H233" s="214"/>
    </row>
    <row r="234" spans="4:8" s="209" customFormat="1" ht="14.25">
      <c r="D234" s="213"/>
      <c r="E234" s="184"/>
      <c r="F234" s="184"/>
      <c r="G234" s="169"/>
      <c r="H234" s="214"/>
    </row>
    <row r="235" spans="4:8" s="209" customFormat="1" ht="14.25">
      <c r="D235" s="213"/>
      <c r="E235" s="184"/>
      <c r="F235" s="184"/>
      <c r="G235" s="169"/>
      <c r="H235" s="214"/>
    </row>
    <row r="236" spans="4:8" s="209" customFormat="1" ht="14.25">
      <c r="D236" s="213"/>
      <c r="E236" s="184"/>
      <c r="F236" s="184"/>
      <c r="G236" s="169"/>
      <c r="H236" s="214"/>
    </row>
    <row r="237" spans="4:8" s="209" customFormat="1" ht="14.25">
      <c r="D237" s="213"/>
      <c r="E237" s="184"/>
      <c r="F237" s="184"/>
      <c r="G237" s="169"/>
      <c r="H237" s="214"/>
    </row>
    <row r="238" spans="4:8" s="209" customFormat="1" ht="14.25">
      <c r="D238" s="213"/>
      <c r="E238" s="184"/>
      <c r="F238" s="184"/>
      <c r="G238" s="169"/>
      <c r="H238" s="214"/>
    </row>
    <row r="239" spans="4:8" s="209" customFormat="1" ht="14.25">
      <c r="D239" s="213"/>
      <c r="E239" s="184"/>
      <c r="F239" s="184"/>
      <c r="G239" s="169"/>
      <c r="H239" s="214"/>
    </row>
    <row r="240" spans="4:8" s="209" customFormat="1" ht="14.25">
      <c r="D240" s="213"/>
      <c r="E240" s="184"/>
      <c r="F240" s="184"/>
      <c r="G240" s="169"/>
      <c r="H240" s="214"/>
    </row>
    <row r="241" spans="4:8" s="209" customFormat="1" ht="14.25">
      <c r="D241" s="213"/>
      <c r="E241" s="184"/>
      <c r="F241" s="184"/>
      <c r="G241" s="169"/>
      <c r="H241" s="214"/>
    </row>
    <row r="242" spans="4:8" s="209" customFormat="1" ht="14.25">
      <c r="D242" s="213"/>
      <c r="E242" s="184"/>
      <c r="F242" s="184"/>
      <c r="G242" s="169"/>
      <c r="H242" s="214"/>
    </row>
    <row r="243" spans="4:8" s="209" customFormat="1" ht="14.25">
      <c r="D243" s="213"/>
      <c r="E243" s="184"/>
      <c r="F243" s="184"/>
      <c r="G243" s="169"/>
      <c r="H243" s="214"/>
    </row>
    <row r="244" spans="4:8" s="209" customFormat="1" ht="14.25">
      <c r="D244" s="213"/>
      <c r="E244" s="184"/>
      <c r="F244" s="184"/>
      <c r="G244" s="169"/>
      <c r="H244" s="214"/>
    </row>
    <row r="245" spans="4:8" s="209" customFormat="1" ht="14.25">
      <c r="D245" s="213"/>
      <c r="E245" s="184"/>
      <c r="F245" s="184"/>
      <c r="G245" s="169"/>
      <c r="H245" s="214"/>
    </row>
    <row r="246" spans="4:8" s="209" customFormat="1" ht="14.25">
      <c r="D246" s="213"/>
      <c r="E246" s="184"/>
      <c r="F246" s="184"/>
      <c r="G246" s="169"/>
      <c r="H246" s="214"/>
    </row>
    <row r="247" spans="4:8" s="209" customFormat="1" ht="14.25">
      <c r="D247" s="213"/>
      <c r="E247" s="184"/>
      <c r="F247" s="184"/>
      <c r="G247" s="169"/>
      <c r="H247" s="214"/>
    </row>
    <row r="248" spans="4:8" s="209" customFormat="1" ht="14.25">
      <c r="D248" s="213"/>
      <c r="E248" s="184"/>
      <c r="F248" s="184"/>
      <c r="G248" s="169"/>
      <c r="H248" s="214"/>
    </row>
    <row r="249" spans="4:8" s="209" customFormat="1" ht="14.25">
      <c r="D249" s="213"/>
      <c r="E249" s="184"/>
      <c r="F249" s="184"/>
      <c r="G249" s="169"/>
      <c r="H249" s="214"/>
    </row>
    <row r="250" spans="4:8" s="209" customFormat="1" ht="14.25">
      <c r="D250" s="213"/>
      <c r="E250" s="184"/>
      <c r="F250" s="184"/>
      <c r="G250" s="169"/>
      <c r="H250" s="214"/>
    </row>
    <row r="251" spans="4:8" s="209" customFormat="1" ht="14.25">
      <c r="D251" s="213"/>
      <c r="E251" s="184"/>
      <c r="F251" s="184"/>
      <c r="G251" s="169"/>
      <c r="H251" s="214"/>
    </row>
    <row r="252" spans="4:8" s="209" customFormat="1" ht="14.25">
      <c r="D252" s="213"/>
      <c r="E252" s="184"/>
      <c r="F252" s="184"/>
      <c r="G252" s="169"/>
      <c r="H252" s="214"/>
    </row>
    <row r="253" spans="4:8" s="209" customFormat="1" ht="14.25">
      <c r="D253" s="213"/>
      <c r="E253" s="184"/>
      <c r="F253" s="184"/>
      <c r="G253" s="169"/>
      <c r="H253" s="214"/>
    </row>
    <row r="254" spans="4:8" s="209" customFormat="1" ht="14.25">
      <c r="D254" s="213"/>
      <c r="E254" s="184"/>
      <c r="F254" s="184"/>
      <c r="G254" s="169"/>
      <c r="H254" s="214"/>
    </row>
    <row r="255" spans="4:8" s="209" customFormat="1" ht="14.25">
      <c r="D255" s="213"/>
      <c r="E255" s="184"/>
      <c r="F255" s="184"/>
      <c r="G255" s="169"/>
      <c r="H255" s="214"/>
    </row>
    <row r="256" spans="4:8" s="209" customFormat="1" ht="14.25">
      <c r="D256" s="213"/>
      <c r="E256" s="184"/>
      <c r="F256" s="184"/>
      <c r="G256" s="169"/>
      <c r="H256" s="214"/>
    </row>
    <row r="257" spans="4:8" s="209" customFormat="1" ht="14.25">
      <c r="D257" s="213"/>
      <c r="E257" s="184"/>
      <c r="F257" s="184"/>
      <c r="G257" s="169"/>
      <c r="H257" s="214"/>
    </row>
    <row r="258" spans="4:8" s="209" customFormat="1" ht="14.25">
      <c r="D258" s="213"/>
      <c r="E258" s="184"/>
      <c r="F258" s="184"/>
      <c r="G258" s="169"/>
      <c r="H258" s="214"/>
    </row>
    <row r="259" spans="4:8" s="209" customFormat="1" ht="14.25">
      <c r="D259" s="213"/>
      <c r="E259" s="184"/>
      <c r="F259" s="184"/>
      <c r="G259" s="169"/>
      <c r="H259" s="214"/>
    </row>
    <row r="260" spans="4:8" s="209" customFormat="1" ht="14.25">
      <c r="D260" s="213"/>
      <c r="E260" s="184"/>
      <c r="F260" s="184"/>
      <c r="G260" s="169"/>
      <c r="H260" s="214"/>
    </row>
    <row r="261" spans="4:8" s="209" customFormat="1" ht="14.25">
      <c r="D261" s="213"/>
      <c r="E261" s="184"/>
      <c r="F261" s="184"/>
      <c r="G261" s="169"/>
      <c r="H261" s="214"/>
    </row>
    <row r="262" spans="4:8" s="209" customFormat="1" ht="14.25">
      <c r="D262" s="213"/>
      <c r="E262" s="184"/>
      <c r="F262" s="184"/>
      <c r="G262" s="169"/>
      <c r="H262" s="214"/>
    </row>
    <row r="263" spans="4:8" s="209" customFormat="1" ht="14.25">
      <c r="D263" s="213"/>
      <c r="E263" s="184"/>
      <c r="F263" s="184"/>
      <c r="G263" s="169"/>
      <c r="H263" s="214"/>
    </row>
    <row r="264" spans="4:8" s="209" customFormat="1" ht="14.25">
      <c r="D264" s="213"/>
      <c r="E264" s="184"/>
      <c r="F264" s="184"/>
      <c r="G264" s="169"/>
      <c r="H264" s="214"/>
    </row>
    <row r="265" spans="4:8" s="209" customFormat="1" ht="14.25">
      <c r="D265" s="213"/>
      <c r="E265" s="184"/>
      <c r="F265" s="184"/>
      <c r="G265" s="169"/>
      <c r="H265" s="214"/>
    </row>
    <row r="266" spans="4:8" s="209" customFormat="1" ht="14.25">
      <c r="D266" s="213"/>
      <c r="E266" s="184"/>
      <c r="F266" s="184"/>
      <c r="G266" s="169"/>
      <c r="H266" s="214"/>
    </row>
    <row r="267" spans="4:8" s="209" customFormat="1" ht="14.25">
      <c r="D267" s="213"/>
      <c r="E267" s="184"/>
      <c r="F267" s="184"/>
      <c r="G267" s="169"/>
      <c r="H267" s="214"/>
    </row>
    <row r="268" spans="4:8" s="209" customFormat="1" ht="14.25">
      <c r="D268" s="213"/>
      <c r="E268" s="184"/>
      <c r="F268" s="184"/>
      <c r="G268" s="169"/>
      <c r="H268" s="214"/>
    </row>
    <row r="269" spans="4:8" s="209" customFormat="1" ht="14.25">
      <c r="D269" s="213"/>
      <c r="E269" s="184"/>
      <c r="F269" s="184"/>
      <c r="G269" s="169"/>
      <c r="H269" s="214"/>
    </row>
    <row r="270" spans="4:8" s="209" customFormat="1" ht="14.25">
      <c r="D270" s="213"/>
      <c r="E270" s="184"/>
      <c r="F270" s="184"/>
      <c r="G270" s="169"/>
      <c r="H270" s="214"/>
    </row>
    <row r="271" spans="4:8" s="209" customFormat="1" ht="14.25">
      <c r="D271" s="213"/>
      <c r="E271" s="184"/>
      <c r="F271" s="184"/>
      <c r="G271" s="169"/>
      <c r="H271" s="214"/>
    </row>
    <row r="272" spans="4:8" s="209" customFormat="1" ht="14.25">
      <c r="D272" s="213"/>
      <c r="E272" s="184"/>
      <c r="F272" s="184"/>
      <c r="G272" s="169"/>
      <c r="H272" s="214"/>
    </row>
    <row r="273" spans="4:8" s="209" customFormat="1" ht="14.25">
      <c r="D273" s="213"/>
      <c r="E273" s="184"/>
      <c r="F273" s="184"/>
      <c r="G273" s="169"/>
      <c r="H273" s="214"/>
    </row>
    <row r="274" spans="4:8" s="209" customFormat="1" ht="14.25">
      <c r="D274" s="213"/>
      <c r="E274" s="184"/>
      <c r="F274" s="184"/>
      <c r="G274" s="169"/>
      <c r="H274" s="214"/>
    </row>
    <row r="275" spans="4:8" s="209" customFormat="1" ht="14.25">
      <c r="D275" s="213"/>
      <c r="E275" s="184"/>
      <c r="F275" s="184"/>
      <c r="G275" s="169"/>
      <c r="H275" s="214"/>
    </row>
    <row r="276" spans="4:8" s="209" customFormat="1" ht="14.25">
      <c r="D276" s="213"/>
      <c r="E276" s="184"/>
      <c r="F276" s="184"/>
      <c r="G276" s="169"/>
      <c r="H276" s="214"/>
    </row>
    <row r="277" spans="4:8" s="209" customFormat="1" ht="14.25">
      <c r="D277" s="213"/>
      <c r="E277" s="184"/>
      <c r="F277" s="184"/>
      <c r="G277" s="169"/>
      <c r="H277" s="214"/>
    </row>
    <row r="278" spans="4:8" s="209" customFormat="1" ht="14.25">
      <c r="D278" s="213"/>
      <c r="E278" s="184"/>
      <c r="F278" s="184"/>
      <c r="G278" s="169"/>
      <c r="H278" s="214"/>
    </row>
    <row r="279" spans="4:8" s="209" customFormat="1" ht="14.25">
      <c r="D279" s="213"/>
      <c r="E279" s="184"/>
      <c r="F279" s="184"/>
      <c r="G279" s="169"/>
      <c r="H279" s="214"/>
    </row>
    <row r="280" spans="4:8" s="209" customFormat="1" ht="14.25">
      <c r="D280" s="213"/>
      <c r="E280" s="184"/>
      <c r="F280" s="184"/>
      <c r="G280" s="169"/>
      <c r="H280" s="214"/>
    </row>
    <row r="281" spans="4:8" s="209" customFormat="1" ht="14.25">
      <c r="D281" s="213"/>
      <c r="E281" s="184"/>
      <c r="F281" s="184"/>
      <c r="G281" s="169"/>
      <c r="H281" s="214"/>
    </row>
    <row r="282" spans="4:8" s="209" customFormat="1" ht="14.25">
      <c r="D282" s="213"/>
      <c r="E282" s="184"/>
      <c r="F282" s="184"/>
      <c r="G282" s="169"/>
      <c r="H282" s="214"/>
    </row>
    <row r="283" spans="4:8" s="209" customFormat="1" ht="14.25">
      <c r="D283" s="213"/>
      <c r="E283" s="184"/>
      <c r="F283" s="184"/>
      <c r="G283" s="169"/>
      <c r="H283" s="214"/>
    </row>
    <row r="284" spans="4:8" s="209" customFormat="1" ht="14.25">
      <c r="D284" s="213"/>
      <c r="E284" s="184"/>
      <c r="F284" s="184"/>
      <c r="G284" s="169"/>
      <c r="H284" s="214"/>
    </row>
    <row r="285" spans="4:8" s="209" customFormat="1" ht="14.25">
      <c r="D285" s="213"/>
      <c r="E285" s="184"/>
      <c r="F285" s="184"/>
      <c r="G285" s="169"/>
      <c r="H285" s="214"/>
    </row>
    <row r="286" spans="4:8" s="209" customFormat="1" ht="14.25">
      <c r="D286" s="213"/>
      <c r="E286" s="184"/>
      <c r="F286" s="184"/>
      <c r="G286" s="169"/>
      <c r="H286" s="214"/>
    </row>
    <row r="287" spans="4:8" s="209" customFormat="1" ht="14.25">
      <c r="D287" s="213"/>
      <c r="E287" s="184"/>
      <c r="F287" s="184"/>
      <c r="G287" s="169"/>
      <c r="H287" s="214"/>
    </row>
    <row r="288" spans="4:8" s="209" customFormat="1" ht="14.25">
      <c r="D288" s="213"/>
      <c r="E288" s="184"/>
      <c r="F288" s="184"/>
      <c r="G288" s="169"/>
      <c r="H288" s="214"/>
    </row>
    <row r="289" spans="4:8" s="209" customFormat="1" ht="14.25">
      <c r="D289" s="213"/>
      <c r="E289" s="184"/>
      <c r="F289" s="184"/>
      <c r="G289" s="169"/>
      <c r="H289" s="214"/>
    </row>
    <row r="290" spans="4:8" s="209" customFormat="1" ht="14.25">
      <c r="D290" s="213"/>
      <c r="E290" s="184"/>
      <c r="F290" s="184"/>
      <c r="G290" s="169"/>
      <c r="H290" s="214"/>
    </row>
    <row r="291" spans="4:8" s="209" customFormat="1" ht="14.25">
      <c r="D291" s="213"/>
      <c r="E291" s="184"/>
      <c r="F291" s="184"/>
      <c r="G291" s="169"/>
      <c r="H291" s="214"/>
    </row>
    <row r="292" spans="4:8" s="209" customFormat="1" ht="14.25">
      <c r="D292" s="213"/>
      <c r="E292" s="184"/>
      <c r="F292" s="184"/>
      <c r="G292" s="169"/>
      <c r="H292" s="214"/>
    </row>
    <row r="293" spans="4:8" s="209" customFormat="1" ht="14.25">
      <c r="D293" s="213"/>
      <c r="E293" s="184"/>
      <c r="F293" s="184"/>
      <c r="G293" s="169"/>
      <c r="H293" s="214"/>
    </row>
    <row r="294" spans="4:8" s="209" customFormat="1" ht="14.25">
      <c r="D294" s="213"/>
      <c r="E294" s="184"/>
      <c r="F294" s="184"/>
      <c r="G294" s="169"/>
      <c r="H294" s="214"/>
    </row>
    <row r="295" spans="4:8" s="209" customFormat="1" ht="14.25">
      <c r="D295" s="213"/>
      <c r="E295" s="184"/>
      <c r="F295" s="184"/>
      <c r="G295" s="169"/>
      <c r="H295" s="214"/>
    </row>
    <row r="296" spans="4:8" s="209" customFormat="1" ht="14.25">
      <c r="D296" s="213"/>
      <c r="E296" s="184"/>
      <c r="F296" s="184"/>
      <c r="G296" s="169"/>
      <c r="H296" s="214"/>
    </row>
    <row r="297" spans="4:8" s="209" customFormat="1" ht="14.25">
      <c r="D297" s="213"/>
      <c r="E297" s="184"/>
      <c r="F297" s="184"/>
      <c r="G297" s="169"/>
      <c r="H297" s="214"/>
    </row>
    <row r="298" spans="4:8" s="209" customFormat="1" ht="14.25">
      <c r="D298" s="213"/>
      <c r="E298" s="184"/>
      <c r="F298" s="184"/>
      <c r="G298" s="169"/>
      <c r="H298" s="214"/>
    </row>
    <row r="299" spans="4:8" s="209" customFormat="1" ht="14.25">
      <c r="D299" s="213"/>
      <c r="E299" s="184"/>
      <c r="F299" s="184"/>
      <c r="G299" s="169"/>
      <c r="H299" s="214"/>
    </row>
    <row r="300" spans="4:8" s="209" customFormat="1" ht="14.25">
      <c r="D300" s="213"/>
      <c r="E300" s="184"/>
      <c r="F300" s="184"/>
      <c r="G300" s="169"/>
      <c r="H300" s="214"/>
    </row>
    <row r="301" spans="4:8" s="209" customFormat="1" ht="14.25">
      <c r="D301" s="213"/>
      <c r="E301" s="184"/>
      <c r="F301" s="184"/>
      <c r="G301" s="169"/>
      <c r="H301" s="214"/>
    </row>
    <row r="302" spans="4:8" s="209" customFormat="1" ht="14.25">
      <c r="D302" s="213"/>
      <c r="E302" s="184"/>
      <c r="F302" s="184"/>
      <c r="G302" s="169"/>
      <c r="H302" s="214"/>
    </row>
    <row r="303" spans="4:8" s="209" customFormat="1" ht="14.25">
      <c r="D303" s="213"/>
      <c r="E303" s="184"/>
      <c r="F303" s="184"/>
      <c r="G303" s="169"/>
      <c r="H303" s="214"/>
    </row>
    <row r="304" spans="4:8" s="209" customFormat="1" ht="14.25">
      <c r="D304" s="213"/>
      <c r="E304" s="184"/>
      <c r="F304" s="184"/>
      <c r="G304" s="169"/>
      <c r="H304" s="214"/>
    </row>
    <row r="305" spans="4:8" s="209" customFormat="1" ht="14.25">
      <c r="D305" s="213"/>
      <c r="E305" s="184"/>
      <c r="F305" s="184"/>
      <c r="G305" s="169"/>
      <c r="H305" s="214"/>
    </row>
    <row r="306" spans="4:8" s="209" customFormat="1" ht="14.25">
      <c r="D306" s="213"/>
      <c r="E306" s="184"/>
      <c r="F306" s="184"/>
      <c r="G306" s="169"/>
      <c r="H306" s="214"/>
    </row>
    <row r="307" spans="4:8" s="209" customFormat="1" ht="14.25">
      <c r="D307" s="213"/>
      <c r="E307" s="184"/>
      <c r="F307" s="184"/>
      <c r="G307" s="169"/>
      <c r="H307" s="214"/>
    </row>
    <row r="308" spans="4:8" s="209" customFormat="1" ht="14.25">
      <c r="D308" s="213"/>
      <c r="E308" s="184"/>
      <c r="F308" s="184"/>
      <c r="G308" s="169"/>
      <c r="H308" s="214"/>
    </row>
    <row r="309" spans="4:8" s="209" customFormat="1" ht="14.25">
      <c r="D309" s="213"/>
      <c r="E309" s="184"/>
      <c r="F309" s="184"/>
      <c r="G309" s="169"/>
      <c r="H309" s="214"/>
    </row>
    <row r="310" spans="4:8" s="209" customFormat="1" ht="14.25">
      <c r="D310" s="213"/>
      <c r="E310" s="184"/>
      <c r="F310" s="184"/>
      <c r="G310" s="169"/>
      <c r="H310" s="214"/>
    </row>
    <row r="311" spans="4:8" s="209" customFormat="1" ht="14.25">
      <c r="D311" s="213"/>
      <c r="E311" s="184"/>
      <c r="F311" s="184"/>
      <c r="G311" s="169"/>
      <c r="H311" s="214"/>
    </row>
    <row r="312" spans="4:8" s="209" customFormat="1" ht="14.25">
      <c r="D312" s="213"/>
      <c r="E312" s="184"/>
      <c r="F312" s="184"/>
      <c r="G312" s="169"/>
      <c r="H312" s="214"/>
    </row>
    <row r="313" spans="4:8" s="209" customFormat="1" ht="14.25">
      <c r="D313" s="213"/>
      <c r="E313" s="184"/>
      <c r="F313" s="184"/>
      <c r="G313" s="169"/>
      <c r="H313" s="214"/>
    </row>
    <row r="314" spans="4:8" s="209" customFormat="1" ht="14.25">
      <c r="D314" s="213"/>
      <c r="E314" s="184"/>
      <c r="F314" s="184"/>
      <c r="G314" s="169"/>
      <c r="H314" s="214"/>
    </row>
    <row r="315" spans="4:8" s="209" customFormat="1" ht="14.25">
      <c r="D315" s="213"/>
      <c r="E315" s="184"/>
      <c r="F315" s="184"/>
      <c r="G315" s="169"/>
      <c r="H315" s="214"/>
    </row>
    <row r="316" spans="4:8" s="209" customFormat="1" ht="14.25">
      <c r="D316" s="213"/>
      <c r="E316" s="184"/>
      <c r="F316" s="184"/>
      <c r="G316" s="169"/>
      <c r="H316" s="214"/>
    </row>
    <row r="317" spans="4:8" s="209" customFormat="1" ht="14.25">
      <c r="D317" s="213"/>
      <c r="E317" s="184"/>
      <c r="F317" s="184"/>
      <c r="G317" s="169"/>
      <c r="H317" s="214"/>
    </row>
    <row r="318" spans="4:8" s="209" customFormat="1" ht="14.25">
      <c r="D318" s="213"/>
      <c r="E318" s="184"/>
      <c r="F318" s="184"/>
      <c r="G318" s="169"/>
      <c r="H318" s="214"/>
    </row>
    <row r="319" spans="4:8" s="209" customFormat="1" ht="14.25">
      <c r="D319" s="213"/>
      <c r="E319" s="184"/>
      <c r="F319" s="184"/>
      <c r="G319" s="169"/>
      <c r="H319" s="214"/>
    </row>
    <row r="320" spans="4:8" s="209" customFormat="1" ht="14.25">
      <c r="D320" s="213"/>
      <c r="E320" s="184"/>
      <c r="F320" s="184"/>
      <c r="G320" s="169"/>
      <c r="H320" s="214"/>
    </row>
    <row r="321" spans="4:8" s="209" customFormat="1" ht="14.25">
      <c r="D321" s="213"/>
      <c r="E321" s="184"/>
      <c r="F321" s="184"/>
      <c r="G321" s="169"/>
      <c r="H321" s="214"/>
    </row>
    <row r="322" spans="4:8" s="209" customFormat="1" ht="14.25">
      <c r="D322" s="213"/>
      <c r="E322" s="184"/>
      <c r="F322" s="184"/>
      <c r="G322" s="169"/>
      <c r="H322" s="214"/>
    </row>
    <row r="323" spans="4:8" s="209" customFormat="1" ht="14.25">
      <c r="D323" s="213"/>
      <c r="E323" s="184"/>
      <c r="F323" s="184"/>
      <c r="G323" s="169"/>
      <c r="H323" s="214"/>
    </row>
    <row r="324" spans="4:8" s="209" customFormat="1" ht="14.25">
      <c r="D324" s="213"/>
      <c r="E324" s="184"/>
      <c r="F324" s="184"/>
      <c r="G324" s="169"/>
      <c r="H324" s="214"/>
    </row>
    <row r="325" spans="4:8" s="209" customFormat="1" ht="14.25">
      <c r="D325" s="213"/>
      <c r="E325" s="184"/>
      <c r="F325" s="184"/>
      <c r="G325" s="169"/>
      <c r="H325" s="214"/>
    </row>
    <row r="326" spans="4:8" s="209" customFormat="1" ht="14.25">
      <c r="D326" s="213"/>
      <c r="E326" s="184"/>
      <c r="F326" s="184"/>
      <c r="G326" s="169"/>
      <c r="H326" s="214"/>
    </row>
    <row r="327" spans="4:8" s="209" customFormat="1" ht="14.25">
      <c r="D327" s="213"/>
      <c r="E327" s="184"/>
      <c r="F327" s="184"/>
      <c r="G327" s="169"/>
      <c r="H327" s="214"/>
    </row>
    <row r="328" spans="4:8" s="209" customFormat="1" ht="14.25">
      <c r="D328" s="213"/>
      <c r="E328" s="184"/>
      <c r="F328" s="184"/>
      <c r="G328" s="169"/>
      <c r="H328" s="214"/>
    </row>
    <row r="329" spans="4:8" s="209" customFormat="1" ht="14.25">
      <c r="D329" s="213"/>
      <c r="E329" s="184"/>
      <c r="F329" s="184"/>
      <c r="G329" s="169"/>
      <c r="H329" s="214"/>
    </row>
    <row r="330" spans="4:8" s="209" customFormat="1" ht="14.25">
      <c r="D330" s="213"/>
      <c r="E330" s="184"/>
      <c r="F330" s="184"/>
      <c r="G330" s="169"/>
      <c r="H330" s="214"/>
    </row>
    <row r="331" spans="4:8" s="209" customFormat="1" ht="14.25">
      <c r="D331" s="213"/>
      <c r="E331" s="184"/>
      <c r="F331" s="184"/>
      <c r="G331" s="169"/>
      <c r="H331" s="214"/>
    </row>
    <row r="332" spans="4:8" s="209" customFormat="1" ht="14.25">
      <c r="D332" s="213"/>
      <c r="E332" s="184"/>
      <c r="F332" s="184"/>
      <c r="G332" s="169"/>
      <c r="H332" s="214"/>
    </row>
    <row r="333" spans="4:8" s="209" customFormat="1" ht="14.25">
      <c r="D333" s="213"/>
      <c r="E333" s="184"/>
      <c r="F333" s="184"/>
      <c r="G333" s="169"/>
      <c r="H333" s="214"/>
    </row>
    <row r="334" spans="4:8" s="209" customFormat="1" ht="14.25">
      <c r="D334" s="213"/>
      <c r="E334" s="184"/>
      <c r="F334" s="184"/>
      <c r="G334" s="169"/>
      <c r="H334" s="214"/>
    </row>
    <row r="335" spans="4:8" s="209" customFormat="1" ht="14.25">
      <c r="D335" s="213"/>
      <c r="E335" s="184"/>
      <c r="F335" s="184"/>
      <c r="G335" s="169"/>
      <c r="H335" s="214"/>
    </row>
    <row r="336" spans="4:8" s="209" customFormat="1" ht="14.25">
      <c r="D336" s="213"/>
      <c r="E336" s="184"/>
      <c r="F336" s="184"/>
      <c r="G336" s="169"/>
      <c r="H336" s="214"/>
    </row>
    <row r="337" spans="4:8" s="209" customFormat="1" ht="14.25">
      <c r="D337" s="213"/>
      <c r="E337" s="184"/>
      <c r="F337" s="184"/>
      <c r="G337" s="169"/>
      <c r="H337" s="214"/>
    </row>
    <row r="338" spans="4:8" s="209" customFormat="1" ht="14.25">
      <c r="D338" s="213"/>
      <c r="E338" s="184"/>
      <c r="F338" s="184"/>
      <c r="G338" s="169"/>
      <c r="H338" s="214"/>
    </row>
    <row r="339" spans="4:8" s="209" customFormat="1" ht="14.25">
      <c r="D339" s="213"/>
      <c r="E339" s="184"/>
      <c r="F339" s="184"/>
      <c r="G339" s="169"/>
      <c r="H339" s="214"/>
    </row>
    <row r="340" spans="4:8" s="209" customFormat="1" ht="14.25">
      <c r="D340" s="213"/>
      <c r="E340" s="184"/>
      <c r="F340" s="184"/>
      <c r="G340" s="169"/>
      <c r="H340" s="214"/>
    </row>
    <row r="341" spans="4:8" s="209" customFormat="1" ht="14.25">
      <c r="D341" s="213"/>
      <c r="E341" s="184"/>
      <c r="F341" s="184"/>
      <c r="G341" s="169"/>
      <c r="H341" s="214"/>
    </row>
    <row r="342" spans="4:8" s="209" customFormat="1" ht="14.25">
      <c r="D342" s="213"/>
      <c r="E342" s="184"/>
      <c r="F342" s="184"/>
      <c r="G342" s="169"/>
      <c r="H342" s="214"/>
    </row>
    <row r="343" spans="4:8" s="209" customFormat="1" ht="14.25">
      <c r="D343" s="213"/>
      <c r="E343" s="184"/>
      <c r="F343" s="184"/>
      <c r="G343" s="169"/>
      <c r="H343" s="214"/>
    </row>
    <row r="344" spans="4:8" s="209" customFormat="1" ht="14.25">
      <c r="D344" s="213"/>
      <c r="E344" s="184"/>
      <c r="F344" s="184"/>
      <c r="G344" s="169"/>
      <c r="H344" s="214"/>
    </row>
    <row r="345" spans="4:8" s="209" customFormat="1" ht="14.25">
      <c r="D345" s="213"/>
      <c r="E345" s="184"/>
      <c r="F345" s="184"/>
      <c r="G345" s="169"/>
      <c r="H345" s="214"/>
    </row>
    <row r="346" spans="4:8" s="209" customFormat="1" ht="14.25">
      <c r="D346" s="213"/>
      <c r="E346" s="184"/>
      <c r="F346" s="184"/>
      <c r="G346" s="169"/>
      <c r="H346" s="214"/>
    </row>
    <row r="347" spans="4:8" s="209" customFormat="1" ht="14.25">
      <c r="D347" s="213"/>
      <c r="E347" s="184"/>
      <c r="F347" s="184"/>
      <c r="G347" s="169"/>
      <c r="H347" s="214"/>
    </row>
    <row r="348" spans="4:8" s="209" customFormat="1" ht="14.25">
      <c r="D348" s="213"/>
      <c r="E348" s="184"/>
      <c r="F348" s="184"/>
      <c r="G348" s="169"/>
      <c r="H348" s="214"/>
    </row>
    <row r="349" spans="4:8" s="209" customFormat="1" ht="14.25">
      <c r="D349" s="213"/>
      <c r="E349" s="184"/>
      <c r="F349" s="184"/>
      <c r="G349" s="169"/>
      <c r="H349" s="214"/>
    </row>
    <row r="350" spans="4:8" s="209" customFormat="1" ht="14.25">
      <c r="D350" s="213"/>
      <c r="E350" s="184"/>
      <c r="F350" s="184"/>
      <c r="G350" s="169"/>
      <c r="H350" s="214"/>
    </row>
    <row r="351" spans="4:8" s="209" customFormat="1" ht="14.25">
      <c r="D351" s="213"/>
      <c r="E351" s="184"/>
      <c r="F351" s="184"/>
      <c r="G351" s="169"/>
      <c r="H351" s="214"/>
    </row>
    <row r="352" spans="4:8" s="209" customFormat="1" ht="14.25">
      <c r="D352" s="213"/>
      <c r="E352" s="184"/>
      <c r="F352" s="184"/>
      <c r="G352" s="169"/>
      <c r="H352" s="214"/>
    </row>
    <row r="353" spans="4:8" s="209" customFormat="1" ht="14.25">
      <c r="D353" s="213"/>
      <c r="E353" s="184"/>
      <c r="F353" s="184"/>
      <c r="G353" s="169"/>
      <c r="H353" s="214"/>
    </row>
    <row r="354" spans="4:8" s="209" customFormat="1" ht="14.25">
      <c r="D354" s="213"/>
      <c r="E354" s="184"/>
      <c r="F354" s="184"/>
      <c r="G354" s="169"/>
      <c r="H354" s="214"/>
    </row>
    <row r="355" spans="4:8" s="209" customFormat="1" ht="14.25">
      <c r="D355" s="213"/>
      <c r="E355" s="184"/>
      <c r="F355" s="184"/>
      <c r="G355" s="169"/>
      <c r="H355" s="214"/>
    </row>
    <row r="356" spans="4:8" s="209" customFormat="1" ht="14.25">
      <c r="D356" s="213"/>
      <c r="E356" s="184"/>
      <c r="F356" s="184"/>
      <c r="G356" s="169"/>
      <c r="H356" s="214"/>
    </row>
    <row r="357" spans="4:8" s="209" customFormat="1" ht="14.25">
      <c r="D357" s="213"/>
      <c r="E357" s="184"/>
      <c r="F357" s="184"/>
      <c r="G357" s="169"/>
      <c r="H357" s="214"/>
    </row>
    <row r="358" spans="4:8" s="209" customFormat="1" ht="14.25">
      <c r="D358" s="213"/>
      <c r="E358" s="184"/>
      <c r="F358" s="184"/>
      <c r="G358" s="169"/>
      <c r="H358" s="214"/>
    </row>
    <row r="359" spans="4:8" s="209" customFormat="1" ht="14.25">
      <c r="D359" s="213"/>
      <c r="E359" s="184"/>
      <c r="F359" s="184"/>
      <c r="G359" s="169"/>
      <c r="H359" s="214"/>
    </row>
    <row r="360" spans="4:8" s="209" customFormat="1" ht="14.25">
      <c r="D360" s="213"/>
      <c r="E360" s="184"/>
      <c r="F360" s="184"/>
      <c r="G360" s="169"/>
      <c r="H360" s="214"/>
    </row>
    <row r="361" spans="4:8" s="209" customFormat="1" ht="14.25">
      <c r="D361" s="213"/>
      <c r="E361" s="184"/>
      <c r="F361" s="184"/>
      <c r="G361" s="169"/>
      <c r="H361" s="214"/>
    </row>
    <row r="362" spans="4:8" s="209" customFormat="1" ht="14.25">
      <c r="D362" s="213"/>
      <c r="E362" s="184"/>
      <c r="F362" s="184"/>
      <c r="G362" s="169"/>
      <c r="H362" s="214"/>
    </row>
    <row r="363" spans="4:8" s="209" customFormat="1" ht="14.25">
      <c r="D363" s="213"/>
      <c r="E363" s="184"/>
      <c r="F363" s="184"/>
      <c r="G363" s="169"/>
      <c r="H363" s="214"/>
    </row>
    <row r="364" spans="4:8" s="209" customFormat="1" ht="14.25">
      <c r="D364" s="213"/>
      <c r="E364" s="184"/>
      <c r="F364" s="184"/>
      <c r="G364" s="169"/>
      <c r="H364" s="214"/>
    </row>
    <row r="365" spans="4:8" s="209" customFormat="1" ht="14.25">
      <c r="D365" s="213"/>
      <c r="E365" s="184"/>
      <c r="F365" s="184"/>
      <c r="G365" s="169"/>
      <c r="H365" s="214"/>
    </row>
    <row r="366" spans="4:8" s="209" customFormat="1" ht="14.25">
      <c r="D366" s="213"/>
      <c r="E366" s="184"/>
      <c r="F366" s="184"/>
      <c r="G366" s="169"/>
      <c r="H366" s="214"/>
    </row>
    <row r="367" spans="4:8" s="209" customFormat="1" ht="14.25">
      <c r="D367" s="213"/>
      <c r="E367" s="184"/>
      <c r="F367" s="184"/>
      <c r="G367" s="169"/>
      <c r="H367" s="214"/>
    </row>
    <row r="368" spans="4:8" s="209" customFormat="1" ht="14.25">
      <c r="D368" s="213"/>
      <c r="E368" s="184"/>
      <c r="F368" s="184"/>
      <c r="G368" s="169"/>
      <c r="H368" s="214"/>
    </row>
    <row r="369" spans="4:8" s="209" customFormat="1" ht="14.25">
      <c r="D369" s="213"/>
      <c r="E369" s="184"/>
      <c r="F369" s="184"/>
      <c r="G369" s="169"/>
      <c r="H369" s="214"/>
    </row>
    <row r="370" spans="4:8" s="209" customFormat="1" ht="14.25">
      <c r="D370" s="213"/>
      <c r="E370" s="184"/>
      <c r="F370" s="184"/>
      <c r="G370" s="169"/>
      <c r="H370" s="214"/>
    </row>
    <row r="371" spans="4:8" s="209" customFormat="1" ht="14.25">
      <c r="D371" s="213"/>
      <c r="E371" s="184"/>
      <c r="F371" s="184"/>
      <c r="G371" s="169"/>
      <c r="H371" s="214"/>
    </row>
    <row r="372" spans="4:8" s="209" customFormat="1" ht="14.25">
      <c r="D372" s="213"/>
      <c r="E372" s="184"/>
      <c r="F372" s="184"/>
      <c r="G372" s="169"/>
      <c r="H372" s="214"/>
    </row>
    <row r="373" spans="4:8" s="209" customFormat="1" ht="14.25">
      <c r="D373" s="213"/>
      <c r="E373" s="184"/>
      <c r="F373" s="184"/>
      <c r="G373" s="169"/>
      <c r="H373" s="214"/>
    </row>
    <row r="374" spans="4:8" s="209" customFormat="1" ht="14.25">
      <c r="D374" s="213"/>
      <c r="E374" s="184"/>
      <c r="F374" s="184"/>
      <c r="G374" s="169"/>
      <c r="H374" s="214"/>
    </row>
    <row r="375" spans="4:8" s="209" customFormat="1" ht="14.25">
      <c r="D375" s="213"/>
      <c r="E375" s="184"/>
      <c r="F375" s="184"/>
      <c r="G375" s="169"/>
      <c r="H375" s="214"/>
    </row>
    <row r="376" spans="4:8" s="209" customFormat="1" ht="14.25">
      <c r="D376" s="213"/>
      <c r="E376" s="184"/>
      <c r="F376" s="184"/>
      <c r="G376" s="169"/>
      <c r="H376" s="214"/>
    </row>
    <row r="377" spans="4:8" s="209" customFormat="1" ht="14.25">
      <c r="D377" s="213"/>
      <c r="E377" s="184"/>
      <c r="F377" s="184"/>
      <c r="G377" s="169"/>
      <c r="H377" s="214"/>
    </row>
    <row r="378" spans="4:8" s="209" customFormat="1" ht="14.25">
      <c r="D378" s="213"/>
      <c r="E378" s="184"/>
      <c r="F378" s="184"/>
      <c r="G378" s="169"/>
      <c r="H378" s="214"/>
    </row>
    <row r="379" spans="4:8" s="209" customFormat="1" ht="14.25">
      <c r="D379" s="213"/>
      <c r="E379" s="184"/>
      <c r="F379" s="184"/>
      <c r="G379" s="169"/>
      <c r="H379" s="214"/>
    </row>
    <row r="380" spans="4:8" s="209" customFormat="1" ht="14.25">
      <c r="D380" s="213"/>
      <c r="E380" s="184"/>
      <c r="F380" s="184"/>
      <c r="G380" s="169"/>
      <c r="H380" s="214"/>
    </row>
    <row r="381" spans="4:8" s="209" customFormat="1" ht="14.25">
      <c r="D381" s="213"/>
      <c r="E381" s="184"/>
      <c r="F381" s="184"/>
      <c r="G381" s="169"/>
      <c r="H381" s="214"/>
    </row>
    <row r="382" spans="4:8" s="209" customFormat="1" ht="14.25">
      <c r="D382" s="213"/>
      <c r="E382" s="184"/>
      <c r="F382" s="184"/>
      <c r="G382" s="169"/>
      <c r="H382" s="214"/>
    </row>
    <row r="383" spans="4:8" s="209" customFormat="1" ht="14.25">
      <c r="D383" s="213"/>
      <c r="E383" s="184"/>
      <c r="F383" s="184"/>
      <c r="G383" s="169"/>
      <c r="H383" s="214"/>
    </row>
    <row r="384" spans="4:8" s="209" customFormat="1" ht="14.25">
      <c r="D384" s="213"/>
      <c r="E384" s="184"/>
      <c r="F384" s="184"/>
      <c r="G384" s="169"/>
      <c r="H384" s="214"/>
    </row>
    <row r="385" spans="4:8" s="209" customFormat="1" ht="14.25">
      <c r="D385" s="213"/>
      <c r="E385" s="184"/>
      <c r="F385" s="184"/>
      <c r="G385" s="169"/>
      <c r="H385" s="214"/>
    </row>
    <row r="386" spans="4:8" s="209" customFormat="1" ht="14.25">
      <c r="D386" s="213"/>
      <c r="E386" s="184"/>
      <c r="F386" s="184"/>
      <c r="G386" s="169"/>
      <c r="H386" s="214"/>
    </row>
    <row r="387" spans="4:8" s="209" customFormat="1" ht="14.25">
      <c r="D387" s="213"/>
      <c r="E387" s="184"/>
      <c r="F387" s="184"/>
      <c r="G387" s="169"/>
      <c r="H387" s="214"/>
    </row>
    <row r="388" spans="4:8" s="209" customFormat="1" ht="14.25">
      <c r="D388" s="213"/>
      <c r="E388" s="184"/>
      <c r="F388" s="184"/>
      <c r="G388" s="169"/>
      <c r="H388" s="214"/>
    </row>
    <row r="389" spans="4:8" s="209" customFormat="1" ht="14.25">
      <c r="D389" s="213"/>
      <c r="E389" s="184"/>
      <c r="F389" s="184"/>
      <c r="G389" s="169"/>
      <c r="H389" s="214"/>
    </row>
    <row r="390" spans="4:8" s="209" customFormat="1" ht="14.25">
      <c r="D390" s="213"/>
      <c r="E390" s="184"/>
      <c r="F390" s="184"/>
      <c r="G390" s="169"/>
      <c r="H390" s="214"/>
    </row>
    <row r="391" spans="4:8" s="209" customFormat="1" ht="14.25">
      <c r="D391" s="213"/>
      <c r="E391" s="184"/>
      <c r="F391" s="184"/>
      <c r="G391" s="169"/>
      <c r="H391" s="214"/>
    </row>
    <row r="392" spans="4:8" s="209" customFormat="1" ht="14.25">
      <c r="D392" s="213"/>
      <c r="E392" s="184"/>
      <c r="F392" s="184"/>
      <c r="G392" s="169"/>
      <c r="H392" s="214"/>
    </row>
    <row r="393" spans="4:8" s="209" customFormat="1" ht="14.25">
      <c r="D393" s="213"/>
      <c r="E393" s="184"/>
      <c r="F393" s="184"/>
      <c r="G393" s="169"/>
      <c r="H393" s="214"/>
    </row>
    <row r="394" spans="4:8" s="209" customFormat="1" ht="14.25">
      <c r="D394" s="213"/>
      <c r="E394" s="184"/>
      <c r="F394" s="184"/>
      <c r="G394" s="169"/>
      <c r="H394" s="214"/>
    </row>
    <row r="395" spans="4:8" s="209" customFormat="1" ht="14.25">
      <c r="D395" s="213"/>
      <c r="E395" s="184"/>
      <c r="F395" s="184"/>
      <c r="G395" s="169"/>
      <c r="H395" s="214"/>
    </row>
    <row r="396" spans="4:8" s="209" customFormat="1" ht="14.25">
      <c r="D396" s="213"/>
      <c r="E396" s="184"/>
      <c r="F396" s="184"/>
      <c r="G396" s="169"/>
      <c r="H396" s="214"/>
    </row>
    <row r="397" spans="4:8" s="209" customFormat="1" ht="14.25">
      <c r="D397" s="213"/>
      <c r="E397" s="184"/>
      <c r="F397" s="184"/>
      <c r="G397" s="169"/>
      <c r="H397" s="214"/>
    </row>
    <row r="398" spans="4:8" s="209" customFormat="1" ht="14.25">
      <c r="D398" s="213"/>
      <c r="E398" s="184"/>
      <c r="F398" s="184"/>
      <c r="G398" s="169"/>
      <c r="H398" s="214"/>
    </row>
    <row r="399" spans="4:8" s="209" customFormat="1" ht="14.25">
      <c r="D399" s="213"/>
      <c r="E399" s="184"/>
      <c r="F399" s="184"/>
      <c r="G399" s="169"/>
      <c r="H399" s="214"/>
    </row>
    <row r="400" spans="4:8" s="209" customFormat="1" ht="14.25">
      <c r="D400" s="213"/>
      <c r="E400" s="184"/>
      <c r="F400" s="184"/>
      <c r="G400" s="169"/>
      <c r="H400" s="214"/>
    </row>
    <row r="401" spans="4:8" s="209" customFormat="1" ht="14.25">
      <c r="D401" s="213"/>
      <c r="E401" s="184"/>
      <c r="F401" s="184"/>
      <c r="G401" s="169"/>
      <c r="H401" s="214"/>
    </row>
    <row r="402" spans="4:8" s="209" customFormat="1" ht="14.25">
      <c r="D402" s="213"/>
      <c r="E402" s="184"/>
      <c r="F402" s="184"/>
      <c r="G402" s="169"/>
      <c r="H402" s="214"/>
    </row>
    <row r="403" spans="4:8" s="209" customFormat="1" ht="14.25">
      <c r="D403" s="213"/>
      <c r="E403" s="184"/>
      <c r="F403" s="184"/>
      <c r="G403" s="169"/>
      <c r="H403" s="214"/>
    </row>
    <row r="404" spans="4:8" s="209" customFormat="1" ht="14.25">
      <c r="D404" s="213"/>
      <c r="E404" s="184"/>
      <c r="F404" s="184"/>
      <c r="G404" s="169"/>
      <c r="H404" s="214"/>
    </row>
    <row r="405" spans="4:8" s="209" customFormat="1" ht="14.25">
      <c r="D405" s="213"/>
      <c r="E405" s="184"/>
      <c r="F405" s="184"/>
      <c r="G405" s="169"/>
      <c r="H405" s="214"/>
    </row>
    <row r="406" spans="4:8" s="209" customFormat="1" ht="14.25">
      <c r="D406" s="213"/>
      <c r="E406" s="184"/>
      <c r="F406" s="184"/>
      <c r="G406" s="169"/>
      <c r="H406" s="214"/>
    </row>
    <row r="407" spans="4:8" s="209" customFormat="1" ht="14.25">
      <c r="D407" s="213"/>
      <c r="E407" s="184"/>
      <c r="F407" s="184"/>
      <c r="G407" s="169"/>
      <c r="H407" s="214"/>
    </row>
    <row r="408" spans="4:8" s="209" customFormat="1" ht="14.25">
      <c r="D408" s="213"/>
      <c r="E408" s="184"/>
      <c r="F408" s="184"/>
      <c r="G408" s="169"/>
      <c r="H408" s="214"/>
    </row>
    <row r="409" spans="4:8" s="209" customFormat="1" ht="14.25">
      <c r="D409" s="213"/>
      <c r="E409" s="184"/>
      <c r="F409" s="184"/>
      <c r="G409" s="169"/>
      <c r="H409" s="214"/>
    </row>
    <row r="410" spans="4:8" s="209" customFormat="1" ht="14.25">
      <c r="D410" s="213"/>
      <c r="E410" s="184"/>
      <c r="F410" s="184"/>
      <c r="G410" s="169"/>
      <c r="H410" s="214"/>
    </row>
    <row r="411" spans="4:8" s="209" customFormat="1" ht="14.25">
      <c r="D411" s="213"/>
      <c r="E411" s="184"/>
      <c r="F411" s="184"/>
      <c r="G411" s="169"/>
      <c r="H411" s="214"/>
    </row>
    <row r="412" spans="4:8" s="209" customFormat="1" ht="14.25">
      <c r="D412" s="213"/>
      <c r="E412" s="184"/>
      <c r="F412" s="184"/>
      <c r="G412" s="169"/>
      <c r="H412" s="214"/>
    </row>
    <row r="413" spans="4:8" s="209" customFormat="1" ht="14.25">
      <c r="D413" s="213"/>
      <c r="E413" s="184"/>
      <c r="F413" s="184"/>
      <c r="G413" s="169"/>
      <c r="H413" s="214"/>
    </row>
    <row r="414" spans="4:8" s="209" customFormat="1" ht="14.25">
      <c r="D414" s="213"/>
      <c r="E414" s="184"/>
      <c r="F414" s="184"/>
      <c r="G414" s="169"/>
      <c r="H414" s="214"/>
    </row>
    <row r="415" spans="4:8" s="209" customFormat="1" ht="14.25">
      <c r="D415" s="213"/>
      <c r="E415" s="184"/>
      <c r="F415" s="184"/>
      <c r="G415" s="169"/>
      <c r="H415" s="214"/>
    </row>
    <row r="416" spans="4:8" s="209" customFormat="1" ht="14.25">
      <c r="D416" s="213"/>
      <c r="E416" s="184"/>
      <c r="F416" s="184"/>
      <c r="G416" s="169"/>
      <c r="H416" s="214"/>
    </row>
    <row r="417" spans="4:8" s="209" customFormat="1" ht="14.25">
      <c r="D417" s="213"/>
      <c r="E417" s="184"/>
      <c r="F417" s="184"/>
      <c r="G417" s="169"/>
      <c r="H417" s="214"/>
    </row>
    <row r="418" spans="4:8" s="209" customFormat="1" ht="14.25">
      <c r="D418" s="213"/>
      <c r="E418" s="184"/>
      <c r="F418" s="184"/>
      <c r="G418" s="169"/>
      <c r="H418" s="214"/>
    </row>
    <row r="419" spans="4:8" s="209" customFormat="1" ht="14.25">
      <c r="D419" s="213"/>
      <c r="E419" s="184"/>
      <c r="F419" s="184"/>
      <c r="G419" s="169"/>
      <c r="H419" s="214"/>
    </row>
    <row r="420" spans="4:8" s="209" customFormat="1" ht="14.25">
      <c r="D420" s="213"/>
      <c r="E420" s="184"/>
      <c r="F420" s="184"/>
      <c r="G420" s="169"/>
      <c r="H420" s="214"/>
    </row>
    <row r="421" spans="4:8" s="209" customFormat="1" ht="14.25">
      <c r="D421" s="213"/>
      <c r="E421" s="184"/>
      <c r="F421" s="184"/>
      <c r="G421" s="169"/>
      <c r="H421" s="214"/>
    </row>
    <row r="422" spans="4:8" s="209" customFormat="1" ht="14.25">
      <c r="D422" s="213"/>
      <c r="E422" s="184"/>
      <c r="F422" s="184"/>
      <c r="G422" s="169"/>
      <c r="H422" s="214"/>
    </row>
    <row r="423" spans="4:8" s="209" customFormat="1" ht="14.25">
      <c r="D423" s="213"/>
      <c r="E423" s="184"/>
      <c r="F423" s="184"/>
      <c r="G423" s="169"/>
      <c r="H423" s="214"/>
    </row>
    <row r="424" spans="4:8" s="209" customFormat="1" ht="14.25">
      <c r="D424" s="213"/>
      <c r="E424" s="184"/>
      <c r="F424" s="184"/>
      <c r="G424" s="169"/>
      <c r="H424" s="214"/>
    </row>
    <row r="425" spans="4:8" s="209" customFormat="1" ht="14.25">
      <c r="D425" s="213"/>
      <c r="E425" s="184"/>
      <c r="F425" s="184"/>
      <c r="G425" s="169"/>
      <c r="H425" s="214"/>
    </row>
    <row r="426" spans="4:8" s="209" customFormat="1" ht="14.25">
      <c r="D426" s="213"/>
      <c r="E426" s="184"/>
      <c r="F426" s="184"/>
      <c r="G426" s="169"/>
      <c r="H426" s="214"/>
    </row>
    <row r="427" spans="4:8" s="209" customFormat="1" ht="14.25">
      <c r="D427" s="213"/>
      <c r="E427" s="184"/>
      <c r="F427" s="184"/>
      <c r="G427" s="169"/>
      <c r="H427" s="214"/>
    </row>
    <row r="428" spans="4:8" s="209" customFormat="1" ht="14.25">
      <c r="D428" s="213"/>
      <c r="E428" s="184"/>
      <c r="F428" s="184"/>
      <c r="G428" s="169"/>
      <c r="H428" s="214"/>
    </row>
    <row r="429" spans="4:8" s="209" customFormat="1" ht="14.25">
      <c r="D429" s="213"/>
      <c r="E429" s="184"/>
      <c r="F429" s="184"/>
      <c r="G429" s="169"/>
      <c r="H429" s="214"/>
    </row>
    <row r="430" spans="4:8" s="209" customFormat="1" ht="14.25">
      <c r="D430" s="213"/>
      <c r="E430" s="184"/>
      <c r="F430" s="184"/>
      <c r="G430" s="169"/>
      <c r="H430" s="214"/>
    </row>
    <row r="431" spans="4:8" s="209" customFormat="1" ht="14.25">
      <c r="D431" s="213"/>
      <c r="E431" s="184"/>
      <c r="F431" s="184"/>
      <c r="G431" s="169"/>
      <c r="H431" s="214"/>
    </row>
    <row r="432" spans="4:8" s="209" customFormat="1" ht="14.25">
      <c r="D432" s="213"/>
      <c r="E432" s="184"/>
      <c r="F432" s="184"/>
      <c r="G432" s="169"/>
      <c r="H432" s="214"/>
    </row>
    <row r="433" spans="4:8" s="209" customFormat="1" ht="14.25">
      <c r="D433" s="213"/>
      <c r="E433" s="184"/>
      <c r="F433" s="184"/>
      <c r="G433" s="169"/>
      <c r="H433" s="214"/>
    </row>
    <row r="434" spans="4:8" s="209" customFormat="1" ht="14.25">
      <c r="D434" s="213"/>
      <c r="E434" s="184"/>
      <c r="F434" s="184"/>
      <c r="G434" s="169"/>
      <c r="H434" s="214"/>
    </row>
    <row r="435" spans="4:8" s="209" customFormat="1" ht="14.25">
      <c r="D435" s="213"/>
      <c r="E435" s="184"/>
      <c r="F435" s="184"/>
      <c r="G435" s="169"/>
      <c r="H435" s="214"/>
    </row>
    <row r="436" spans="4:8" s="209" customFormat="1" ht="14.25">
      <c r="D436" s="213"/>
      <c r="E436" s="184"/>
      <c r="F436" s="184"/>
      <c r="G436" s="169"/>
      <c r="H436" s="214"/>
    </row>
    <row r="437" spans="4:8" s="209" customFormat="1" ht="14.25">
      <c r="D437" s="213"/>
      <c r="E437" s="184"/>
      <c r="F437" s="184"/>
      <c r="G437" s="169"/>
      <c r="H437" s="214"/>
    </row>
    <row r="438" spans="4:8" s="209" customFormat="1" ht="14.25">
      <c r="D438" s="213"/>
      <c r="E438" s="184"/>
      <c r="F438" s="184"/>
      <c r="G438" s="169"/>
      <c r="H438" s="214"/>
    </row>
    <row r="439" spans="4:8" s="209" customFormat="1" ht="14.25">
      <c r="D439" s="213"/>
      <c r="E439" s="184"/>
      <c r="F439" s="184"/>
      <c r="G439" s="169"/>
      <c r="H439" s="214"/>
    </row>
    <row r="440" spans="4:8" s="209" customFormat="1" ht="14.25">
      <c r="D440" s="213"/>
      <c r="E440" s="184"/>
      <c r="F440" s="184"/>
      <c r="G440" s="169"/>
      <c r="H440" s="214"/>
    </row>
    <row r="441" spans="4:8" s="209" customFormat="1" ht="14.25">
      <c r="D441" s="213"/>
      <c r="E441" s="184"/>
      <c r="F441" s="184"/>
      <c r="G441" s="169"/>
      <c r="H441" s="214"/>
    </row>
    <row r="442" spans="4:8" s="209" customFormat="1" ht="14.25">
      <c r="D442" s="213"/>
      <c r="E442" s="184"/>
      <c r="F442" s="184"/>
      <c r="G442" s="169"/>
      <c r="H442" s="214"/>
    </row>
    <row r="443" spans="4:8" s="209" customFormat="1" ht="14.25">
      <c r="D443" s="213"/>
      <c r="E443" s="184"/>
      <c r="F443" s="184"/>
      <c r="G443" s="169"/>
      <c r="H443" s="214"/>
    </row>
    <row r="444" spans="4:8" s="209" customFormat="1" ht="14.25">
      <c r="D444" s="213"/>
      <c r="E444" s="184"/>
      <c r="F444" s="184"/>
      <c r="G444" s="169"/>
      <c r="H444" s="214"/>
    </row>
    <row r="445" spans="4:8" s="209" customFormat="1" ht="14.25">
      <c r="D445" s="213"/>
      <c r="E445" s="184"/>
      <c r="F445" s="184"/>
      <c r="G445" s="169"/>
      <c r="H445" s="214"/>
    </row>
    <row r="446" spans="4:8" s="209" customFormat="1" ht="14.25">
      <c r="D446" s="213"/>
      <c r="E446" s="184"/>
      <c r="F446" s="184"/>
      <c r="G446" s="169"/>
      <c r="H446" s="214"/>
    </row>
    <row r="447" spans="4:8" s="209" customFormat="1" ht="14.25">
      <c r="D447" s="213"/>
      <c r="E447" s="184"/>
      <c r="F447" s="184"/>
      <c r="G447" s="169"/>
      <c r="H447" s="214"/>
    </row>
    <row r="448" spans="4:8" s="209" customFormat="1" ht="14.25">
      <c r="D448" s="213"/>
      <c r="E448" s="184"/>
      <c r="F448" s="184"/>
      <c r="G448" s="169"/>
      <c r="H448" s="214"/>
    </row>
    <row r="449" spans="4:8" s="209" customFormat="1" ht="14.25">
      <c r="D449" s="213"/>
      <c r="E449" s="184"/>
      <c r="F449" s="184"/>
      <c r="G449" s="169"/>
      <c r="H449" s="214"/>
    </row>
    <row r="450" spans="4:8" s="209" customFormat="1" ht="14.25">
      <c r="D450" s="213"/>
      <c r="E450" s="184"/>
      <c r="F450" s="184"/>
      <c r="G450" s="169"/>
      <c r="H450" s="214"/>
    </row>
    <row r="451" spans="4:8" s="209" customFormat="1" ht="14.25">
      <c r="D451" s="213"/>
      <c r="E451" s="184"/>
      <c r="F451" s="184"/>
      <c r="G451" s="169"/>
      <c r="H451" s="214"/>
    </row>
    <row r="452" spans="4:8" s="209" customFormat="1" ht="14.25">
      <c r="D452" s="213"/>
      <c r="E452" s="184"/>
      <c r="F452" s="184"/>
      <c r="G452" s="169"/>
      <c r="H452" s="214"/>
    </row>
    <row r="453" spans="4:8" s="209" customFormat="1" ht="14.25">
      <c r="D453" s="213"/>
      <c r="E453" s="184"/>
      <c r="F453" s="184"/>
      <c r="G453" s="169"/>
      <c r="H453" s="214"/>
    </row>
    <row r="454" spans="4:8" s="209" customFormat="1" ht="14.25">
      <c r="D454" s="213"/>
      <c r="E454" s="184"/>
      <c r="F454" s="184"/>
      <c r="G454" s="169"/>
      <c r="H454" s="214"/>
    </row>
    <row r="455" spans="4:8" s="209" customFormat="1" ht="14.25">
      <c r="D455" s="213"/>
      <c r="E455" s="184"/>
      <c r="F455" s="184"/>
      <c r="G455" s="169"/>
      <c r="H455" s="214"/>
    </row>
    <row r="456" spans="4:8" s="209" customFormat="1" ht="14.25">
      <c r="D456" s="213"/>
      <c r="E456" s="184"/>
      <c r="F456" s="184"/>
      <c r="G456" s="169"/>
      <c r="H456" s="214"/>
    </row>
    <row r="457" spans="4:8" s="209" customFormat="1" ht="14.25">
      <c r="D457" s="213"/>
      <c r="E457" s="184"/>
      <c r="F457" s="184"/>
      <c r="G457" s="169"/>
      <c r="H457" s="214"/>
    </row>
    <row r="458" spans="4:8" s="209" customFormat="1" ht="14.25">
      <c r="D458" s="213"/>
      <c r="E458" s="184"/>
      <c r="F458" s="184"/>
      <c r="G458" s="169"/>
      <c r="H458" s="214"/>
    </row>
    <row r="459" spans="4:8" s="209" customFormat="1" ht="14.25">
      <c r="D459" s="213"/>
      <c r="E459" s="184"/>
      <c r="F459" s="184"/>
      <c r="G459" s="169"/>
      <c r="H459" s="214"/>
    </row>
    <row r="460" spans="4:8" s="209" customFormat="1" ht="14.25">
      <c r="D460" s="213"/>
      <c r="E460" s="184"/>
      <c r="F460" s="184"/>
      <c r="G460" s="169"/>
      <c r="H460" s="214"/>
    </row>
    <row r="461" spans="4:8" s="209" customFormat="1" ht="14.25">
      <c r="D461" s="213"/>
      <c r="E461" s="184"/>
      <c r="F461" s="184"/>
      <c r="G461" s="169"/>
      <c r="H461" s="214"/>
    </row>
    <row r="462" spans="4:8" s="209" customFormat="1" ht="14.25">
      <c r="D462" s="213"/>
      <c r="E462" s="184"/>
      <c r="F462" s="184"/>
      <c r="G462" s="169"/>
      <c r="H462" s="214"/>
    </row>
    <row r="463" spans="4:8" s="209" customFormat="1" ht="14.25">
      <c r="D463" s="213"/>
      <c r="E463" s="184"/>
      <c r="F463" s="184"/>
      <c r="G463" s="169"/>
      <c r="H463" s="214"/>
    </row>
    <row r="464" spans="4:8" s="209" customFormat="1" ht="14.25">
      <c r="D464" s="213"/>
      <c r="E464" s="184"/>
      <c r="F464" s="184"/>
      <c r="G464" s="169"/>
      <c r="H464" s="214"/>
    </row>
    <row r="465" spans="4:8" s="209" customFormat="1" ht="14.25">
      <c r="D465" s="213"/>
      <c r="E465" s="184"/>
      <c r="F465" s="184"/>
      <c r="G465" s="169"/>
      <c r="H465" s="214"/>
    </row>
    <row r="466" spans="4:8" s="209" customFormat="1" ht="14.25">
      <c r="D466" s="213"/>
      <c r="E466" s="184"/>
      <c r="F466" s="184"/>
      <c r="G466" s="169"/>
      <c r="H466" s="214"/>
    </row>
    <row r="467" spans="4:8" s="209" customFormat="1" ht="14.25">
      <c r="D467" s="213"/>
      <c r="E467" s="184"/>
      <c r="F467" s="184"/>
      <c r="G467" s="169"/>
      <c r="H467" s="214"/>
    </row>
    <row r="468" spans="4:8" s="209" customFormat="1" ht="14.25">
      <c r="D468" s="213"/>
      <c r="E468" s="184"/>
      <c r="F468" s="184"/>
      <c r="G468" s="169"/>
      <c r="H468" s="214"/>
    </row>
    <row r="469" spans="4:8" s="209" customFormat="1" ht="14.25">
      <c r="D469" s="213"/>
      <c r="E469" s="184"/>
      <c r="F469" s="184"/>
      <c r="G469" s="169"/>
      <c r="H469" s="214"/>
    </row>
    <row r="470" spans="4:8" s="209" customFormat="1" ht="14.25">
      <c r="D470" s="213"/>
      <c r="E470" s="184"/>
      <c r="F470" s="184"/>
      <c r="G470" s="169"/>
      <c r="H470" s="214"/>
    </row>
    <row r="471" spans="4:8" s="209" customFormat="1" ht="14.25">
      <c r="D471" s="213"/>
      <c r="E471" s="184"/>
      <c r="F471" s="184"/>
      <c r="G471" s="169"/>
      <c r="H471" s="214"/>
    </row>
    <row r="472" spans="4:8" s="209" customFormat="1" ht="14.25">
      <c r="D472" s="213"/>
      <c r="E472" s="184"/>
      <c r="F472" s="184"/>
      <c r="G472" s="169"/>
      <c r="H472" s="214"/>
    </row>
    <row r="473" spans="4:8" s="209" customFormat="1" ht="14.25">
      <c r="D473" s="213"/>
      <c r="E473" s="184"/>
      <c r="F473" s="184"/>
      <c r="G473" s="169"/>
      <c r="H473" s="214"/>
    </row>
    <row r="474" spans="4:8" s="209" customFormat="1" ht="14.25">
      <c r="D474" s="213"/>
      <c r="E474" s="184"/>
      <c r="F474" s="184"/>
      <c r="G474" s="169"/>
      <c r="H474" s="214"/>
    </row>
    <row r="475" spans="4:8" s="209" customFormat="1" ht="14.25">
      <c r="D475" s="213"/>
      <c r="E475" s="184"/>
      <c r="F475" s="184"/>
      <c r="G475" s="169"/>
      <c r="H475" s="214"/>
    </row>
    <row r="476" spans="4:8" s="209" customFormat="1" ht="14.25">
      <c r="D476" s="213"/>
      <c r="E476" s="184"/>
      <c r="F476" s="184"/>
      <c r="G476" s="169"/>
      <c r="H476" s="214"/>
    </row>
    <row r="477" spans="4:8" s="209" customFormat="1" ht="14.25">
      <c r="D477" s="213"/>
      <c r="E477" s="184"/>
      <c r="F477" s="184"/>
      <c r="G477" s="169"/>
      <c r="H477" s="214"/>
    </row>
    <row r="478" spans="4:8" s="209" customFormat="1" ht="14.25">
      <c r="D478" s="213"/>
      <c r="E478" s="184"/>
      <c r="F478" s="184"/>
      <c r="G478" s="169"/>
      <c r="H478" s="214"/>
    </row>
    <row r="479" spans="4:8" s="209" customFormat="1" ht="14.25">
      <c r="D479" s="213"/>
      <c r="E479" s="184"/>
      <c r="F479" s="184"/>
      <c r="G479" s="169"/>
      <c r="H479" s="214"/>
    </row>
    <row r="480" spans="4:8" s="209" customFormat="1" ht="14.25">
      <c r="D480" s="213"/>
      <c r="E480" s="184"/>
      <c r="F480" s="184"/>
      <c r="G480" s="169"/>
      <c r="H480" s="214"/>
    </row>
    <row r="481" spans="4:8" s="209" customFormat="1" ht="14.25">
      <c r="D481" s="213"/>
      <c r="E481" s="184"/>
      <c r="F481" s="184"/>
      <c r="G481" s="169"/>
      <c r="H481" s="214"/>
    </row>
    <row r="482" spans="4:8" s="209" customFormat="1" ht="14.25">
      <c r="D482" s="213"/>
      <c r="E482" s="184"/>
      <c r="F482" s="184"/>
      <c r="G482" s="169"/>
      <c r="H482" s="214"/>
    </row>
    <row r="483" spans="4:8" s="209" customFormat="1" ht="14.25">
      <c r="D483" s="213"/>
      <c r="E483" s="184"/>
      <c r="F483" s="184"/>
      <c r="G483" s="169"/>
      <c r="H483" s="214"/>
    </row>
    <row r="484" spans="4:8" s="209" customFormat="1" ht="14.25">
      <c r="D484" s="213"/>
      <c r="E484" s="184"/>
      <c r="F484" s="184"/>
      <c r="G484" s="169"/>
      <c r="H484" s="214"/>
    </row>
    <row r="485" spans="4:8" s="209" customFormat="1" ht="14.25">
      <c r="D485" s="213"/>
      <c r="E485" s="184"/>
      <c r="F485" s="184"/>
      <c r="G485" s="169"/>
      <c r="H485" s="214"/>
    </row>
    <row r="486" spans="4:8" s="209" customFormat="1" ht="14.25">
      <c r="D486" s="213"/>
      <c r="E486" s="184"/>
      <c r="F486" s="184"/>
      <c r="G486" s="169"/>
      <c r="H486" s="214"/>
    </row>
    <row r="487" spans="4:8" s="209" customFormat="1" ht="14.25">
      <c r="D487" s="213"/>
      <c r="E487" s="184"/>
      <c r="F487" s="184"/>
      <c r="G487" s="169"/>
      <c r="H487" s="214"/>
    </row>
    <row r="488" spans="4:8" s="209" customFormat="1" ht="14.25">
      <c r="D488" s="213"/>
      <c r="E488" s="184"/>
      <c r="F488" s="184"/>
      <c r="G488" s="169"/>
      <c r="H488" s="214"/>
    </row>
    <row r="489" spans="4:8" s="209" customFormat="1" ht="14.25">
      <c r="D489" s="213"/>
      <c r="E489" s="184"/>
      <c r="F489" s="184"/>
      <c r="G489" s="169"/>
      <c r="H489" s="214"/>
    </row>
    <row r="490" spans="4:8" s="209" customFormat="1" ht="14.25">
      <c r="D490" s="213"/>
      <c r="E490" s="184"/>
      <c r="F490" s="184"/>
      <c r="G490" s="169"/>
      <c r="H490" s="214"/>
    </row>
    <row r="491" spans="4:8" s="209" customFormat="1" ht="14.25">
      <c r="D491" s="213"/>
      <c r="E491" s="184"/>
      <c r="F491" s="184"/>
      <c r="G491" s="169"/>
      <c r="H491" s="214"/>
    </row>
    <row r="492" spans="4:8" s="209" customFormat="1" ht="14.25">
      <c r="D492" s="213"/>
      <c r="E492" s="184"/>
      <c r="F492" s="184"/>
      <c r="G492" s="169"/>
      <c r="H492" s="214"/>
    </row>
    <row r="493" spans="4:8" s="209" customFormat="1" ht="14.25">
      <c r="D493" s="213"/>
      <c r="E493" s="184"/>
      <c r="F493" s="184"/>
      <c r="G493" s="169"/>
      <c r="H493" s="214"/>
    </row>
    <row r="494" spans="4:8" s="209" customFormat="1" ht="14.25">
      <c r="D494" s="213"/>
      <c r="E494" s="184"/>
      <c r="F494" s="184"/>
      <c r="G494" s="169"/>
      <c r="H494" s="214"/>
    </row>
    <row r="495" spans="4:8" s="209" customFormat="1" ht="14.25">
      <c r="D495" s="213"/>
      <c r="E495" s="184"/>
      <c r="F495" s="184"/>
      <c r="G495" s="169"/>
      <c r="H495" s="214"/>
    </row>
    <row r="496" spans="4:8" s="209" customFormat="1" ht="14.25">
      <c r="D496" s="213"/>
      <c r="E496" s="184"/>
      <c r="F496" s="184"/>
      <c r="G496" s="169"/>
      <c r="H496" s="214"/>
    </row>
    <row r="497" spans="4:8" s="209" customFormat="1" ht="14.25">
      <c r="D497" s="213"/>
      <c r="E497" s="184"/>
      <c r="F497" s="184"/>
      <c r="G497" s="169"/>
      <c r="H497" s="214"/>
    </row>
    <row r="498" spans="4:8" s="209" customFormat="1" ht="14.25">
      <c r="D498" s="213"/>
      <c r="E498" s="184"/>
      <c r="F498" s="184"/>
      <c r="G498" s="169"/>
      <c r="H498" s="214"/>
    </row>
    <row r="499" spans="4:8" s="209" customFormat="1" ht="14.25">
      <c r="D499" s="213"/>
      <c r="E499" s="184"/>
      <c r="F499" s="184"/>
      <c r="G499" s="169"/>
      <c r="H499" s="214"/>
    </row>
    <row r="500" spans="4:8" s="209" customFormat="1" ht="14.25">
      <c r="D500" s="213"/>
      <c r="E500" s="184"/>
      <c r="F500" s="184"/>
      <c r="G500" s="169"/>
      <c r="H500" s="214"/>
    </row>
    <row r="501" spans="4:8" s="209" customFormat="1" ht="14.25">
      <c r="D501" s="213"/>
      <c r="E501" s="184"/>
      <c r="F501" s="184"/>
      <c r="G501" s="169"/>
      <c r="H501" s="214"/>
    </row>
    <row r="502" spans="4:8" s="209" customFormat="1" ht="14.25">
      <c r="D502" s="213"/>
      <c r="E502" s="184"/>
      <c r="F502" s="184"/>
      <c r="G502" s="169"/>
      <c r="H502" s="214"/>
    </row>
    <row r="503" spans="4:8" s="209" customFormat="1" ht="14.25">
      <c r="D503" s="213"/>
      <c r="E503" s="184"/>
      <c r="F503" s="184"/>
      <c r="G503" s="169"/>
      <c r="H503" s="214"/>
    </row>
    <row r="504" spans="4:8" s="209" customFormat="1" ht="14.25">
      <c r="D504" s="213"/>
      <c r="E504" s="184"/>
      <c r="F504" s="184"/>
      <c r="G504" s="169"/>
      <c r="H504" s="214"/>
    </row>
    <row r="505" spans="4:8" s="209" customFormat="1" ht="14.25">
      <c r="D505" s="213"/>
      <c r="E505" s="184"/>
      <c r="F505" s="184"/>
      <c r="G505" s="169"/>
      <c r="H505" s="214"/>
    </row>
    <row r="506" spans="4:8" s="209" customFormat="1" ht="14.25">
      <c r="D506" s="213"/>
      <c r="E506" s="184"/>
      <c r="F506" s="184"/>
      <c r="G506" s="169"/>
      <c r="H506" s="214"/>
    </row>
    <row r="507" spans="4:8" s="209" customFormat="1" ht="14.25">
      <c r="D507" s="213"/>
      <c r="E507" s="184"/>
      <c r="F507" s="184"/>
      <c r="G507" s="169"/>
      <c r="H507" s="214"/>
    </row>
    <row r="508" spans="4:8" s="209" customFormat="1" ht="14.25">
      <c r="D508" s="213"/>
      <c r="E508" s="184"/>
      <c r="F508" s="184"/>
      <c r="G508" s="169"/>
      <c r="H508" s="214"/>
    </row>
    <row r="509" spans="4:8" s="209" customFormat="1" ht="14.25">
      <c r="D509" s="213"/>
      <c r="E509" s="184"/>
      <c r="F509" s="184"/>
      <c r="G509" s="169"/>
      <c r="H509" s="214"/>
    </row>
    <row r="510" spans="4:8" s="209" customFormat="1" ht="14.25">
      <c r="D510" s="213"/>
      <c r="E510" s="184"/>
      <c r="F510" s="184"/>
      <c r="G510" s="169"/>
      <c r="H510" s="214"/>
    </row>
    <row r="511" spans="4:8" s="209" customFormat="1" ht="14.25">
      <c r="D511" s="213"/>
      <c r="E511" s="184"/>
      <c r="F511" s="184"/>
      <c r="G511" s="169"/>
      <c r="H511" s="214"/>
    </row>
    <row r="512" spans="4:8" s="209" customFormat="1" ht="14.25">
      <c r="D512" s="213"/>
      <c r="E512" s="184"/>
      <c r="F512" s="184"/>
      <c r="G512" s="169"/>
      <c r="H512" s="214"/>
    </row>
    <row r="513" spans="4:8" s="209" customFormat="1" ht="14.25">
      <c r="D513" s="213"/>
      <c r="E513" s="184"/>
      <c r="F513" s="184"/>
      <c r="G513" s="169"/>
      <c r="H513" s="214"/>
    </row>
    <row r="514" spans="4:8" s="209" customFormat="1" ht="14.25">
      <c r="D514" s="213"/>
      <c r="E514" s="184"/>
      <c r="F514" s="184"/>
      <c r="G514" s="169"/>
      <c r="H514" s="214"/>
    </row>
    <row r="515" spans="4:8" s="209" customFormat="1" ht="14.25">
      <c r="D515" s="213"/>
      <c r="E515" s="184"/>
      <c r="F515" s="184"/>
      <c r="G515" s="169"/>
      <c r="H515" s="214"/>
    </row>
    <row r="516" spans="4:8" s="209" customFormat="1" ht="14.25">
      <c r="D516" s="213"/>
      <c r="E516" s="184"/>
      <c r="F516" s="184"/>
      <c r="G516" s="169"/>
      <c r="H516" s="214"/>
    </row>
    <row r="517" spans="4:8" s="209" customFormat="1" ht="14.25">
      <c r="D517" s="213"/>
      <c r="E517" s="184"/>
      <c r="F517" s="184"/>
      <c r="G517" s="169"/>
      <c r="H517" s="214"/>
    </row>
    <row r="518" spans="4:8" s="209" customFormat="1" ht="14.25">
      <c r="D518" s="213"/>
      <c r="E518" s="184"/>
      <c r="F518" s="184"/>
      <c r="G518" s="169"/>
      <c r="H518" s="214"/>
    </row>
    <row r="519" spans="4:8" s="209" customFormat="1" ht="14.25">
      <c r="D519" s="213"/>
      <c r="E519" s="184"/>
      <c r="F519" s="184"/>
      <c r="G519" s="169"/>
      <c r="H519" s="214"/>
    </row>
    <row r="520" spans="4:8" s="209" customFormat="1" ht="14.25">
      <c r="D520" s="213"/>
      <c r="E520" s="184"/>
      <c r="F520" s="184"/>
      <c r="G520" s="169"/>
      <c r="H520" s="214"/>
    </row>
    <row r="521" spans="4:8" s="209" customFormat="1" ht="14.25">
      <c r="D521" s="213"/>
      <c r="E521" s="184"/>
      <c r="F521" s="184"/>
      <c r="G521" s="169"/>
      <c r="H521" s="214"/>
    </row>
    <row r="522" spans="4:8" s="209" customFormat="1" ht="14.25">
      <c r="D522" s="213"/>
      <c r="E522" s="184"/>
      <c r="F522" s="184"/>
      <c r="G522" s="169"/>
      <c r="H522" s="214"/>
    </row>
    <row r="523" spans="4:8" s="209" customFormat="1" ht="14.25">
      <c r="D523" s="213"/>
      <c r="E523" s="184"/>
      <c r="F523" s="184"/>
      <c r="G523" s="169"/>
      <c r="H523" s="214"/>
    </row>
    <row r="524" spans="4:8" s="209" customFormat="1" ht="14.25">
      <c r="D524" s="213"/>
      <c r="E524" s="184"/>
      <c r="F524" s="184"/>
      <c r="G524" s="169"/>
      <c r="H524" s="214"/>
    </row>
    <row r="525" spans="4:8" s="209" customFormat="1" ht="14.25">
      <c r="D525" s="213"/>
      <c r="E525" s="184"/>
      <c r="F525" s="184"/>
      <c r="G525" s="169"/>
      <c r="H525" s="214"/>
    </row>
    <row r="526" spans="4:8" s="209" customFormat="1" ht="14.25">
      <c r="D526" s="213"/>
      <c r="E526" s="184"/>
      <c r="F526" s="184"/>
      <c r="G526" s="169"/>
      <c r="H526" s="214"/>
    </row>
    <row r="527" spans="4:8" s="209" customFormat="1" ht="14.25">
      <c r="D527" s="213"/>
      <c r="E527" s="184"/>
      <c r="F527" s="184"/>
      <c r="G527" s="169"/>
      <c r="H527" s="214"/>
    </row>
    <row r="528" spans="4:8" s="209" customFormat="1" ht="14.25">
      <c r="D528" s="213"/>
      <c r="E528" s="184"/>
      <c r="F528" s="184"/>
      <c r="G528" s="169"/>
      <c r="H528" s="214"/>
    </row>
    <row r="529" spans="4:8" s="209" customFormat="1" ht="14.25">
      <c r="D529" s="213"/>
      <c r="E529" s="184"/>
      <c r="F529" s="184"/>
      <c r="G529" s="169"/>
      <c r="H529" s="214"/>
    </row>
    <row r="530" spans="4:8" s="209" customFormat="1" ht="14.25">
      <c r="D530" s="213"/>
      <c r="E530" s="184"/>
      <c r="F530" s="184"/>
      <c r="G530" s="169"/>
      <c r="H530" s="214"/>
    </row>
    <row r="531" spans="4:8" s="209" customFormat="1" ht="14.25">
      <c r="D531" s="213"/>
      <c r="E531" s="184"/>
      <c r="F531" s="184"/>
      <c r="G531" s="169"/>
      <c r="H531" s="214"/>
    </row>
    <row r="532" spans="4:8" s="209" customFormat="1" ht="14.25">
      <c r="D532" s="213"/>
      <c r="E532" s="184"/>
      <c r="F532" s="184"/>
      <c r="G532" s="169"/>
      <c r="H532" s="214"/>
    </row>
    <row r="533" spans="4:8" s="209" customFormat="1" ht="14.25">
      <c r="D533" s="213"/>
      <c r="E533" s="184"/>
      <c r="F533" s="184"/>
      <c r="G533" s="169"/>
      <c r="H533" s="214"/>
    </row>
    <row r="534" spans="4:8" s="209" customFormat="1" ht="14.25">
      <c r="D534" s="213"/>
      <c r="E534" s="184"/>
      <c r="F534" s="184"/>
      <c r="G534" s="169"/>
      <c r="H534" s="214"/>
    </row>
    <row r="535" spans="4:8" s="209" customFormat="1" ht="14.25">
      <c r="D535" s="213"/>
      <c r="E535" s="184"/>
      <c r="F535" s="184"/>
      <c r="G535" s="169"/>
      <c r="H535" s="214"/>
    </row>
    <row r="536" spans="4:8" s="209" customFormat="1" ht="14.25">
      <c r="D536" s="213"/>
      <c r="E536" s="184"/>
      <c r="F536" s="184"/>
      <c r="G536" s="169"/>
      <c r="H536" s="214"/>
    </row>
    <row r="537" spans="4:8" s="209" customFormat="1" ht="14.25">
      <c r="D537" s="213"/>
      <c r="E537" s="184"/>
      <c r="F537" s="184"/>
      <c r="G537" s="169"/>
      <c r="H537" s="214"/>
    </row>
    <row r="538" spans="4:8" s="209" customFormat="1" ht="14.25">
      <c r="D538" s="213"/>
      <c r="E538" s="184"/>
      <c r="F538" s="184"/>
      <c r="G538" s="169"/>
      <c r="H538" s="214"/>
    </row>
    <row r="539" spans="4:8" s="209" customFormat="1" ht="14.25">
      <c r="D539" s="213"/>
      <c r="E539" s="184"/>
      <c r="F539" s="184"/>
      <c r="G539" s="169"/>
      <c r="H539" s="214"/>
    </row>
    <row r="540" spans="4:8" s="209" customFormat="1" ht="14.25">
      <c r="D540" s="213"/>
      <c r="E540" s="184"/>
      <c r="F540" s="184"/>
      <c r="G540" s="169"/>
      <c r="H540" s="214"/>
    </row>
    <row r="541" spans="4:8" s="209" customFormat="1" ht="14.25">
      <c r="D541" s="213"/>
      <c r="E541" s="184"/>
      <c r="F541" s="184"/>
      <c r="G541" s="169"/>
      <c r="H541" s="214"/>
    </row>
    <row r="542" spans="4:8" s="209" customFormat="1" ht="14.25">
      <c r="D542" s="213"/>
      <c r="E542" s="184"/>
      <c r="F542" s="184"/>
      <c r="G542" s="169"/>
      <c r="H542" s="214"/>
    </row>
    <row r="543" spans="4:8" s="209" customFormat="1" ht="14.25">
      <c r="D543" s="213"/>
      <c r="E543" s="184"/>
      <c r="F543" s="184"/>
      <c r="G543" s="169"/>
      <c r="H543" s="214"/>
    </row>
    <row r="544" spans="4:8" s="209" customFormat="1" ht="14.25">
      <c r="D544" s="213"/>
      <c r="E544" s="184"/>
      <c r="F544" s="184"/>
      <c r="G544" s="169"/>
      <c r="H544" s="214"/>
    </row>
    <row r="545" spans="4:8" s="209" customFormat="1" ht="14.25">
      <c r="D545" s="213"/>
      <c r="E545" s="184"/>
      <c r="F545" s="184"/>
      <c r="G545" s="169"/>
      <c r="H545" s="214"/>
    </row>
    <row r="546" spans="4:8" s="209" customFormat="1" ht="14.25">
      <c r="D546" s="213"/>
      <c r="E546" s="184"/>
      <c r="F546" s="184"/>
      <c r="G546" s="169"/>
      <c r="H546" s="214"/>
    </row>
    <row r="547" spans="4:8" s="209" customFormat="1" ht="14.25">
      <c r="D547" s="213"/>
      <c r="E547" s="184"/>
      <c r="F547" s="184"/>
      <c r="G547" s="169"/>
      <c r="H547" s="214"/>
    </row>
    <row r="548" spans="4:8" s="209" customFormat="1" ht="14.25">
      <c r="D548" s="213"/>
      <c r="E548" s="184"/>
      <c r="F548" s="184"/>
      <c r="G548" s="169"/>
      <c r="H548" s="214"/>
    </row>
    <row r="549" spans="4:8" s="209" customFormat="1" ht="14.25">
      <c r="D549" s="213"/>
      <c r="E549" s="184"/>
      <c r="F549" s="184"/>
      <c r="G549" s="169"/>
      <c r="H549" s="214"/>
    </row>
    <row r="550" spans="4:8" s="209" customFormat="1" ht="14.25">
      <c r="D550" s="213"/>
      <c r="E550" s="184"/>
      <c r="F550" s="184"/>
      <c r="G550" s="169"/>
      <c r="H550" s="214"/>
    </row>
    <row r="551" spans="4:8" s="209" customFormat="1" ht="14.25">
      <c r="D551" s="213"/>
      <c r="E551" s="184"/>
      <c r="F551" s="184"/>
      <c r="G551" s="169"/>
      <c r="H551" s="214"/>
    </row>
    <row r="552" spans="4:8" s="209" customFormat="1" ht="14.25">
      <c r="D552" s="213"/>
      <c r="E552" s="184"/>
      <c r="F552" s="184"/>
      <c r="G552" s="169"/>
      <c r="H552" s="214"/>
    </row>
    <row r="553" spans="4:8" s="209" customFormat="1" ht="14.25">
      <c r="D553" s="213"/>
      <c r="E553" s="184"/>
      <c r="F553" s="184"/>
      <c r="G553" s="169"/>
      <c r="H553" s="214"/>
    </row>
    <row r="554" spans="4:8" s="209" customFormat="1" ht="14.25">
      <c r="D554" s="213"/>
      <c r="E554" s="184"/>
      <c r="F554" s="184"/>
      <c r="G554" s="169"/>
      <c r="H554" s="214"/>
    </row>
    <row r="555" spans="4:8" s="209" customFormat="1" ht="14.25">
      <c r="D555" s="213"/>
      <c r="E555" s="184"/>
      <c r="F555" s="184"/>
      <c r="G555" s="169"/>
      <c r="H555" s="214"/>
    </row>
    <row r="556" spans="4:8" s="209" customFormat="1" ht="14.25">
      <c r="D556" s="213"/>
      <c r="E556" s="184"/>
      <c r="F556" s="184"/>
      <c r="G556" s="169"/>
      <c r="H556" s="214"/>
    </row>
    <row r="557" spans="4:8" s="209" customFormat="1" ht="14.25">
      <c r="D557" s="213"/>
      <c r="E557" s="184"/>
      <c r="F557" s="184"/>
      <c r="G557" s="169"/>
      <c r="H557" s="214"/>
    </row>
    <row r="558" spans="4:8" s="209" customFormat="1" ht="14.25">
      <c r="D558" s="213"/>
      <c r="E558" s="184"/>
      <c r="F558" s="184"/>
      <c r="G558" s="169"/>
      <c r="H558" s="214"/>
    </row>
    <row r="559" spans="4:8" s="209" customFormat="1" ht="14.25">
      <c r="D559" s="213"/>
      <c r="E559" s="184"/>
      <c r="F559" s="184"/>
      <c r="G559" s="169"/>
      <c r="H559" s="214"/>
    </row>
    <row r="560" spans="4:8" s="209" customFormat="1" ht="14.25">
      <c r="D560" s="213"/>
      <c r="E560" s="184"/>
      <c r="F560" s="184"/>
      <c r="G560" s="169"/>
      <c r="H560" s="214"/>
    </row>
    <row r="561" spans="4:8" s="209" customFormat="1" ht="14.25">
      <c r="D561" s="213"/>
      <c r="E561" s="184"/>
      <c r="F561" s="184"/>
      <c r="G561" s="169"/>
      <c r="H561" s="214"/>
    </row>
    <row r="562" spans="4:8" s="209" customFormat="1" ht="14.25">
      <c r="D562" s="213"/>
      <c r="E562" s="184"/>
      <c r="F562" s="184"/>
      <c r="G562" s="169"/>
      <c r="H562" s="214"/>
    </row>
    <row r="563" spans="4:8" s="209" customFormat="1" ht="14.25">
      <c r="D563" s="213"/>
      <c r="E563" s="184"/>
      <c r="F563" s="184"/>
      <c r="G563" s="169"/>
      <c r="H563" s="214"/>
    </row>
    <row r="564" spans="4:8" s="209" customFormat="1" ht="14.25">
      <c r="D564" s="213"/>
      <c r="E564" s="184"/>
      <c r="F564" s="184"/>
      <c r="G564" s="169"/>
      <c r="H564" s="214"/>
    </row>
    <row r="565" spans="4:8" s="209" customFormat="1" ht="14.25">
      <c r="D565" s="213"/>
      <c r="E565" s="184"/>
      <c r="F565" s="184"/>
      <c r="G565" s="169"/>
      <c r="H565" s="214"/>
    </row>
    <row r="566" spans="4:8" s="209" customFormat="1" ht="14.25">
      <c r="D566" s="213"/>
      <c r="E566" s="184"/>
      <c r="F566" s="184"/>
      <c r="G566" s="169"/>
      <c r="H566" s="214"/>
    </row>
    <row r="567" spans="4:8" s="209" customFormat="1" ht="14.25">
      <c r="D567" s="213"/>
      <c r="E567" s="184"/>
      <c r="F567" s="184"/>
      <c r="G567" s="169"/>
      <c r="H567" s="214"/>
    </row>
    <row r="568" spans="4:8" s="209" customFormat="1" ht="14.25">
      <c r="D568" s="213"/>
      <c r="E568" s="184"/>
      <c r="F568" s="184"/>
      <c r="G568" s="169"/>
      <c r="H568" s="214"/>
    </row>
    <row r="569" spans="4:8" s="209" customFormat="1" ht="14.25">
      <c r="D569" s="213"/>
      <c r="E569" s="184"/>
      <c r="F569" s="184"/>
      <c r="G569" s="169"/>
      <c r="H569" s="214"/>
    </row>
    <row r="570" spans="4:8" s="209" customFormat="1" ht="14.25">
      <c r="D570" s="213"/>
      <c r="E570" s="184"/>
      <c r="F570" s="184"/>
      <c r="G570" s="169"/>
      <c r="H570" s="214"/>
    </row>
    <row r="571" spans="4:8" s="209" customFormat="1" ht="14.25">
      <c r="D571" s="213"/>
      <c r="E571" s="184"/>
      <c r="F571" s="184"/>
      <c r="G571" s="169"/>
      <c r="H571" s="214"/>
    </row>
    <row r="572" spans="4:8" s="209" customFormat="1" ht="14.25">
      <c r="D572" s="213"/>
      <c r="E572" s="184"/>
      <c r="F572" s="184"/>
      <c r="G572" s="169"/>
      <c r="H572" s="214"/>
    </row>
    <row r="573" spans="4:8" s="209" customFormat="1" ht="14.25">
      <c r="D573" s="213"/>
      <c r="E573" s="184"/>
      <c r="F573" s="184"/>
      <c r="G573" s="169"/>
      <c r="H573" s="214"/>
    </row>
    <row r="574" spans="4:8" s="209" customFormat="1" ht="14.25">
      <c r="D574" s="213"/>
      <c r="E574" s="184"/>
      <c r="F574" s="184"/>
      <c r="G574" s="169"/>
      <c r="H574" s="214"/>
    </row>
    <row r="575" spans="4:8" s="209" customFormat="1" ht="14.25">
      <c r="D575" s="213"/>
      <c r="E575" s="184"/>
      <c r="F575" s="184"/>
      <c r="G575" s="169"/>
      <c r="H575" s="214"/>
    </row>
    <row r="576" spans="4:8" s="209" customFormat="1" ht="14.25">
      <c r="D576" s="213"/>
      <c r="E576" s="184"/>
      <c r="F576" s="184"/>
      <c r="G576" s="169"/>
      <c r="H576" s="214"/>
    </row>
    <row r="577" spans="4:8" s="209" customFormat="1" ht="14.25">
      <c r="D577" s="213"/>
      <c r="E577" s="184"/>
      <c r="F577" s="184"/>
      <c r="G577" s="169"/>
      <c r="H577" s="214"/>
    </row>
    <row r="578" spans="4:8" s="209" customFormat="1" ht="14.25">
      <c r="D578" s="213"/>
      <c r="E578" s="184"/>
      <c r="F578" s="184"/>
      <c r="G578" s="169"/>
      <c r="H578" s="214"/>
    </row>
    <row r="579" spans="4:8" s="209" customFormat="1" ht="14.25">
      <c r="D579" s="213"/>
      <c r="E579" s="184"/>
      <c r="F579" s="184"/>
      <c r="G579" s="169"/>
      <c r="H579" s="214"/>
    </row>
    <row r="580" spans="4:8" s="209" customFormat="1" ht="14.25">
      <c r="D580" s="213"/>
      <c r="E580" s="184"/>
      <c r="F580" s="184"/>
      <c r="G580" s="169"/>
      <c r="H580" s="214"/>
    </row>
    <row r="581" spans="4:8" s="209" customFormat="1" ht="14.25">
      <c r="D581" s="213"/>
      <c r="E581" s="184"/>
      <c r="F581" s="184"/>
      <c r="G581" s="169"/>
      <c r="H581" s="214"/>
    </row>
    <row r="582" spans="4:8" s="209" customFormat="1" ht="14.25">
      <c r="D582" s="213"/>
      <c r="E582" s="184"/>
      <c r="F582" s="184"/>
      <c r="G582" s="169"/>
      <c r="H582" s="214"/>
    </row>
    <row r="583" spans="4:8" s="209" customFormat="1" ht="14.25">
      <c r="D583" s="213"/>
      <c r="E583" s="184"/>
      <c r="F583" s="184"/>
      <c r="G583" s="169"/>
      <c r="H583" s="214"/>
    </row>
    <row r="584" spans="4:8" s="209" customFormat="1" ht="14.25">
      <c r="D584" s="213"/>
      <c r="E584" s="184"/>
      <c r="F584" s="184"/>
      <c r="G584" s="169"/>
      <c r="H584" s="214"/>
    </row>
    <row r="585" spans="4:8" s="209" customFormat="1" ht="14.25">
      <c r="D585" s="213"/>
      <c r="E585" s="184"/>
      <c r="F585" s="184"/>
      <c r="G585" s="169"/>
      <c r="H585" s="214"/>
    </row>
    <row r="586" spans="4:8" s="209" customFormat="1" ht="14.25">
      <c r="D586" s="213"/>
      <c r="E586" s="184"/>
      <c r="F586" s="184"/>
      <c r="G586" s="169"/>
      <c r="H586" s="214"/>
    </row>
    <row r="587" spans="4:8" s="209" customFormat="1" ht="14.25">
      <c r="D587" s="213"/>
      <c r="E587" s="184"/>
      <c r="F587" s="184"/>
      <c r="G587" s="169"/>
      <c r="H587" s="214"/>
    </row>
    <row r="588" spans="4:8" s="209" customFormat="1" ht="14.25">
      <c r="D588" s="213"/>
      <c r="E588" s="184"/>
      <c r="F588" s="184"/>
      <c r="G588" s="169"/>
      <c r="H588" s="214"/>
    </row>
    <row r="589" spans="4:8" s="209" customFormat="1" ht="14.25">
      <c r="D589" s="213"/>
      <c r="E589" s="184"/>
      <c r="F589" s="184"/>
      <c r="G589" s="169"/>
      <c r="H589" s="214"/>
    </row>
    <row r="590" spans="4:8" s="209" customFormat="1" ht="14.25">
      <c r="D590" s="213"/>
      <c r="E590" s="184"/>
      <c r="F590" s="184"/>
      <c r="G590" s="169"/>
      <c r="H590" s="214"/>
    </row>
    <row r="591" spans="4:8" s="209" customFormat="1" ht="14.25">
      <c r="D591" s="213"/>
      <c r="E591" s="184"/>
      <c r="F591" s="184"/>
      <c r="G591" s="169"/>
      <c r="H591" s="214"/>
    </row>
    <row r="592" spans="4:8" s="209" customFormat="1" ht="14.25">
      <c r="D592" s="213"/>
      <c r="E592" s="184"/>
      <c r="F592" s="184"/>
      <c r="G592" s="169"/>
      <c r="H592" s="214"/>
    </row>
    <row r="593" spans="4:8" s="209" customFormat="1" ht="14.25">
      <c r="D593" s="213"/>
      <c r="E593" s="184"/>
      <c r="F593" s="184"/>
      <c r="G593" s="169"/>
      <c r="H593" s="214"/>
    </row>
    <row r="594" spans="4:8" s="209" customFormat="1" ht="14.25">
      <c r="D594" s="213"/>
      <c r="E594" s="184"/>
      <c r="F594" s="184"/>
      <c r="G594" s="169"/>
      <c r="H594" s="214"/>
    </row>
    <row r="595" spans="4:8" s="209" customFormat="1" ht="14.25">
      <c r="D595" s="213"/>
      <c r="E595" s="184"/>
      <c r="F595" s="184"/>
      <c r="G595" s="169"/>
      <c r="H595" s="214"/>
    </row>
    <row r="596" spans="4:8" s="209" customFormat="1" ht="14.25">
      <c r="D596" s="213"/>
      <c r="E596" s="184"/>
      <c r="F596" s="184"/>
      <c r="G596" s="169"/>
      <c r="H596" s="214"/>
    </row>
    <row r="597" spans="4:8" s="209" customFormat="1" ht="14.25">
      <c r="D597" s="213"/>
      <c r="E597" s="184"/>
      <c r="F597" s="184"/>
      <c r="G597" s="169"/>
      <c r="H597" s="214"/>
    </row>
    <row r="598" spans="4:8" s="209" customFormat="1" ht="14.25">
      <c r="D598" s="213"/>
      <c r="E598" s="184"/>
      <c r="F598" s="184"/>
      <c r="G598" s="169"/>
      <c r="H598" s="214"/>
    </row>
    <row r="599" spans="4:8" s="209" customFormat="1" ht="14.25">
      <c r="D599" s="213"/>
      <c r="E599" s="184"/>
      <c r="F599" s="184"/>
      <c r="G599" s="169"/>
      <c r="H599" s="214"/>
    </row>
    <row r="600" spans="4:8" s="209" customFormat="1" ht="14.25">
      <c r="D600" s="213"/>
      <c r="E600" s="184"/>
      <c r="F600" s="184"/>
      <c r="G600" s="169"/>
      <c r="H600" s="214"/>
    </row>
    <row r="601" spans="4:8" s="209" customFormat="1" ht="14.25">
      <c r="D601" s="213"/>
      <c r="E601" s="184"/>
      <c r="F601" s="184"/>
      <c r="G601" s="169"/>
      <c r="H601" s="214"/>
    </row>
    <row r="602" spans="4:8" s="209" customFormat="1" ht="14.25">
      <c r="D602" s="213"/>
      <c r="E602" s="184"/>
      <c r="F602" s="184"/>
      <c r="G602" s="169"/>
      <c r="H602" s="214"/>
    </row>
    <row r="603" spans="4:8" s="209" customFormat="1" ht="14.25">
      <c r="D603" s="213"/>
      <c r="E603" s="184"/>
      <c r="F603" s="184"/>
      <c r="G603" s="169"/>
      <c r="H603" s="214"/>
    </row>
    <row r="604" spans="4:8" s="209" customFormat="1" ht="14.25">
      <c r="D604" s="213"/>
      <c r="E604" s="184"/>
      <c r="F604" s="184"/>
      <c r="G604" s="169"/>
      <c r="H604" s="214"/>
    </row>
    <row r="605" spans="4:8" s="209" customFormat="1" ht="14.25">
      <c r="D605" s="213"/>
      <c r="E605" s="184"/>
      <c r="F605" s="184"/>
      <c r="G605" s="169"/>
      <c r="H605" s="214"/>
    </row>
    <row r="606" spans="4:8" s="209" customFormat="1" ht="14.25">
      <c r="D606" s="213"/>
      <c r="E606" s="184"/>
      <c r="F606" s="184"/>
      <c r="G606" s="169"/>
      <c r="H606" s="214"/>
    </row>
    <row r="607" spans="4:8" s="209" customFormat="1" ht="14.25">
      <c r="D607" s="213"/>
      <c r="E607" s="184"/>
      <c r="F607" s="184"/>
      <c r="G607" s="169"/>
      <c r="H607" s="214"/>
    </row>
    <row r="608" spans="4:8" s="209" customFormat="1" ht="14.25">
      <c r="D608" s="213"/>
      <c r="E608" s="184"/>
      <c r="F608" s="184"/>
      <c r="G608" s="169"/>
      <c r="H608" s="214"/>
    </row>
    <row r="609" spans="4:8" s="209" customFormat="1" ht="14.25">
      <c r="D609" s="213"/>
      <c r="E609" s="184"/>
      <c r="F609" s="184"/>
      <c r="G609" s="169"/>
      <c r="H609" s="214"/>
    </row>
    <row r="610" spans="4:8" s="209" customFormat="1" ht="14.25">
      <c r="D610" s="213"/>
      <c r="E610" s="184"/>
      <c r="F610" s="184"/>
      <c r="G610" s="169"/>
      <c r="H610" s="214"/>
    </row>
    <row r="611" spans="4:8" s="209" customFormat="1" ht="14.25">
      <c r="D611" s="213"/>
      <c r="E611" s="184"/>
      <c r="F611" s="184"/>
      <c r="G611" s="169"/>
      <c r="H611" s="214"/>
    </row>
    <row r="612" spans="4:8" s="209" customFormat="1" ht="14.25">
      <c r="D612" s="213"/>
      <c r="E612" s="184"/>
      <c r="F612" s="184"/>
      <c r="G612" s="169"/>
      <c r="H612" s="214"/>
    </row>
    <row r="613" spans="4:8" s="209" customFormat="1" ht="14.25">
      <c r="D613" s="213"/>
      <c r="E613" s="184"/>
      <c r="F613" s="184"/>
      <c r="G613" s="169"/>
      <c r="H613" s="214"/>
    </row>
    <row r="614" spans="4:8" s="209" customFormat="1" ht="14.25">
      <c r="D614" s="213"/>
      <c r="E614" s="184"/>
      <c r="F614" s="184"/>
      <c r="G614" s="169"/>
      <c r="H614" s="214"/>
    </row>
    <row r="615" spans="4:8" s="209" customFormat="1" ht="14.25">
      <c r="D615" s="213"/>
      <c r="E615" s="184"/>
      <c r="F615" s="184"/>
      <c r="G615" s="169"/>
      <c r="H615" s="214"/>
    </row>
    <row r="616" spans="4:8" s="209" customFormat="1" ht="14.25">
      <c r="D616" s="213"/>
      <c r="E616" s="184"/>
      <c r="F616" s="184"/>
      <c r="G616" s="169"/>
      <c r="H616" s="214"/>
    </row>
    <row r="617" spans="4:8" s="209" customFormat="1" ht="14.25">
      <c r="D617" s="213"/>
      <c r="E617" s="184"/>
      <c r="F617" s="184"/>
      <c r="G617" s="169"/>
      <c r="H617" s="214"/>
    </row>
    <row r="618" spans="4:8" s="209" customFormat="1" ht="14.25">
      <c r="D618" s="213"/>
      <c r="E618" s="184"/>
      <c r="F618" s="184"/>
      <c r="G618" s="169"/>
      <c r="H618" s="214"/>
    </row>
    <row r="619" spans="4:8" s="209" customFormat="1" ht="14.25">
      <c r="D619" s="213"/>
      <c r="E619" s="184"/>
      <c r="F619" s="184"/>
      <c r="G619" s="169"/>
      <c r="H619" s="214"/>
    </row>
    <row r="620" spans="4:8" s="209" customFormat="1" ht="14.25">
      <c r="D620" s="213"/>
      <c r="E620" s="184"/>
      <c r="F620" s="184"/>
      <c r="G620" s="169"/>
      <c r="H620" s="214"/>
    </row>
    <row r="621" spans="4:8" s="209" customFormat="1" ht="14.25">
      <c r="D621" s="213"/>
      <c r="E621" s="184"/>
      <c r="F621" s="184"/>
      <c r="G621" s="169"/>
      <c r="H621" s="214"/>
    </row>
    <row r="622" spans="4:8" s="209" customFormat="1" ht="14.25">
      <c r="D622" s="213"/>
      <c r="E622" s="184"/>
      <c r="F622" s="184"/>
      <c r="G622" s="169"/>
      <c r="H622" s="214"/>
    </row>
    <row r="623" spans="4:8" s="209" customFormat="1" ht="14.25">
      <c r="D623" s="213"/>
      <c r="E623" s="184"/>
      <c r="F623" s="184"/>
      <c r="G623" s="169"/>
      <c r="H623" s="214"/>
    </row>
    <row r="624" spans="4:8" s="209" customFormat="1" ht="14.25">
      <c r="D624" s="213"/>
      <c r="E624" s="184"/>
      <c r="F624" s="184"/>
      <c r="G624" s="169"/>
      <c r="H624" s="214"/>
    </row>
    <row r="625" spans="4:8" s="209" customFormat="1" ht="14.25">
      <c r="D625" s="213"/>
      <c r="E625" s="184"/>
      <c r="F625" s="184"/>
      <c r="G625" s="169"/>
      <c r="H625" s="214"/>
    </row>
    <row r="626" spans="4:8" s="209" customFormat="1" ht="14.25">
      <c r="D626" s="213"/>
      <c r="E626" s="184"/>
      <c r="F626" s="184"/>
      <c r="G626" s="169"/>
      <c r="H626" s="214"/>
    </row>
    <row r="627" spans="4:8" s="209" customFormat="1" ht="14.25">
      <c r="D627" s="213"/>
      <c r="E627" s="184"/>
      <c r="F627" s="184"/>
      <c r="G627" s="169"/>
      <c r="H627" s="214"/>
    </row>
    <row r="628" spans="4:8" s="209" customFormat="1" ht="14.25">
      <c r="D628" s="213"/>
      <c r="E628" s="184"/>
      <c r="F628" s="184"/>
      <c r="G628" s="169"/>
      <c r="H628" s="214"/>
    </row>
    <row r="629" spans="4:8" s="209" customFormat="1" ht="14.25">
      <c r="D629" s="213"/>
      <c r="E629" s="184"/>
      <c r="F629" s="184"/>
      <c r="G629" s="169"/>
      <c r="H629" s="214"/>
    </row>
    <row r="630" spans="4:8" s="209" customFormat="1" ht="14.25">
      <c r="D630" s="213"/>
      <c r="E630" s="184"/>
      <c r="F630" s="184"/>
      <c r="G630" s="169"/>
      <c r="H630" s="214"/>
    </row>
    <row r="631" spans="4:8" s="209" customFormat="1" ht="14.25">
      <c r="D631" s="213"/>
      <c r="E631" s="184"/>
      <c r="F631" s="184"/>
      <c r="G631" s="169"/>
      <c r="H631" s="214"/>
    </row>
    <row r="632" spans="4:8" s="209" customFormat="1" ht="14.25">
      <c r="D632" s="213"/>
      <c r="E632" s="184"/>
      <c r="F632" s="184"/>
      <c r="G632" s="169"/>
      <c r="H632" s="214"/>
    </row>
    <row r="633" spans="4:8" s="209" customFormat="1" ht="14.25">
      <c r="D633" s="213"/>
      <c r="E633" s="184"/>
      <c r="F633" s="184"/>
      <c r="G633" s="169"/>
      <c r="H633" s="214"/>
    </row>
    <row r="634" spans="4:8" s="209" customFormat="1" ht="14.25">
      <c r="D634" s="213"/>
      <c r="E634" s="184"/>
      <c r="F634" s="184"/>
      <c r="G634" s="169"/>
      <c r="H634" s="214"/>
    </row>
    <row r="635" spans="4:8" s="209" customFormat="1" ht="14.25">
      <c r="D635" s="213"/>
      <c r="E635" s="184"/>
      <c r="F635" s="184"/>
      <c r="G635" s="169"/>
      <c r="H635" s="214"/>
    </row>
    <row r="636" spans="4:8" s="209" customFormat="1" ht="14.25">
      <c r="D636" s="213"/>
      <c r="E636" s="184"/>
      <c r="F636" s="184"/>
      <c r="G636" s="169"/>
      <c r="H636" s="214"/>
    </row>
    <row r="637" spans="4:8" s="209" customFormat="1" ht="14.25">
      <c r="D637" s="213"/>
      <c r="E637" s="184"/>
      <c r="F637" s="184"/>
      <c r="G637" s="169"/>
      <c r="H637" s="214"/>
    </row>
    <row r="638" spans="4:8" s="209" customFormat="1" ht="14.25">
      <c r="D638" s="213"/>
      <c r="E638" s="184"/>
      <c r="F638" s="184"/>
      <c r="G638" s="169"/>
      <c r="H638" s="214"/>
    </row>
    <row r="639" spans="4:8" s="209" customFormat="1" ht="14.25">
      <c r="D639" s="213"/>
      <c r="E639" s="184"/>
      <c r="F639" s="184"/>
      <c r="G639" s="169"/>
      <c r="H639" s="214"/>
    </row>
    <row r="640" spans="4:8" s="209" customFormat="1" ht="14.25">
      <c r="D640" s="213"/>
      <c r="E640" s="184"/>
      <c r="F640" s="184"/>
      <c r="G640" s="169"/>
      <c r="H640" s="214"/>
    </row>
    <row r="641" spans="4:8" s="209" customFormat="1" ht="14.25">
      <c r="D641" s="213"/>
      <c r="E641" s="184"/>
      <c r="F641" s="184"/>
      <c r="G641" s="169"/>
      <c r="H641" s="214"/>
    </row>
    <row r="642" spans="4:8" s="209" customFormat="1" ht="14.25">
      <c r="D642" s="213"/>
      <c r="E642" s="184"/>
      <c r="F642" s="184"/>
      <c r="G642" s="169"/>
      <c r="H642" s="214"/>
    </row>
    <row r="643" spans="4:8" s="209" customFormat="1" ht="14.25">
      <c r="D643" s="213"/>
      <c r="E643" s="184"/>
      <c r="F643" s="184"/>
      <c r="G643" s="169"/>
      <c r="H643" s="214"/>
    </row>
    <row r="644" spans="4:8" s="209" customFormat="1" ht="14.25">
      <c r="D644" s="213"/>
      <c r="E644" s="184"/>
      <c r="F644" s="184"/>
      <c r="G644" s="169"/>
      <c r="H644" s="214"/>
    </row>
    <row r="645" spans="4:8" s="209" customFormat="1" ht="14.25">
      <c r="D645" s="213"/>
      <c r="E645" s="184"/>
      <c r="F645" s="184"/>
      <c r="G645" s="169"/>
      <c r="H645" s="214"/>
    </row>
    <row r="646" spans="4:8" s="209" customFormat="1" ht="14.25">
      <c r="D646" s="213"/>
      <c r="E646" s="184"/>
      <c r="F646" s="184"/>
      <c r="G646" s="169"/>
      <c r="H646" s="214"/>
    </row>
    <row r="647" spans="4:8" s="209" customFormat="1" ht="14.25">
      <c r="D647" s="213"/>
      <c r="E647" s="184"/>
      <c r="F647" s="184"/>
      <c r="G647" s="169"/>
      <c r="H647" s="214"/>
    </row>
    <row r="648" spans="4:8" s="209" customFormat="1" ht="14.25">
      <c r="D648" s="213"/>
      <c r="E648" s="184"/>
      <c r="F648" s="184"/>
      <c r="G648" s="169"/>
      <c r="H648" s="214"/>
    </row>
    <row r="649" spans="4:8" s="209" customFormat="1" ht="14.25">
      <c r="D649" s="213"/>
      <c r="E649" s="184"/>
      <c r="F649" s="184"/>
      <c r="G649" s="169"/>
      <c r="H649" s="214"/>
    </row>
    <row r="650" spans="4:8" s="209" customFormat="1" ht="14.25">
      <c r="D650" s="213"/>
      <c r="E650" s="184"/>
      <c r="F650" s="184"/>
      <c r="G650" s="169"/>
      <c r="H650" s="214"/>
    </row>
    <row r="651" spans="4:8" s="209" customFormat="1" ht="14.25">
      <c r="D651" s="213"/>
      <c r="E651" s="184"/>
      <c r="F651" s="184"/>
      <c r="G651" s="169"/>
      <c r="H651" s="214"/>
    </row>
    <row r="652" spans="4:8" s="209" customFormat="1" ht="14.25">
      <c r="D652" s="213"/>
      <c r="E652" s="184"/>
      <c r="F652" s="184"/>
      <c r="G652" s="169"/>
      <c r="H652" s="214"/>
    </row>
    <row r="653" spans="4:8" s="209" customFormat="1" ht="14.25">
      <c r="D653" s="213"/>
      <c r="E653" s="184"/>
      <c r="F653" s="184"/>
      <c r="G653" s="169"/>
      <c r="H653" s="214"/>
    </row>
    <row r="654" spans="4:8" s="209" customFormat="1" ht="14.25">
      <c r="D654" s="213"/>
      <c r="E654" s="184"/>
      <c r="F654" s="184"/>
      <c r="G654" s="169"/>
      <c r="H654" s="214"/>
    </row>
    <row r="655" spans="4:8" s="209" customFormat="1" ht="14.25">
      <c r="D655" s="213"/>
      <c r="E655" s="184"/>
      <c r="F655" s="184"/>
      <c r="G655" s="169"/>
      <c r="H655" s="214"/>
    </row>
    <row r="656" spans="4:8" s="209" customFormat="1" ht="14.25">
      <c r="D656" s="213"/>
      <c r="E656" s="184"/>
      <c r="F656" s="184"/>
      <c r="G656" s="169"/>
      <c r="H656" s="214"/>
    </row>
    <row r="657" spans="4:8" s="209" customFormat="1" ht="14.25">
      <c r="D657" s="213"/>
      <c r="E657" s="184"/>
      <c r="F657" s="184"/>
      <c r="G657" s="169"/>
      <c r="H657" s="214"/>
    </row>
    <row r="658" spans="4:8" s="209" customFormat="1" ht="14.25">
      <c r="D658" s="213"/>
      <c r="E658" s="184"/>
      <c r="F658" s="184"/>
      <c r="G658" s="169"/>
      <c r="H658" s="214"/>
    </row>
    <row r="659" spans="4:8" s="209" customFormat="1" ht="14.25">
      <c r="D659" s="213"/>
      <c r="E659" s="184"/>
      <c r="F659" s="184"/>
      <c r="G659" s="169"/>
      <c r="H659" s="214"/>
    </row>
    <row r="660" spans="4:8" s="209" customFormat="1" ht="14.25">
      <c r="D660" s="213"/>
      <c r="E660" s="184"/>
      <c r="F660" s="184"/>
      <c r="G660" s="169"/>
      <c r="H660" s="214"/>
    </row>
    <row r="661" spans="4:8" s="209" customFormat="1" ht="14.25">
      <c r="D661" s="213"/>
      <c r="E661" s="184"/>
      <c r="F661" s="184"/>
      <c r="G661" s="169"/>
      <c r="H661" s="214"/>
    </row>
    <row r="662" spans="4:8" s="209" customFormat="1" ht="14.25">
      <c r="D662" s="213"/>
      <c r="E662" s="184"/>
      <c r="F662" s="184"/>
      <c r="G662" s="169"/>
      <c r="H662" s="214"/>
    </row>
    <row r="663" spans="4:8" s="209" customFormat="1" ht="14.25">
      <c r="D663" s="213"/>
      <c r="E663" s="184"/>
      <c r="F663" s="184"/>
      <c r="G663" s="169"/>
      <c r="H663" s="214"/>
    </row>
    <row r="664" spans="4:8" s="209" customFormat="1" ht="14.25">
      <c r="D664" s="213"/>
      <c r="E664" s="184"/>
      <c r="F664" s="184"/>
      <c r="G664" s="169"/>
      <c r="H664" s="214"/>
    </row>
    <row r="665" spans="4:8" s="209" customFormat="1" ht="14.25">
      <c r="D665" s="213"/>
      <c r="E665" s="184"/>
      <c r="F665" s="184"/>
      <c r="G665" s="169"/>
      <c r="H665" s="214"/>
    </row>
    <row r="666" spans="4:8" s="209" customFormat="1" ht="14.25">
      <c r="D666" s="213"/>
      <c r="E666" s="184"/>
      <c r="F666" s="184"/>
      <c r="G666" s="169"/>
      <c r="H666" s="214"/>
    </row>
    <row r="667" spans="4:8" s="209" customFormat="1" ht="14.25">
      <c r="D667" s="213"/>
      <c r="E667" s="184"/>
      <c r="F667" s="184"/>
      <c r="G667" s="169"/>
      <c r="H667" s="214"/>
    </row>
    <row r="668" spans="4:8" s="209" customFormat="1" ht="14.25">
      <c r="D668" s="213"/>
      <c r="E668" s="184"/>
      <c r="F668" s="184"/>
      <c r="G668" s="169"/>
      <c r="H668" s="214"/>
    </row>
    <row r="669" spans="4:8" s="209" customFormat="1" ht="14.25">
      <c r="D669" s="213"/>
      <c r="E669" s="184"/>
      <c r="F669" s="184"/>
      <c r="G669" s="169"/>
      <c r="H669" s="214"/>
    </row>
    <row r="670" spans="4:8" s="209" customFormat="1" ht="14.25">
      <c r="D670" s="213"/>
      <c r="E670" s="184"/>
      <c r="F670" s="184"/>
      <c r="G670" s="169"/>
      <c r="H670" s="214"/>
    </row>
    <row r="671" spans="4:8" s="209" customFormat="1" ht="14.25">
      <c r="D671" s="213"/>
      <c r="E671" s="184"/>
      <c r="F671" s="184"/>
      <c r="G671" s="169"/>
      <c r="H671" s="214"/>
    </row>
    <row r="672" spans="4:8" s="209" customFormat="1" ht="14.25">
      <c r="D672" s="213"/>
      <c r="E672" s="184"/>
      <c r="F672" s="184"/>
      <c r="G672" s="169"/>
      <c r="H672" s="214"/>
    </row>
    <row r="673" spans="4:8" s="209" customFormat="1" ht="14.25">
      <c r="D673" s="213"/>
      <c r="E673" s="184"/>
      <c r="F673" s="184"/>
      <c r="G673" s="169"/>
      <c r="H673" s="214"/>
    </row>
    <row r="674" spans="4:8" s="209" customFormat="1" ht="14.25">
      <c r="D674" s="213"/>
      <c r="E674" s="184"/>
      <c r="F674" s="184"/>
      <c r="G674" s="169"/>
      <c r="H674" s="214"/>
    </row>
    <row r="675" spans="4:8" s="209" customFormat="1" ht="14.25">
      <c r="D675" s="213"/>
      <c r="E675" s="184"/>
      <c r="F675" s="184"/>
      <c r="G675" s="169"/>
      <c r="H675" s="214"/>
    </row>
    <row r="676" spans="4:8" s="209" customFormat="1" ht="14.25">
      <c r="D676" s="213"/>
      <c r="E676" s="184"/>
      <c r="F676" s="184"/>
      <c r="G676" s="169"/>
      <c r="H676" s="214"/>
    </row>
    <row r="677" spans="4:8" s="209" customFormat="1" ht="14.25">
      <c r="D677" s="213"/>
      <c r="E677" s="184"/>
      <c r="F677" s="184"/>
      <c r="G677" s="169"/>
      <c r="H677" s="214"/>
    </row>
    <row r="678" spans="4:8" s="209" customFormat="1" ht="14.25">
      <c r="D678" s="213"/>
      <c r="E678" s="184"/>
      <c r="F678" s="184"/>
      <c r="G678" s="169"/>
      <c r="H678" s="214"/>
    </row>
    <row r="679" spans="4:8" s="209" customFormat="1" ht="14.25">
      <c r="D679" s="213"/>
      <c r="E679" s="184"/>
      <c r="F679" s="184"/>
      <c r="G679" s="169"/>
      <c r="H679" s="214"/>
    </row>
    <row r="680" spans="4:8" s="209" customFormat="1" ht="14.25">
      <c r="D680" s="213"/>
      <c r="E680" s="184"/>
      <c r="F680" s="184"/>
      <c r="G680" s="169"/>
      <c r="H680" s="214"/>
    </row>
    <row r="681" spans="4:8" s="209" customFormat="1" ht="14.25">
      <c r="D681" s="213"/>
      <c r="E681" s="184"/>
      <c r="F681" s="184"/>
      <c r="G681" s="169"/>
      <c r="H681" s="214"/>
    </row>
    <row r="682" spans="4:8" s="209" customFormat="1" ht="14.25">
      <c r="D682" s="213"/>
      <c r="E682" s="184"/>
      <c r="F682" s="184"/>
      <c r="G682" s="169"/>
      <c r="H682" s="214"/>
    </row>
    <row r="683" spans="4:8" s="209" customFormat="1" ht="14.25">
      <c r="D683" s="213"/>
      <c r="E683" s="184"/>
      <c r="F683" s="184"/>
      <c r="G683" s="169"/>
      <c r="H683" s="214"/>
    </row>
    <row r="684" spans="4:8" s="209" customFormat="1" ht="14.25">
      <c r="D684" s="213"/>
      <c r="E684" s="184"/>
      <c r="F684" s="184"/>
      <c r="G684" s="169"/>
      <c r="H684" s="214"/>
    </row>
    <row r="685" spans="4:8" s="209" customFormat="1" ht="14.25">
      <c r="D685" s="213"/>
      <c r="E685" s="184"/>
      <c r="F685" s="184"/>
      <c r="G685" s="169"/>
      <c r="H685" s="214"/>
    </row>
    <row r="686" spans="4:8" s="209" customFormat="1" ht="14.25">
      <c r="D686" s="213"/>
      <c r="E686" s="184"/>
      <c r="F686" s="184"/>
      <c r="G686" s="169"/>
      <c r="H686" s="214"/>
    </row>
    <row r="687" spans="4:8" s="209" customFormat="1" ht="14.25">
      <c r="D687" s="213"/>
      <c r="E687" s="184"/>
      <c r="F687" s="184"/>
      <c r="G687" s="169"/>
      <c r="H687" s="214"/>
    </row>
    <row r="688" spans="4:8" s="209" customFormat="1" ht="14.25">
      <c r="D688" s="213"/>
      <c r="E688" s="184"/>
      <c r="F688" s="184"/>
      <c r="G688" s="169"/>
      <c r="H688" s="214"/>
    </row>
    <row r="689" spans="4:8" s="209" customFormat="1" ht="14.25">
      <c r="D689" s="213"/>
      <c r="E689" s="184"/>
      <c r="F689" s="184"/>
      <c r="G689" s="169"/>
      <c r="H689" s="214"/>
    </row>
    <row r="690" spans="4:8" s="209" customFormat="1" ht="14.25">
      <c r="D690" s="213"/>
      <c r="E690" s="184"/>
      <c r="F690" s="184"/>
      <c r="G690" s="169"/>
      <c r="H690" s="214"/>
    </row>
    <row r="691" spans="4:8" s="209" customFormat="1" ht="14.25">
      <c r="D691" s="213"/>
      <c r="E691" s="184"/>
      <c r="F691" s="184"/>
      <c r="G691" s="169"/>
      <c r="H691" s="214"/>
    </row>
    <row r="692" spans="4:8" s="209" customFormat="1" ht="14.25">
      <c r="D692" s="213"/>
      <c r="E692" s="184"/>
      <c r="F692" s="184"/>
      <c r="G692" s="169"/>
      <c r="H692" s="214"/>
    </row>
    <row r="693" spans="4:8" s="209" customFormat="1" ht="14.25">
      <c r="D693" s="213"/>
      <c r="E693" s="184"/>
      <c r="F693" s="184"/>
      <c r="G693" s="169"/>
      <c r="H693" s="214"/>
    </row>
    <row r="694" spans="4:8" s="209" customFormat="1" ht="14.25">
      <c r="D694" s="213"/>
      <c r="E694" s="184"/>
      <c r="F694" s="184"/>
      <c r="G694" s="169"/>
      <c r="H694" s="214"/>
    </row>
    <row r="695" spans="4:8" s="209" customFormat="1" ht="14.25">
      <c r="D695" s="213"/>
      <c r="E695" s="184"/>
      <c r="F695" s="184"/>
      <c r="G695" s="169"/>
      <c r="H695" s="214"/>
    </row>
    <row r="696" spans="4:8" s="209" customFormat="1" ht="14.25">
      <c r="D696" s="213"/>
      <c r="E696" s="184"/>
      <c r="F696" s="184"/>
      <c r="G696" s="169"/>
      <c r="H696" s="214"/>
    </row>
    <row r="697" spans="4:8" s="209" customFormat="1" ht="14.25">
      <c r="D697" s="213"/>
      <c r="E697" s="184"/>
      <c r="F697" s="184"/>
      <c r="G697" s="169"/>
      <c r="H697" s="214"/>
    </row>
    <row r="698" spans="4:8" s="209" customFormat="1" ht="14.25">
      <c r="D698" s="213"/>
      <c r="E698" s="184"/>
      <c r="F698" s="184"/>
      <c r="G698" s="169"/>
      <c r="H698" s="214"/>
    </row>
    <row r="699" spans="4:8" s="209" customFormat="1" ht="14.25">
      <c r="D699" s="213"/>
      <c r="E699" s="184"/>
      <c r="F699" s="184"/>
      <c r="G699" s="169"/>
      <c r="H699" s="214"/>
    </row>
    <row r="700" spans="4:8" s="209" customFormat="1" ht="14.25">
      <c r="D700" s="213"/>
      <c r="E700" s="184"/>
      <c r="F700" s="184"/>
      <c r="G700" s="169"/>
      <c r="H700" s="214"/>
    </row>
    <row r="701" spans="4:8" s="209" customFormat="1" ht="14.25">
      <c r="D701" s="213"/>
      <c r="E701" s="184"/>
      <c r="F701" s="184"/>
      <c r="G701" s="169"/>
      <c r="H701" s="214"/>
    </row>
    <row r="702" spans="4:8" s="209" customFormat="1" ht="14.25">
      <c r="D702" s="213"/>
      <c r="E702" s="184"/>
      <c r="F702" s="184"/>
      <c r="G702" s="169"/>
      <c r="H702" s="214"/>
    </row>
    <row r="703" spans="4:8" s="209" customFormat="1" ht="14.25">
      <c r="D703" s="213"/>
      <c r="E703" s="184"/>
      <c r="F703" s="184"/>
      <c r="G703" s="169"/>
      <c r="H703" s="214"/>
    </row>
    <row r="704" spans="4:8" s="209" customFormat="1" ht="14.25">
      <c r="D704" s="213"/>
      <c r="E704" s="184"/>
      <c r="F704" s="184"/>
      <c r="G704" s="169"/>
      <c r="H704" s="214"/>
    </row>
    <row r="705" spans="4:8" s="209" customFormat="1" ht="14.25">
      <c r="D705" s="213"/>
      <c r="E705" s="184"/>
      <c r="F705" s="184"/>
      <c r="G705" s="169"/>
      <c r="H705" s="214"/>
    </row>
    <row r="706" spans="4:8" s="209" customFormat="1" ht="14.25">
      <c r="D706" s="213"/>
      <c r="E706" s="184"/>
      <c r="F706" s="184"/>
      <c r="G706" s="169"/>
      <c r="H706" s="214"/>
    </row>
    <row r="707" spans="4:8" s="209" customFormat="1" ht="14.25">
      <c r="D707" s="213"/>
      <c r="E707" s="184"/>
      <c r="F707" s="184"/>
      <c r="G707" s="169"/>
      <c r="H707" s="214"/>
    </row>
    <row r="708" spans="4:8" s="209" customFormat="1" ht="14.25">
      <c r="D708" s="213"/>
      <c r="E708" s="184"/>
      <c r="F708" s="184"/>
      <c r="G708" s="169"/>
      <c r="H708" s="214"/>
    </row>
    <row r="709" spans="4:8" s="209" customFormat="1" ht="14.25">
      <c r="D709" s="213"/>
      <c r="E709" s="184"/>
      <c r="F709" s="184"/>
      <c r="G709" s="169"/>
      <c r="H709" s="214"/>
    </row>
    <row r="710" spans="4:8" s="209" customFormat="1" ht="14.25">
      <c r="D710" s="213"/>
      <c r="E710" s="184"/>
      <c r="F710" s="184"/>
      <c r="G710" s="169"/>
      <c r="H710" s="214"/>
    </row>
    <row r="711" spans="4:8" s="209" customFormat="1" ht="14.25">
      <c r="D711" s="213"/>
      <c r="E711" s="184"/>
      <c r="F711" s="184"/>
      <c r="G711" s="169"/>
      <c r="H711" s="214"/>
    </row>
    <row r="712" spans="4:8" s="209" customFormat="1" ht="14.25">
      <c r="D712" s="213"/>
      <c r="E712" s="184"/>
      <c r="F712" s="184"/>
      <c r="G712" s="169"/>
      <c r="H712" s="214"/>
    </row>
    <row r="713" spans="4:8" s="209" customFormat="1" ht="14.25">
      <c r="D713" s="213"/>
      <c r="E713" s="184"/>
      <c r="F713" s="184"/>
      <c r="G713" s="169"/>
      <c r="H713" s="214"/>
    </row>
    <row r="714" spans="4:8" s="209" customFormat="1" ht="14.25">
      <c r="D714" s="213"/>
      <c r="E714" s="184"/>
      <c r="F714" s="184"/>
      <c r="G714" s="169"/>
      <c r="H714" s="214"/>
    </row>
    <row r="715" spans="4:8" s="209" customFormat="1" ht="14.25">
      <c r="D715" s="213"/>
      <c r="E715" s="184"/>
      <c r="F715" s="184"/>
      <c r="G715" s="169"/>
      <c r="H715" s="214"/>
    </row>
    <row r="716" spans="4:8" s="209" customFormat="1" ht="14.25">
      <c r="D716" s="213"/>
      <c r="E716" s="184"/>
      <c r="F716" s="184"/>
      <c r="G716" s="169"/>
      <c r="H716" s="214"/>
    </row>
    <row r="717" spans="4:8" s="209" customFormat="1" ht="14.25">
      <c r="D717" s="213"/>
      <c r="E717" s="184"/>
      <c r="F717" s="184"/>
      <c r="G717" s="169"/>
      <c r="H717" s="214"/>
    </row>
    <row r="718" spans="4:8" s="209" customFormat="1" ht="14.25">
      <c r="D718" s="213"/>
      <c r="E718" s="184"/>
      <c r="F718" s="184"/>
      <c r="G718" s="169"/>
      <c r="H718" s="214"/>
    </row>
    <row r="719" spans="4:8" s="209" customFormat="1" ht="14.25">
      <c r="D719" s="213"/>
      <c r="E719" s="184"/>
      <c r="F719" s="184"/>
      <c r="G719" s="169"/>
      <c r="H719" s="214"/>
    </row>
    <row r="720" spans="4:8" s="209" customFormat="1" ht="14.25">
      <c r="D720" s="213"/>
      <c r="E720" s="184"/>
      <c r="F720" s="184"/>
      <c r="G720" s="169"/>
      <c r="H720" s="214"/>
    </row>
    <row r="721" spans="4:8" s="209" customFormat="1" ht="14.25">
      <c r="D721" s="213"/>
      <c r="E721" s="184"/>
      <c r="F721" s="184"/>
      <c r="G721" s="169"/>
      <c r="H721" s="214"/>
    </row>
    <row r="722" spans="4:8" s="209" customFormat="1" ht="14.25">
      <c r="D722" s="213"/>
      <c r="E722" s="184"/>
      <c r="F722" s="184"/>
      <c r="G722" s="169"/>
      <c r="H722" s="214"/>
    </row>
    <row r="723" spans="4:8" s="209" customFormat="1" ht="14.25">
      <c r="D723" s="213"/>
      <c r="E723" s="184"/>
      <c r="F723" s="184"/>
      <c r="G723" s="169"/>
      <c r="H723" s="214"/>
    </row>
    <row r="724" spans="4:8" s="209" customFormat="1" ht="14.25">
      <c r="D724" s="213"/>
      <c r="E724" s="184"/>
      <c r="F724" s="184"/>
      <c r="G724" s="169"/>
      <c r="H724" s="214"/>
    </row>
    <row r="725" spans="4:8" s="209" customFormat="1" ht="14.25">
      <c r="D725" s="213"/>
      <c r="E725" s="184"/>
      <c r="F725" s="184"/>
      <c r="G725" s="169"/>
      <c r="H725" s="214"/>
    </row>
    <row r="726" spans="4:8" s="209" customFormat="1" ht="14.25">
      <c r="D726" s="213"/>
      <c r="E726" s="184"/>
      <c r="F726" s="184"/>
      <c r="G726" s="169"/>
      <c r="H726" s="214"/>
    </row>
    <row r="727" spans="4:8" s="209" customFormat="1" ht="14.25">
      <c r="D727" s="213"/>
      <c r="E727" s="184"/>
      <c r="F727" s="184"/>
      <c r="G727" s="169"/>
      <c r="H727" s="214"/>
    </row>
    <row r="728" spans="4:8" s="209" customFormat="1" ht="14.25">
      <c r="D728" s="213"/>
      <c r="E728" s="184"/>
      <c r="F728" s="184"/>
      <c r="G728" s="169"/>
      <c r="H728" s="214"/>
    </row>
    <row r="729" spans="4:8" s="209" customFormat="1" ht="14.25">
      <c r="D729" s="213"/>
      <c r="E729" s="184"/>
      <c r="F729" s="184"/>
      <c r="G729" s="169"/>
      <c r="H729" s="214"/>
    </row>
    <row r="730" spans="4:8" s="209" customFormat="1" ht="14.25">
      <c r="D730" s="213"/>
      <c r="E730" s="184"/>
      <c r="F730" s="184"/>
      <c r="G730" s="169"/>
      <c r="H730" s="214"/>
    </row>
    <row r="731" spans="4:8" s="209" customFormat="1" ht="14.25">
      <c r="D731" s="213"/>
      <c r="E731" s="184"/>
      <c r="F731" s="184"/>
      <c r="G731" s="169"/>
      <c r="H731" s="214"/>
    </row>
    <row r="732" spans="4:8" s="209" customFormat="1" ht="14.25">
      <c r="D732" s="213"/>
      <c r="E732" s="184"/>
      <c r="F732" s="184"/>
      <c r="G732" s="169"/>
      <c r="H732" s="214"/>
    </row>
    <row r="733" spans="4:8" s="209" customFormat="1" ht="14.25">
      <c r="D733" s="213"/>
      <c r="E733" s="184"/>
      <c r="F733" s="184"/>
      <c r="G733" s="169"/>
      <c r="H733" s="214"/>
    </row>
    <row r="734" spans="4:8" s="209" customFormat="1" ht="14.25">
      <c r="D734" s="213"/>
      <c r="E734" s="184"/>
      <c r="F734" s="184"/>
      <c r="G734" s="169"/>
      <c r="H734" s="214"/>
    </row>
    <row r="735" spans="4:8" s="209" customFormat="1" ht="14.25">
      <c r="D735" s="213"/>
      <c r="E735" s="184"/>
      <c r="F735" s="184"/>
      <c r="G735" s="169"/>
      <c r="H735" s="214"/>
    </row>
    <row r="736" spans="4:8" s="209" customFormat="1" ht="14.25">
      <c r="D736" s="213"/>
      <c r="E736" s="184"/>
      <c r="F736" s="184"/>
      <c r="G736" s="169"/>
      <c r="H736" s="214"/>
    </row>
    <row r="737" spans="4:8" s="209" customFormat="1" ht="14.25">
      <c r="D737" s="213"/>
      <c r="E737" s="184"/>
      <c r="F737" s="184"/>
      <c r="G737" s="169"/>
      <c r="H737" s="214"/>
    </row>
    <row r="738" spans="4:8" s="209" customFormat="1" ht="14.25">
      <c r="D738" s="213"/>
      <c r="E738" s="184"/>
      <c r="F738" s="184"/>
      <c r="G738" s="169"/>
      <c r="H738" s="214"/>
    </row>
    <row r="739" spans="4:8" s="209" customFormat="1" ht="14.25">
      <c r="D739" s="213"/>
      <c r="E739" s="184"/>
      <c r="F739" s="184"/>
      <c r="G739" s="169"/>
      <c r="H739" s="214"/>
    </row>
    <row r="740" spans="4:8" s="209" customFormat="1" ht="14.25">
      <c r="D740" s="213"/>
      <c r="E740" s="184"/>
      <c r="F740" s="184"/>
      <c r="G740" s="169"/>
      <c r="H740" s="214"/>
    </row>
    <row r="741" spans="4:8" s="209" customFormat="1" ht="14.25">
      <c r="D741" s="213"/>
      <c r="E741" s="184"/>
      <c r="F741" s="184"/>
      <c r="G741" s="169"/>
      <c r="H741" s="214"/>
    </row>
    <row r="742" spans="4:8" s="209" customFormat="1" ht="14.25">
      <c r="D742" s="213"/>
      <c r="E742" s="184"/>
      <c r="F742" s="184"/>
      <c r="G742" s="169"/>
      <c r="H742" s="214"/>
    </row>
    <row r="743" spans="4:8" s="209" customFormat="1" ht="14.25">
      <c r="D743" s="213"/>
      <c r="E743" s="184"/>
      <c r="F743" s="184"/>
      <c r="G743" s="169"/>
      <c r="H743" s="214"/>
    </row>
    <row r="744" spans="4:8" s="209" customFormat="1" ht="14.25">
      <c r="D744" s="213"/>
      <c r="E744" s="184"/>
      <c r="F744" s="184"/>
      <c r="G744" s="169"/>
      <c r="H744" s="214"/>
    </row>
    <row r="745" spans="4:8" s="209" customFormat="1" ht="14.25">
      <c r="D745" s="213"/>
      <c r="E745" s="184"/>
      <c r="F745" s="184"/>
      <c r="G745" s="169"/>
      <c r="H745" s="214"/>
    </row>
    <row r="746" spans="4:8" s="209" customFormat="1" ht="14.25">
      <c r="D746" s="213"/>
      <c r="E746" s="184"/>
      <c r="F746" s="184"/>
      <c r="G746" s="169"/>
      <c r="H746" s="214"/>
    </row>
    <row r="747" spans="4:8" s="209" customFormat="1" ht="14.25">
      <c r="D747" s="213"/>
      <c r="E747" s="184"/>
      <c r="F747" s="184"/>
      <c r="G747" s="169"/>
      <c r="H747" s="214"/>
    </row>
    <row r="748" spans="4:8" s="209" customFormat="1" ht="14.25">
      <c r="D748" s="213"/>
      <c r="E748" s="184"/>
      <c r="F748" s="184"/>
      <c r="G748" s="169"/>
      <c r="H748" s="214"/>
    </row>
    <row r="749" spans="4:8" s="209" customFormat="1" ht="14.25">
      <c r="D749" s="213"/>
      <c r="E749" s="184"/>
      <c r="F749" s="184"/>
      <c r="G749" s="169"/>
      <c r="H749" s="214"/>
    </row>
    <row r="750" spans="4:8" s="209" customFormat="1" ht="14.25">
      <c r="D750" s="213"/>
      <c r="E750" s="184"/>
      <c r="F750" s="184"/>
      <c r="G750" s="169"/>
      <c r="H750" s="214"/>
    </row>
    <row r="751" spans="4:8" s="209" customFormat="1" ht="14.25">
      <c r="D751" s="213"/>
      <c r="E751" s="184"/>
      <c r="F751" s="184"/>
      <c r="G751" s="169"/>
      <c r="H751" s="214"/>
    </row>
    <row r="752" spans="4:8" s="209" customFormat="1" ht="14.25">
      <c r="D752" s="213"/>
      <c r="E752" s="184"/>
      <c r="F752" s="184"/>
      <c r="G752" s="169"/>
      <c r="H752" s="214"/>
    </row>
    <row r="753" spans="4:8" s="209" customFormat="1" ht="14.25">
      <c r="D753" s="213"/>
      <c r="E753" s="184"/>
      <c r="F753" s="184"/>
      <c r="G753" s="169"/>
      <c r="H753" s="214"/>
    </row>
    <row r="754" spans="4:8" s="209" customFormat="1" ht="14.25">
      <c r="D754" s="213"/>
      <c r="E754" s="184"/>
      <c r="F754" s="184"/>
      <c r="G754" s="169"/>
      <c r="H754" s="214"/>
    </row>
    <row r="755" spans="4:8" s="209" customFormat="1" ht="14.25">
      <c r="D755" s="213"/>
      <c r="E755" s="184"/>
      <c r="F755" s="184"/>
      <c r="G755" s="169"/>
      <c r="H755" s="214"/>
    </row>
    <row r="756" spans="4:8" s="209" customFormat="1" ht="14.25">
      <c r="D756" s="213"/>
      <c r="E756" s="184"/>
      <c r="F756" s="184"/>
      <c r="G756" s="169"/>
      <c r="H756" s="214"/>
    </row>
    <row r="757" spans="4:8" s="209" customFormat="1" ht="14.25">
      <c r="D757" s="213"/>
      <c r="E757" s="184"/>
      <c r="F757" s="184"/>
      <c r="G757" s="169"/>
      <c r="H757" s="214"/>
    </row>
    <row r="758" spans="4:8" s="209" customFormat="1" ht="14.25">
      <c r="D758" s="213"/>
      <c r="E758" s="184"/>
      <c r="F758" s="184"/>
      <c r="G758" s="169"/>
      <c r="H758" s="214"/>
    </row>
    <row r="759" spans="4:8" s="209" customFormat="1" ht="14.25">
      <c r="D759" s="213"/>
      <c r="E759" s="184"/>
      <c r="F759" s="184"/>
      <c r="G759" s="169"/>
      <c r="H759" s="214"/>
    </row>
    <row r="760" spans="4:8" s="209" customFormat="1" ht="14.25">
      <c r="D760" s="213"/>
      <c r="E760" s="184"/>
      <c r="F760" s="184"/>
      <c r="G760" s="169"/>
      <c r="H760" s="214"/>
    </row>
    <row r="761" spans="4:8" s="209" customFormat="1" ht="14.25">
      <c r="D761" s="213"/>
      <c r="E761" s="184"/>
      <c r="F761" s="184"/>
      <c r="G761" s="169"/>
      <c r="H761" s="214"/>
    </row>
    <row r="762" spans="4:8" s="209" customFormat="1" ht="14.25">
      <c r="D762" s="213"/>
      <c r="E762" s="184"/>
      <c r="F762" s="184"/>
      <c r="G762" s="169"/>
      <c r="H762" s="214"/>
    </row>
    <row r="763" spans="4:8" s="209" customFormat="1" ht="14.25">
      <c r="D763" s="213"/>
      <c r="E763" s="184"/>
      <c r="F763" s="184"/>
      <c r="G763" s="169"/>
      <c r="H763" s="214"/>
    </row>
    <row r="764" spans="4:8" s="209" customFormat="1" ht="14.25">
      <c r="D764" s="213"/>
      <c r="E764" s="184"/>
      <c r="F764" s="184"/>
      <c r="G764" s="169"/>
      <c r="H764" s="214"/>
    </row>
    <row r="765" spans="4:8" s="209" customFormat="1" ht="14.25">
      <c r="D765" s="213"/>
      <c r="E765" s="184"/>
      <c r="F765" s="184"/>
      <c r="G765" s="169"/>
      <c r="H765" s="214"/>
    </row>
    <row r="766" spans="4:8" s="209" customFormat="1" ht="14.25">
      <c r="D766" s="213"/>
      <c r="E766" s="184"/>
      <c r="F766" s="184"/>
      <c r="G766" s="169"/>
      <c r="H766" s="214"/>
    </row>
    <row r="767" spans="4:8" s="209" customFormat="1" ht="14.25">
      <c r="D767" s="213"/>
      <c r="E767" s="184"/>
      <c r="F767" s="184"/>
      <c r="G767" s="169"/>
      <c r="H767" s="214"/>
    </row>
    <row r="768" spans="4:8" s="209" customFormat="1" ht="14.25">
      <c r="D768" s="213"/>
      <c r="E768" s="184"/>
      <c r="F768" s="184"/>
      <c r="G768" s="169"/>
      <c r="H768" s="214"/>
    </row>
    <row r="769" spans="4:8" s="209" customFormat="1" ht="14.25">
      <c r="D769" s="213"/>
      <c r="E769" s="184"/>
      <c r="F769" s="184"/>
      <c r="G769" s="169"/>
      <c r="H769" s="214"/>
    </row>
    <row r="770" spans="4:8" s="209" customFormat="1" ht="14.25">
      <c r="D770" s="213"/>
      <c r="E770" s="184"/>
      <c r="F770" s="184"/>
      <c r="G770" s="169"/>
      <c r="H770" s="214"/>
    </row>
    <row r="771" spans="4:8" s="209" customFormat="1" ht="14.25">
      <c r="D771" s="213"/>
      <c r="E771" s="184"/>
      <c r="F771" s="184"/>
      <c r="G771" s="169"/>
      <c r="H771" s="214"/>
    </row>
    <row r="772" spans="4:8" s="209" customFormat="1" ht="14.25">
      <c r="D772" s="213"/>
      <c r="E772" s="184"/>
      <c r="F772" s="184"/>
      <c r="G772" s="169"/>
      <c r="H772" s="214"/>
    </row>
    <row r="773" spans="4:8" s="209" customFormat="1" ht="14.25">
      <c r="D773" s="213"/>
      <c r="E773" s="184"/>
      <c r="F773" s="184"/>
      <c r="G773" s="169"/>
      <c r="H773" s="214"/>
    </row>
    <row r="774" spans="4:8" s="209" customFormat="1" ht="14.25">
      <c r="D774" s="213"/>
      <c r="E774" s="184"/>
      <c r="F774" s="184"/>
      <c r="G774" s="169"/>
      <c r="H774" s="214"/>
    </row>
    <row r="775" spans="4:8" s="209" customFormat="1" ht="14.25">
      <c r="D775" s="213"/>
      <c r="E775" s="184"/>
      <c r="F775" s="184"/>
      <c r="G775" s="169"/>
      <c r="H775" s="214"/>
    </row>
    <row r="776" spans="4:8" s="209" customFormat="1" ht="14.25">
      <c r="D776" s="213"/>
      <c r="E776" s="184"/>
      <c r="F776" s="184"/>
      <c r="G776" s="169"/>
      <c r="H776" s="214"/>
    </row>
    <row r="777" spans="4:8" s="209" customFormat="1" ht="14.25">
      <c r="D777" s="213"/>
      <c r="E777" s="184"/>
      <c r="F777" s="184"/>
      <c r="G777" s="169"/>
      <c r="H777" s="214"/>
    </row>
    <row r="778" spans="4:8" s="209" customFormat="1" ht="14.25">
      <c r="D778" s="213"/>
      <c r="E778" s="184"/>
      <c r="F778" s="184"/>
      <c r="G778" s="169"/>
      <c r="H778" s="214"/>
    </row>
    <row r="779" spans="4:8" s="209" customFormat="1" ht="14.25">
      <c r="D779" s="213"/>
      <c r="E779" s="184"/>
      <c r="F779" s="184"/>
      <c r="G779" s="169"/>
      <c r="H779" s="214"/>
    </row>
    <row r="780" spans="4:8" s="209" customFormat="1" ht="14.25">
      <c r="D780" s="213"/>
      <c r="E780" s="184"/>
      <c r="F780" s="184"/>
      <c r="G780" s="169"/>
      <c r="H780" s="214"/>
    </row>
    <row r="781" spans="4:8" s="209" customFormat="1" ht="14.25">
      <c r="D781" s="213"/>
      <c r="E781" s="184"/>
      <c r="F781" s="184"/>
      <c r="G781" s="169"/>
      <c r="H781" s="214"/>
    </row>
    <row r="782" spans="4:8" s="209" customFormat="1" ht="14.25">
      <c r="D782" s="213"/>
      <c r="E782" s="184"/>
      <c r="F782" s="184"/>
      <c r="G782" s="169"/>
      <c r="H782" s="214"/>
    </row>
    <row r="783" spans="4:8" s="209" customFormat="1" ht="14.25">
      <c r="D783" s="213"/>
      <c r="E783" s="184"/>
      <c r="F783" s="184"/>
      <c r="G783" s="169"/>
      <c r="H783" s="214"/>
    </row>
    <row r="784" spans="4:8" s="209" customFormat="1" ht="14.25">
      <c r="D784" s="213"/>
      <c r="E784" s="184"/>
      <c r="F784" s="184"/>
      <c r="G784" s="169"/>
      <c r="H784" s="214"/>
    </row>
    <row r="785" spans="4:8" s="209" customFormat="1" ht="14.25">
      <c r="D785" s="213"/>
      <c r="E785" s="184"/>
      <c r="F785" s="184"/>
      <c r="G785" s="169"/>
      <c r="H785" s="214"/>
    </row>
    <row r="786" spans="4:8" s="209" customFormat="1" ht="14.25">
      <c r="D786" s="213"/>
      <c r="E786" s="184"/>
      <c r="F786" s="184"/>
      <c r="G786" s="169"/>
      <c r="H786" s="214"/>
    </row>
    <row r="787" spans="4:8" s="209" customFormat="1" ht="14.25">
      <c r="D787" s="213"/>
      <c r="E787" s="184"/>
      <c r="F787" s="184"/>
      <c r="G787" s="169"/>
      <c r="H787" s="214"/>
    </row>
    <row r="788" spans="4:8" s="209" customFormat="1" ht="14.25">
      <c r="D788" s="213"/>
      <c r="E788" s="184"/>
      <c r="F788" s="184"/>
      <c r="G788" s="169"/>
      <c r="H788" s="214"/>
    </row>
    <row r="789" spans="4:8" s="209" customFormat="1" ht="14.25">
      <c r="D789" s="213"/>
      <c r="E789" s="184"/>
      <c r="F789" s="184"/>
      <c r="G789" s="169"/>
      <c r="H789" s="214"/>
    </row>
    <row r="790" spans="4:8" s="209" customFormat="1" ht="14.25">
      <c r="D790" s="213"/>
      <c r="E790" s="184"/>
      <c r="F790" s="184"/>
      <c r="G790" s="169"/>
      <c r="H790" s="214"/>
    </row>
    <row r="791" spans="4:8" s="209" customFormat="1" ht="14.25">
      <c r="D791" s="213"/>
      <c r="E791" s="184"/>
      <c r="F791" s="184"/>
      <c r="G791" s="169"/>
      <c r="H791" s="214"/>
    </row>
    <row r="792" spans="4:8" s="209" customFormat="1" ht="14.25">
      <c r="D792" s="213"/>
      <c r="E792" s="184"/>
      <c r="F792" s="184"/>
      <c r="G792" s="169"/>
      <c r="H792" s="214"/>
    </row>
    <row r="793" spans="4:8" s="209" customFormat="1" ht="14.25">
      <c r="D793" s="213"/>
      <c r="E793" s="184"/>
      <c r="F793" s="184"/>
      <c r="G793" s="169"/>
      <c r="H793" s="214"/>
    </row>
    <row r="794" spans="4:8" s="209" customFormat="1" ht="14.25">
      <c r="D794" s="213"/>
      <c r="E794" s="184"/>
      <c r="F794" s="184"/>
      <c r="G794" s="169"/>
      <c r="H794" s="214"/>
    </row>
    <row r="795" spans="4:8" s="209" customFormat="1" ht="14.25">
      <c r="D795" s="213"/>
      <c r="E795" s="184"/>
      <c r="F795" s="184"/>
      <c r="G795" s="169"/>
      <c r="H795" s="214"/>
    </row>
    <row r="796" spans="4:8" s="209" customFormat="1" ht="14.25">
      <c r="D796" s="213"/>
      <c r="E796" s="184"/>
      <c r="F796" s="184"/>
      <c r="G796" s="169"/>
      <c r="H796" s="214"/>
    </row>
    <row r="797" spans="4:8" s="209" customFormat="1" ht="14.25">
      <c r="D797" s="213"/>
      <c r="E797" s="184"/>
      <c r="F797" s="184"/>
      <c r="G797" s="169"/>
      <c r="H797" s="214"/>
    </row>
    <row r="798" spans="4:8" s="209" customFormat="1" ht="14.25">
      <c r="D798" s="213"/>
      <c r="E798" s="184"/>
      <c r="F798" s="184"/>
      <c r="G798" s="169"/>
      <c r="H798" s="214"/>
    </row>
    <row r="799" spans="4:8" s="209" customFormat="1" ht="14.25">
      <c r="D799" s="213"/>
      <c r="E799" s="184"/>
      <c r="F799" s="184"/>
      <c r="G799" s="169"/>
      <c r="H799" s="214"/>
    </row>
    <row r="800" spans="4:8" s="209" customFormat="1" ht="14.25">
      <c r="D800" s="213"/>
      <c r="E800" s="184"/>
      <c r="F800" s="184"/>
      <c r="G800" s="169"/>
      <c r="H800" s="214"/>
    </row>
    <row r="801" spans="4:8" s="209" customFormat="1" ht="14.25">
      <c r="D801" s="213"/>
      <c r="E801" s="184"/>
      <c r="F801" s="184"/>
      <c r="G801" s="169"/>
      <c r="H801" s="214"/>
    </row>
    <row r="802" spans="4:8" s="209" customFormat="1" ht="14.25">
      <c r="D802" s="213"/>
      <c r="E802" s="184"/>
      <c r="F802" s="184"/>
      <c r="G802" s="169"/>
      <c r="H802" s="214"/>
    </row>
    <row r="803" spans="4:8" s="209" customFormat="1" ht="14.25">
      <c r="D803" s="213"/>
      <c r="E803" s="184"/>
      <c r="F803" s="184"/>
      <c r="G803" s="169"/>
      <c r="H803" s="214"/>
    </row>
    <row r="804" spans="4:8" s="209" customFormat="1" ht="14.25">
      <c r="D804" s="213"/>
      <c r="E804" s="184"/>
      <c r="F804" s="184"/>
      <c r="G804" s="169"/>
      <c r="H804" s="214"/>
    </row>
    <row r="805" spans="4:8" s="209" customFormat="1" ht="14.25">
      <c r="D805" s="213"/>
      <c r="E805" s="184"/>
      <c r="F805" s="184"/>
      <c r="G805" s="169"/>
      <c r="H805" s="214"/>
    </row>
    <row r="806" spans="4:8" s="209" customFormat="1" ht="14.25">
      <c r="D806" s="213"/>
      <c r="E806" s="184"/>
      <c r="F806" s="184"/>
      <c r="G806" s="169"/>
      <c r="H806" s="214"/>
    </row>
    <row r="807" spans="4:8" s="209" customFormat="1" ht="14.25">
      <c r="D807" s="213"/>
      <c r="E807" s="184"/>
      <c r="F807" s="184"/>
      <c r="G807" s="169"/>
      <c r="H807" s="214"/>
    </row>
    <row r="808" spans="4:8" s="209" customFormat="1" ht="14.25">
      <c r="D808" s="213"/>
      <c r="E808" s="184"/>
      <c r="F808" s="184"/>
      <c r="G808" s="169"/>
      <c r="H808" s="214"/>
    </row>
    <row r="809" spans="4:8" s="209" customFormat="1" ht="14.25">
      <c r="D809" s="213"/>
      <c r="E809" s="184"/>
      <c r="F809" s="184"/>
      <c r="G809" s="169"/>
      <c r="H809" s="214"/>
    </row>
    <row r="810" spans="4:8" s="209" customFormat="1" ht="14.25">
      <c r="D810" s="213"/>
      <c r="E810" s="184"/>
      <c r="F810" s="184"/>
      <c r="G810" s="169"/>
      <c r="H810" s="214"/>
    </row>
    <row r="811" spans="4:8" s="209" customFormat="1" ht="14.25">
      <c r="D811" s="213"/>
      <c r="E811" s="184"/>
      <c r="F811" s="184"/>
      <c r="G811" s="169"/>
      <c r="H811" s="214"/>
    </row>
    <row r="812" spans="4:8" s="209" customFormat="1" ht="14.25">
      <c r="D812" s="213"/>
      <c r="E812" s="184"/>
      <c r="F812" s="184"/>
      <c r="G812" s="169"/>
      <c r="H812" s="214"/>
    </row>
    <row r="813" spans="4:8" s="209" customFormat="1" ht="14.25">
      <c r="D813" s="213"/>
      <c r="E813" s="184"/>
      <c r="F813" s="184"/>
      <c r="G813" s="169"/>
      <c r="H813" s="214"/>
    </row>
    <row r="814" spans="4:8" s="209" customFormat="1" ht="14.25">
      <c r="D814" s="213"/>
      <c r="E814" s="184"/>
      <c r="F814" s="184"/>
      <c r="G814" s="169"/>
      <c r="H814" s="214"/>
    </row>
    <row r="815" spans="4:8" s="209" customFormat="1" ht="14.25">
      <c r="D815" s="213"/>
      <c r="E815" s="184"/>
      <c r="F815" s="184"/>
      <c r="G815" s="169"/>
      <c r="H815" s="214"/>
    </row>
    <row r="816" spans="4:8" s="209" customFormat="1" ht="14.25">
      <c r="D816" s="213"/>
      <c r="E816" s="184"/>
      <c r="F816" s="184"/>
      <c r="G816" s="169"/>
      <c r="H816" s="214"/>
    </row>
    <row r="817" spans="4:8" s="209" customFormat="1" ht="14.25">
      <c r="D817" s="213"/>
      <c r="E817" s="184"/>
      <c r="F817" s="184"/>
      <c r="G817" s="169"/>
      <c r="H817" s="214"/>
    </row>
    <row r="818" spans="4:8" s="209" customFormat="1" ht="14.25">
      <c r="D818" s="213"/>
      <c r="E818" s="184"/>
      <c r="F818" s="184"/>
      <c r="G818" s="169"/>
      <c r="H818" s="214"/>
    </row>
    <row r="819" spans="4:8" s="209" customFormat="1" ht="14.25">
      <c r="D819" s="213"/>
      <c r="E819" s="184"/>
      <c r="F819" s="184"/>
      <c r="G819" s="169"/>
      <c r="H819" s="214"/>
    </row>
    <row r="820" spans="4:8" s="209" customFormat="1" ht="14.25">
      <c r="D820" s="213"/>
      <c r="E820" s="184"/>
      <c r="F820" s="184"/>
      <c r="G820" s="169"/>
      <c r="H820" s="214"/>
    </row>
    <row r="821" spans="4:8" s="209" customFormat="1" ht="14.25">
      <c r="D821" s="213"/>
      <c r="E821" s="184"/>
      <c r="F821" s="184"/>
      <c r="G821" s="169"/>
      <c r="H821" s="214"/>
    </row>
    <row r="822" spans="4:8" s="209" customFormat="1" ht="14.25">
      <c r="D822" s="213"/>
      <c r="E822" s="184"/>
      <c r="F822" s="184"/>
      <c r="G822" s="169"/>
      <c r="H822" s="214"/>
    </row>
    <row r="823" spans="4:8" s="209" customFormat="1" ht="14.25">
      <c r="D823" s="213"/>
      <c r="E823" s="184"/>
      <c r="F823" s="184"/>
      <c r="G823" s="169"/>
      <c r="H823" s="214"/>
    </row>
    <row r="824" spans="4:8" s="209" customFormat="1" ht="14.25">
      <c r="D824" s="213"/>
      <c r="E824" s="184"/>
      <c r="F824" s="184"/>
      <c r="G824" s="169"/>
      <c r="H824" s="214"/>
    </row>
    <row r="825" spans="4:8" s="209" customFormat="1" ht="14.25">
      <c r="D825" s="213"/>
      <c r="E825" s="184"/>
      <c r="F825" s="184"/>
      <c r="G825" s="169"/>
      <c r="H825" s="214"/>
    </row>
    <row r="826" spans="4:8" s="209" customFormat="1" ht="14.25">
      <c r="D826" s="213"/>
      <c r="E826" s="184"/>
      <c r="F826" s="184"/>
      <c r="G826" s="169"/>
      <c r="H826" s="214"/>
    </row>
    <row r="827" spans="4:8" s="209" customFormat="1" ht="14.25">
      <c r="D827" s="213"/>
      <c r="E827" s="184"/>
      <c r="F827" s="184"/>
      <c r="G827" s="169"/>
      <c r="H827" s="214"/>
    </row>
    <row r="828" spans="4:8" s="209" customFormat="1" ht="14.25">
      <c r="D828" s="213"/>
      <c r="E828" s="184"/>
      <c r="F828" s="184"/>
      <c r="G828" s="169"/>
      <c r="H828" s="214"/>
    </row>
    <row r="829" spans="4:8" s="209" customFormat="1" ht="14.25">
      <c r="D829" s="213"/>
      <c r="E829" s="184"/>
      <c r="F829" s="184"/>
      <c r="G829" s="169"/>
      <c r="H829" s="214"/>
    </row>
    <row r="830" spans="4:8" s="209" customFormat="1" ht="14.25">
      <c r="D830" s="213"/>
      <c r="E830" s="184"/>
      <c r="F830" s="184"/>
      <c r="G830" s="169"/>
      <c r="H830" s="214"/>
    </row>
    <row r="831" spans="4:8" s="209" customFormat="1" ht="14.25">
      <c r="D831" s="213"/>
      <c r="E831" s="184"/>
      <c r="F831" s="184"/>
      <c r="G831" s="169"/>
      <c r="H831" s="214"/>
    </row>
    <row r="832" spans="4:8" s="209" customFormat="1" ht="14.25">
      <c r="D832" s="213"/>
      <c r="E832" s="184"/>
      <c r="F832" s="184"/>
      <c r="G832" s="169"/>
      <c r="H832" s="214"/>
    </row>
    <row r="833" spans="4:8" s="209" customFormat="1" ht="14.25">
      <c r="D833" s="213"/>
      <c r="E833" s="184"/>
      <c r="F833" s="184"/>
      <c r="G833" s="169"/>
      <c r="H833" s="214"/>
    </row>
    <row r="834" spans="4:8" s="209" customFormat="1" ht="14.25">
      <c r="D834" s="213"/>
      <c r="E834" s="184"/>
      <c r="F834" s="184"/>
      <c r="G834" s="169"/>
      <c r="H834" s="214"/>
    </row>
    <row r="835" spans="4:8" s="209" customFormat="1" ht="14.25">
      <c r="D835" s="213"/>
      <c r="E835" s="184"/>
      <c r="F835" s="184"/>
      <c r="G835" s="169"/>
      <c r="H835" s="214"/>
    </row>
    <row r="836" spans="4:8" s="209" customFormat="1" ht="14.25">
      <c r="D836" s="213"/>
      <c r="E836" s="184"/>
      <c r="F836" s="184"/>
      <c r="G836" s="169"/>
      <c r="H836" s="214"/>
    </row>
    <row r="837" spans="4:8" s="209" customFormat="1" ht="14.25">
      <c r="D837" s="213"/>
      <c r="E837" s="184"/>
      <c r="F837" s="184"/>
      <c r="G837" s="169"/>
      <c r="H837" s="214"/>
    </row>
    <row r="838" spans="4:8" s="209" customFormat="1" ht="14.25">
      <c r="D838" s="213"/>
      <c r="E838" s="184"/>
      <c r="F838" s="184"/>
      <c r="G838" s="169"/>
      <c r="H838" s="214"/>
    </row>
    <row r="839" spans="4:8" s="209" customFormat="1" ht="14.25">
      <c r="D839" s="213"/>
      <c r="E839" s="184"/>
      <c r="F839" s="184"/>
      <c r="G839" s="169"/>
      <c r="H839" s="214"/>
    </row>
    <row r="840" spans="4:8" s="209" customFormat="1" ht="14.25">
      <c r="D840" s="213"/>
      <c r="E840" s="184"/>
      <c r="F840" s="184"/>
      <c r="G840" s="169"/>
      <c r="H840" s="214"/>
    </row>
    <row r="841" spans="4:8" s="209" customFormat="1" ht="14.25">
      <c r="D841" s="213"/>
      <c r="E841" s="184"/>
      <c r="F841" s="184"/>
      <c r="G841" s="169"/>
      <c r="H841" s="214"/>
    </row>
    <row r="842" spans="4:8" s="209" customFormat="1" ht="14.25">
      <c r="D842" s="213"/>
      <c r="E842" s="184"/>
      <c r="F842" s="184"/>
      <c r="G842" s="169"/>
      <c r="H842" s="214"/>
    </row>
    <row r="843" spans="4:8" s="209" customFormat="1" ht="14.25">
      <c r="D843" s="213"/>
      <c r="E843" s="184"/>
      <c r="F843" s="184"/>
      <c r="G843" s="169"/>
      <c r="H843" s="214"/>
    </row>
    <row r="844" spans="4:8" s="209" customFormat="1" ht="14.25">
      <c r="D844" s="213"/>
      <c r="E844" s="184"/>
      <c r="F844" s="184"/>
      <c r="G844" s="169"/>
      <c r="H844" s="214"/>
    </row>
    <row r="845" spans="4:8" s="209" customFormat="1" ht="14.25">
      <c r="D845" s="213"/>
      <c r="E845" s="184"/>
      <c r="F845" s="184"/>
      <c r="G845" s="169"/>
      <c r="H845" s="214"/>
    </row>
    <row r="846" spans="4:8" s="209" customFormat="1" ht="14.25">
      <c r="D846" s="213"/>
      <c r="E846" s="184"/>
      <c r="F846" s="184"/>
      <c r="G846" s="169"/>
      <c r="H846" s="214"/>
    </row>
    <row r="847" spans="4:8" s="209" customFormat="1" ht="14.25">
      <c r="D847" s="213"/>
      <c r="E847" s="184"/>
      <c r="F847" s="184"/>
      <c r="G847" s="169"/>
      <c r="H847" s="214"/>
    </row>
    <row r="848" spans="4:8" s="209" customFormat="1" ht="14.25">
      <c r="D848" s="213"/>
      <c r="E848" s="184"/>
      <c r="F848" s="184"/>
      <c r="G848" s="169"/>
      <c r="H848" s="214"/>
    </row>
    <row r="849" spans="4:8" s="209" customFormat="1" ht="14.25">
      <c r="D849" s="213"/>
      <c r="E849" s="184"/>
      <c r="F849" s="184"/>
      <c r="G849" s="169"/>
      <c r="H849" s="214"/>
    </row>
    <row r="850" spans="4:8" s="209" customFormat="1" ht="14.25">
      <c r="D850" s="213"/>
      <c r="E850" s="184"/>
      <c r="F850" s="184"/>
      <c r="G850" s="169"/>
      <c r="H850" s="214"/>
    </row>
    <row r="851" spans="4:8" s="209" customFormat="1" ht="14.25">
      <c r="D851" s="213"/>
      <c r="E851" s="184"/>
      <c r="F851" s="184"/>
      <c r="G851" s="169"/>
      <c r="H851" s="214"/>
    </row>
    <row r="852" spans="4:8" s="209" customFormat="1" ht="14.25">
      <c r="D852" s="213"/>
      <c r="E852" s="184"/>
      <c r="F852" s="184"/>
      <c r="G852" s="169"/>
      <c r="H852" s="214"/>
    </row>
    <row r="853" spans="4:8" s="209" customFormat="1" ht="14.25">
      <c r="D853" s="213"/>
      <c r="E853" s="184"/>
      <c r="F853" s="184"/>
      <c r="G853" s="169"/>
      <c r="H853" s="214"/>
    </row>
    <row r="854" spans="4:8" s="209" customFormat="1" ht="14.25">
      <c r="D854" s="213"/>
      <c r="E854" s="184"/>
      <c r="F854" s="184"/>
      <c r="G854" s="169"/>
      <c r="H854" s="214"/>
    </row>
    <row r="855" spans="4:8" s="209" customFormat="1" ht="14.25">
      <c r="D855" s="213"/>
      <c r="E855" s="184"/>
      <c r="F855" s="184"/>
      <c r="G855" s="169"/>
      <c r="H855" s="214"/>
    </row>
    <row r="856" spans="4:8" s="209" customFormat="1" ht="14.25">
      <c r="D856" s="213"/>
      <c r="E856" s="184"/>
      <c r="F856" s="184"/>
      <c r="G856" s="169"/>
      <c r="H856" s="214"/>
    </row>
    <row r="857" spans="4:8" s="209" customFormat="1" ht="14.25">
      <c r="D857" s="213"/>
      <c r="E857" s="184"/>
      <c r="F857" s="184"/>
      <c r="G857" s="169"/>
      <c r="H857" s="214"/>
    </row>
    <row r="858" spans="4:8" s="209" customFormat="1" ht="14.25">
      <c r="D858" s="213"/>
      <c r="E858" s="184"/>
      <c r="F858" s="184"/>
      <c r="G858" s="169"/>
      <c r="H858" s="214"/>
    </row>
    <row r="859" spans="4:8" s="209" customFormat="1" ht="14.25">
      <c r="D859" s="213"/>
      <c r="E859" s="184"/>
      <c r="F859" s="184"/>
      <c r="G859" s="169"/>
      <c r="H859" s="214"/>
    </row>
    <row r="860" spans="4:8" s="209" customFormat="1" ht="14.25">
      <c r="D860" s="213"/>
      <c r="E860" s="184"/>
      <c r="F860" s="184"/>
      <c r="G860" s="169"/>
      <c r="H860" s="214"/>
    </row>
    <row r="861" spans="4:8" s="209" customFormat="1" ht="14.25">
      <c r="D861" s="213"/>
      <c r="E861" s="184"/>
      <c r="F861" s="184"/>
      <c r="G861" s="169"/>
      <c r="H861" s="214"/>
    </row>
    <row r="862" spans="4:8" s="209" customFormat="1" ht="14.25">
      <c r="D862" s="213"/>
      <c r="E862" s="184"/>
      <c r="F862" s="184"/>
      <c r="G862" s="169"/>
      <c r="H862" s="214"/>
    </row>
    <row r="863" spans="4:8" s="209" customFormat="1" ht="14.25">
      <c r="D863" s="213"/>
      <c r="E863" s="184"/>
      <c r="F863" s="184"/>
      <c r="G863" s="169"/>
      <c r="H863" s="214"/>
    </row>
    <row r="864" spans="4:8" s="209" customFormat="1" ht="14.25">
      <c r="D864" s="213"/>
      <c r="E864" s="184"/>
      <c r="F864" s="184"/>
      <c r="G864" s="169"/>
      <c r="H864" s="214"/>
    </row>
    <row r="865" spans="4:8" s="209" customFormat="1" ht="14.25">
      <c r="D865" s="213"/>
      <c r="E865" s="184"/>
      <c r="F865" s="184"/>
      <c r="G865" s="169"/>
      <c r="H865" s="214"/>
    </row>
    <row r="866" spans="4:8" s="209" customFormat="1" ht="14.25">
      <c r="D866" s="213"/>
      <c r="E866" s="184"/>
      <c r="F866" s="184"/>
      <c r="G866" s="169"/>
      <c r="H866" s="214"/>
    </row>
    <row r="867" spans="4:8" s="209" customFormat="1" ht="14.25">
      <c r="D867" s="213"/>
      <c r="E867" s="184"/>
      <c r="F867" s="184"/>
      <c r="G867" s="169"/>
      <c r="H867" s="214"/>
    </row>
    <row r="868" spans="4:8" s="209" customFormat="1" ht="14.25">
      <c r="D868" s="213"/>
      <c r="E868" s="184"/>
      <c r="F868" s="184"/>
      <c r="G868" s="169"/>
      <c r="H868" s="214"/>
    </row>
    <row r="869" spans="4:8" s="209" customFormat="1" ht="14.25">
      <c r="D869" s="213"/>
      <c r="E869" s="184"/>
      <c r="F869" s="184"/>
      <c r="G869" s="169"/>
      <c r="H869" s="214"/>
    </row>
    <row r="870" spans="4:8" s="209" customFormat="1" ht="14.25">
      <c r="D870" s="213"/>
      <c r="E870" s="184"/>
      <c r="F870" s="184"/>
      <c r="G870" s="169"/>
      <c r="H870" s="214"/>
    </row>
    <row r="871" spans="4:8" s="209" customFormat="1" ht="14.25">
      <c r="D871" s="213"/>
      <c r="E871" s="184"/>
      <c r="F871" s="184"/>
      <c r="G871" s="169"/>
      <c r="H871" s="214"/>
    </row>
    <row r="872" spans="4:8" s="209" customFormat="1" ht="14.25">
      <c r="D872" s="213"/>
      <c r="E872" s="184"/>
      <c r="F872" s="184"/>
      <c r="G872" s="169"/>
      <c r="H872" s="214"/>
    </row>
    <row r="873" spans="4:8" s="209" customFormat="1" ht="14.25">
      <c r="D873" s="213"/>
      <c r="E873" s="184"/>
      <c r="F873" s="184"/>
      <c r="G873" s="169"/>
      <c r="H873" s="214"/>
    </row>
    <row r="874" spans="4:8" s="209" customFormat="1" ht="14.25">
      <c r="D874" s="213"/>
      <c r="E874" s="184"/>
      <c r="F874" s="184"/>
      <c r="G874" s="169"/>
      <c r="H874" s="214"/>
    </row>
    <row r="875" spans="4:8" s="209" customFormat="1" ht="14.25">
      <c r="D875" s="213"/>
      <c r="E875" s="184"/>
      <c r="F875" s="184"/>
      <c r="G875" s="169"/>
      <c r="H875" s="214"/>
    </row>
    <row r="876" spans="4:8" s="209" customFormat="1" ht="14.25">
      <c r="D876" s="213"/>
      <c r="E876" s="184"/>
      <c r="F876" s="184"/>
      <c r="G876" s="169"/>
      <c r="H876" s="214"/>
    </row>
    <row r="877" spans="4:8" s="209" customFormat="1" ht="14.25">
      <c r="D877" s="213"/>
      <c r="E877" s="184"/>
      <c r="F877" s="184"/>
      <c r="G877" s="169"/>
      <c r="H877" s="214"/>
    </row>
    <row r="878" spans="4:8" s="209" customFormat="1" ht="14.25">
      <c r="D878" s="213"/>
      <c r="E878" s="184"/>
      <c r="F878" s="184"/>
      <c r="G878" s="169"/>
      <c r="H878" s="214"/>
    </row>
    <row r="879" spans="4:8" s="209" customFormat="1" ht="14.25">
      <c r="D879" s="213"/>
      <c r="E879" s="184"/>
      <c r="F879" s="184"/>
      <c r="G879" s="169"/>
      <c r="H879" s="214"/>
    </row>
    <row r="880" spans="4:8" s="209" customFormat="1" ht="14.25">
      <c r="D880" s="213"/>
      <c r="E880" s="184"/>
      <c r="F880" s="184"/>
      <c r="G880" s="169"/>
      <c r="H880" s="214"/>
    </row>
    <row r="881" spans="4:8" s="209" customFormat="1" ht="14.25">
      <c r="D881" s="213"/>
      <c r="E881" s="184"/>
      <c r="F881" s="184"/>
      <c r="G881" s="169"/>
      <c r="H881" s="214"/>
    </row>
    <row r="882" spans="4:8" s="209" customFormat="1" ht="14.25">
      <c r="D882" s="213"/>
      <c r="E882" s="184"/>
      <c r="F882" s="184"/>
      <c r="G882" s="169"/>
      <c r="H882" s="214"/>
    </row>
    <row r="883" spans="4:8" s="209" customFormat="1" ht="14.25">
      <c r="D883" s="213"/>
      <c r="E883" s="184"/>
      <c r="F883" s="184"/>
      <c r="G883" s="169"/>
      <c r="H883" s="214"/>
    </row>
    <row r="884" spans="4:8" s="209" customFormat="1" ht="14.25">
      <c r="D884" s="213"/>
      <c r="E884" s="184"/>
      <c r="F884" s="184"/>
      <c r="G884" s="169"/>
      <c r="H884" s="214"/>
    </row>
    <row r="885" spans="4:8" s="209" customFormat="1" ht="14.25">
      <c r="D885" s="213"/>
      <c r="E885" s="184"/>
      <c r="F885" s="184"/>
      <c r="G885" s="169"/>
      <c r="H885" s="214"/>
    </row>
    <row r="886" spans="4:8" s="209" customFormat="1" ht="14.25">
      <c r="D886" s="213"/>
      <c r="E886" s="184"/>
      <c r="F886" s="184"/>
      <c r="G886" s="169"/>
      <c r="H886" s="214"/>
    </row>
    <row r="887" spans="4:8" s="209" customFormat="1" ht="14.25">
      <c r="D887" s="213"/>
      <c r="E887" s="184"/>
      <c r="F887" s="184"/>
      <c r="G887" s="169"/>
      <c r="H887" s="214"/>
    </row>
    <row r="888" spans="4:8" s="209" customFormat="1" ht="14.25">
      <c r="D888" s="213"/>
      <c r="E888" s="184"/>
      <c r="F888" s="184"/>
      <c r="G888" s="169"/>
      <c r="H888" s="214"/>
    </row>
    <row r="889" spans="4:8" s="209" customFormat="1" ht="14.25">
      <c r="D889" s="213"/>
      <c r="E889" s="184"/>
      <c r="F889" s="184"/>
      <c r="G889" s="169"/>
      <c r="H889" s="214"/>
    </row>
    <row r="890" spans="4:8" s="209" customFormat="1" ht="14.25">
      <c r="D890" s="213"/>
      <c r="E890" s="184"/>
      <c r="F890" s="184"/>
      <c r="G890" s="169"/>
      <c r="H890" s="214"/>
    </row>
    <row r="891" spans="4:8" s="209" customFormat="1" ht="14.25">
      <c r="D891" s="213"/>
      <c r="E891" s="184"/>
      <c r="F891" s="184"/>
      <c r="G891" s="169"/>
      <c r="H891" s="214"/>
    </row>
    <row r="892" spans="4:8" s="209" customFormat="1" ht="14.25">
      <c r="D892" s="213"/>
      <c r="E892" s="184"/>
      <c r="F892" s="184"/>
      <c r="G892" s="169"/>
      <c r="H892" s="214"/>
    </row>
    <row r="893" spans="4:8" s="209" customFormat="1" ht="14.25">
      <c r="D893" s="213"/>
      <c r="E893" s="184"/>
      <c r="F893" s="184"/>
      <c r="G893" s="169"/>
      <c r="H893" s="214"/>
    </row>
    <row r="894" spans="4:8" s="209" customFormat="1" ht="14.25">
      <c r="D894" s="213"/>
      <c r="E894" s="184"/>
      <c r="F894" s="184"/>
      <c r="G894" s="169"/>
      <c r="H894" s="214"/>
    </row>
    <row r="895" spans="4:8" s="209" customFormat="1" ht="14.25">
      <c r="D895" s="213"/>
      <c r="E895" s="184"/>
      <c r="F895" s="184"/>
      <c r="G895" s="169"/>
      <c r="H895" s="214"/>
    </row>
    <row r="896" spans="4:8" s="209" customFormat="1" ht="14.25">
      <c r="D896" s="213"/>
      <c r="E896" s="184"/>
      <c r="F896" s="184"/>
      <c r="G896" s="169"/>
      <c r="H896" s="214"/>
    </row>
    <row r="897" spans="4:8" s="209" customFormat="1" ht="14.25">
      <c r="D897" s="213"/>
      <c r="E897" s="184"/>
      <c r="F897" s="184"/>
      <c r="G897" s="169"/>
      <c r="H897" s="214"/>
    </row>
    <row r="898" spans="4:8" s="209" customFormat="1" ht="14.25">
      <c r="D898" s="213"/>
      <c r="E898" s="184"/>
      <c r="F898" s="184"/>
      <c r="G898" s="169"/>
      <c r="H898" s="214"/>
    </row>
    <row r="899" spans="4:8" s="209" customFormat="1" ht="14.25">
      <c r="D899" s="213"/>
      <c r="E899" s="184"/>
      <c r="F899" s="184"/>
      <c r="G899" s="169"/>
      <c r="H899" s="214"/>
    </row>
    <row r="900" spans="4:8" s="209" customFormat="1" ht="14.25">
      <c r="D900" s="213"/>
      <c r="E900" s="184"/>
      <c r="F900" s="184"/>
      <c r="G900" s="169"/>
      <c r="H900" s="214"/>
    </row>
    <row r="901" spans="4:8" s="209" customFormat="1" ht="14.25">
      <c r="D901" s="213"/>
      <c r="E901" s="184"/>
      <c r="F901" s="184"/>
      <c r="G901" s="169"/>
      <c r="H901" s="214"/>
    </row>
    <row r="902" spans="4:8" s="209" customFormat="1" ht="14.25">
      <c r="D902" s="213"/>
      <c r="E902" s="184"/>
      <c r="F902" s="184"/>
      <c r="G902" s="169"/>
      <c r="H902" s="214"/>
    </row>
    <row r="903" spans="4:8" s="209" customFormat="1" ht="14.25">
      <c r="D903" s="213"/>
      <c r="E903" s="184"/>
      <c r="F903" s="184"/>
      <c r="G903" s="169"/>
      <c r="H903" s="214"/>
    </row>
    <row r="904" spans="4:8" s="209" customFormat="1" ht="14.25">
      <c r="D904" s="213"/>
      <c r="E904" s="184"/>
      <c r="F904" s="184"/>
      <c r="G904" s="169"/>
      <c r="H904" s="214"/>
    </row>
    <row r="905" spans="4:8" s="209" customFormat="1" ht="14.25">
      <c r="D905" s="213"/>
      <c r="E905" s="184"/>
      <c r="F905" s="184"/>
      <c r="G905" s="169"/>
      <c r="H905" s="214"/>
    </row>
    <row r="906" spans="4:8" s="209" customFormat="1" ht="14.25">
      <c r="D906" s="213"/>
      <c r="E906" s="184"/>
      <c r="F906" s="184"/>
      <c r="G906" s="169"/>
      <c r="H906" s="214"/>
    </row>
    <row r="907" spans="4:8" s="209" customFormat="1" ht="14.25">
      <c r="D907" s="213"/>
      <c r="E907" s="184"/>
      <c r="F907" s="184"/>
      <c r="G907" s="169"/>
      <c r="H907" s="214"/>
    </row>
    <row r="908" spans="4:8" s="209" customFormat="1" ht="14.25">
      <c r="D908" s="213"/>
      <c r="E908" s="184"/>
      <c r="F908" s="184"/>
      <c r="G908" s="169"/>
      <c r="H908" s="214"/>
    </row>
    <row r="909" spans="4:8" s="209" customFormat="1" ht="14.25">
      <c r="D909" s="213"/>
      <c r="E909" s="184"/>
      <c r="F909" s="184"/>
      <c r="G909" s="169"/>
      <c r="H909" s="214"/>
    </row>
    <row r="910" spans="4:8" s="209" customFormat="1" ht="14.25">
      <c r="D910" s="213"/>
      <c r="E910" s="184"/>
      <c r="F910" s="184"/>
      <c r="G910" s="169"/>
      <c r="H910" s="214"/>
    </row>
    <row r="911" spans="4:8" s="209" customFormat="1" ht="14.25">
      <c r="D911" s="213"/>
      <c r="E911" s="184"/>
      <c r="F911" s="184"/>
      <c r="G911" s="169"/>
      <c r="H911" s="214"/>
    </row>
    <row r="912" spans="4:8" s="209" customFormat="1" ht="14.25">
      <c r="D912" s="213"/>
      <c r="E912" s="184"/>
      <c r="F912" s="184"/>
      <c r="G912" s="169"/>
      <c r="H912" s="214"/>
    </row>
    <row r="913" spans="4:8" s="209" customFormat="1" ht="14.25">
      <c r="D913" s="213"/>
      <c r="E913" s="184"/>
      <c r="F913" s="184"/>
      <c r="G913" s="169"/>
      <c r="H913" s="214"/>
    </row>
    <row r="914" spans="4:8" s="209" customFormat="1" ht="14.25">
      <c r="D914" s="213"/>
      <c r="E914" s="184"/>
      <c r="F914" s="184"/>
      <c r="G914" s="169"/>
      <c r="H914" s="214"/>
    </row>
    <row r="915" spans="4:8" s="209" customFormat="1" ht="14.25">
      <c r="D915" s="213"/>
      <c r="E915" s="184"/>
      <c r="F915" s="184"/>
      <c r="G915" s="169"/>
      <c r="H915" s="214"/>
    </row>
    <row r="916" spans="4:8" s="209" customFormat="1" ht="14.25">
      <c r="D916" s="213"/>
      <c r="E916" s="184"/>
      <c r="F916" s="184"/>
      <c r="G916" s="169"/>
      <c r="H916" s="214"/>
    </row>
    <row r="917" spans="4:8" s="209" customFormat="1" ht="14.25">
      <c r="D917" s="213"/>
      <c r="E917" s="184"/>
      <c r="F917" s="184"/>
      <c r="G917" s="169"/>
      <c r="H917" s="214"/>
    </row>
    <row r="918" spans="4:8" s="209" customFormat="1" ht="14.25">
      <c r="D918" s="213"/>
      <c r="E918" s="184"/>
      <c r="F918" s="184"/>
      <c r="G918" s="169"/>
      <c r="H918" s="214"/>
    </row>
    <row r="919" spans="4:8" s="209" customFormat="1" ht="14.25">
      <c r="D919" s="213"/>
      <c r="E919" s="184"/>
      <c r="F919" s="184"/>
      <c r="G919" s="169"/>
      <c r="H919" s="214"/>
    </row>
    <row r="920" spans="4:8" s="209" customFormat="1" ht="14.25">
      <c r="D920" s="213"/>
      <c r="E920" s="184"/>
      <c r="F920" s="184"/>
      <c r="G920" s="169"/>
      <c r="H920" s="214"/>
    </row>
    <row r="921" spans="4:8" s="209" customFormat="1" ht="14.25">
      <c r="D921" s="213"/>
      <c r="E921" s="184"/>
      <c r="F921" s="184"/>
      <c r="G921" s="169"/>
      <c r="H921" s="214"/>
    </row>
    <row r="922" spans="4:8" s="209" customFormat="1" ht="14.25">
      <c r="D922" s="213"/>
      <c r="E922" s="184"/>
      <c r="F922" s="184"/>
      <c r="G922" s="169"/>
      <c r="H922" s="214"/>
    </row>
    <row r="923" spans="4:8" s="209" customFormat="1" ht="14.25">
      <c r="D923" s="213"/>
      <c r="E923" s="184"/>
      <c r="F923" s="184"/>
      <c r="G923" s="169"/>
      <c r="H923" s="214"/>
    </row>
    <row r="924" spans="4:8" s="209" customFormat="1" ht="14.25">
      <c r="D924" s="213"/>
      <c r="E924" s="184"/>
      <c r="F924" s="184"/>
      <c r="G924" s="169"/>
      <c r="H924" s="214"/>
    </row>
    <row r="925" spans="4:8" s="209" customFormat="1" ht="14.25">
      <c r="D925" s="213"/>
      <c r="E925" s="184"/>
      <c r="F925" s="184"/>
      <c r="G925" s="169"/>
      <c r="H925" s="214"/>
    </row>
    <row r="926" spans="4:8" s="209" customFormat="1" ht="14.25">
      <c r="D926" s="213"/>
      <c r="E926" s="184"/>
      <c r="F926" s="184"/>
      <c r="G926" s="169"/>
      <c r="H926" s="214"/>
    </row>
    <row r="927" spans="4:8" s="209" customFormat="1" ht="14.25">
      <c r="D927" s="213"/>
      <c r="E927" s="184"/>
      <c r="F927" s="184"/>
      <c r="G927" s="169"/>
      <c r="H927" s="214"/>
    </row>
    <row r="928" spans="4:8" s="209" customFormat="1" ht="14.25">
      <c r="D928" s="213"/>
      <c r="E928" s="184"/>
      <c r="F928" s="184"/>
      <c r="G928" s="169"/>
      <c r="H928" s="214"/>
    </row>
    <row r="929" spans="4:8" s="209" customFormat="1" ht="14.25">
      <c r="D929" s="213"/>
      <c r="E929" s="184"/>
      <c r="F929" s="184"/>
      <c r="G929" s="169"/>
      <c r="H929" s="214"/>
    </row>
    <row r="930" spans="4:8" s="209" customFormat="1" ht="14.25">
      <c r="D930" s="213"/>
      <c r="E930" s="184"/>
      <c r="F930" s="184"/>
      <c r="G930" s="169"/>
      <c r="H930" s="214"/>
    </row>
    <row r="931" spans="4:8" s="209" customFormat="1" ht="14.25">
      <c r="D931" s="213"/>
      <c r="E931" s="184"/>
      <c r="F931" s="184"/>
      <c r="G931" s="169"/>
      <c r="H931" s="214"/>
    </row>
    <row r="932" spans="4:8" s="209" customFormat="1" ht="14.25">
      <c r="D932" s="213"/>
      <c r="E932" s="184"/>
      <c r="F932" s="184"/>
      <c r="G932" s="169"/>
      <c r="H932" s="214"/>
    </row>
    <row r="933" spans="4:8" s="209" customFormat="1" ht="14.25">
      <c r="D933" s="213"/>
      <c r="E933" s="184"/>
      <c r="F933" s="184"/>
      <c r="G933" s="169"/>
      <c r="H933" s="214"/>
    </row>
    <row r="934" spans="4:8" s="209" customFormat="1" ht="14.25">
      <c r="D934" s="213"/>
      <c r="E934" s="184"/>
      <c r="F934" s="184"/>
      <c r="G934" s="169"/>
      <c r="H934" s="214"/>
    </row>
    <row r="935" spans="4:8" s="209" customFormat="1" ht="14.25">
      <c r="D935" s="213"/>
      <c r="E935" s="184"/>
      <c r="F935" s="184"/>
      <c r="G935" s="169"/>
      <c r="H935" s="214"/>
    </row>
    <row r="936" spans="4:8" s="209" customFormat="1" ht="14.25">
      <c r="D936" s="213"/>
      <c r="E936" s="184"/>
      <c r="F936" s="184"/>
      <c r="G936" s="169"/>
      <c r="H936" s="214"/>
    </row>
    <row r="937" spans="4:8" s="209" customFormat="1" ht="14.25">
      <c r="D937" s="213"/>
      <c r="E937" s="184"/>
      <c r="F937" s="184"/>
      <c r="G937" s="169"/>
      <c r="H937" s="214"/>
    </row>
    <row r="938" spans="4:8" s="209" customFormat="1" ht="14.25">
      <c r="D938" s="213"/>
      <c r="E938" s="184"/>
      <c r="F938" s="184"/>
      <c r="G938" s="169"/>
      <c r="H938" s="214"/>
    </row>
    <row r="939" spans="4:8" s="209" customFormat="1" ht="14.25">
      <c r="D939" s="213"/>
      <c r="E939" s="184"/>
      <c r="F939" s="184"/>
      <c r="G939" s="169"/>
      <c r="H939" s="214"/>
    </row>
    <row r="940" spans="4:8" s="209" customFormat="1" ht="14.25">
      <c r="D940" s="213"/>
      <c r="E940" s="184"/>
      <c r="F940" s="184"/>
      <c r="G940" s="169"/>
      <c r="H940" s="214"/>
    </row>
    <row r="941" spans="4:8" s="209" customFormat="1" ht="14.25">
      <c r="D941" s="213"/>
      <c r="E941" s="184"/>
      <c r="F941" s="184"/>
      <c r="G941" s="169"/>
      <c r="H941" s="214"/>
    </row>
    <row r="942" spans="4:8" s="209" customFormat="1" ht="14.25">
      <c r="D942" s="213"/>
      <c r="E942" s="184"/>
      <c r="F942" s="184"/>
      <c r="G942" s="169"/>
      <c r="H942" s="214"/>
    </row>
    <row r="943" spans="4:8" s="209" customFormat="1" ht="14.25">
      <c r="D943" s="213"/>
      <c r="E943" s="184"/>
      <c r="F943" s="184"/>
      <c r="G943" s="169"/>
      <c r="H943" s="214"/>
    </row>
    <row r="944" spans="4:8" s="209" customFormat="1" ht="14.25">
      <c r="D944" s="213"/>
      <c r="E944" s="184"/>
      <c r="F944" s="184"/>
      <c r="G944" s="169"/>
      <c r="H944" s="214"/>
    </row>
    <row r="945" spans="4:8" s="209" customFormat="1" ht="14.25">
      <c r="D945" s="213"/>
      <c r="E945" s="184"/>
      <c r="F945" s="184"/>
      <c r="G945" s="169"/>
      <c r="H945" s="214"/>
    </row>
    <row r="946" spans="4:8" s="209" customFormat="1" ht="14.25">
      <c r="D946" s="213"/>
      <c r="E946" s="184"/>
      <c r="F946" s="184"/>
      <c r="G946" s="169"/>
      <c r="H946" s="214"/>
    </row>
    <row r="947" spans="4:8" s="209" customFormat="1" ht="14.25">
      <c r="D947" s="213"/>
      <c r="E947" s="184"/>
      <c r="F947" s="184"/>
      <c r="G947" s="169"/>
      <c r="H947" s="214"/>
    </row>
    <row r="948" spans="4:8" s="209" customFormat="1" ht="14.25">
      <c r="D948" s="213"/>
      <c r="E948" s="184"/>
      <c r="F948" s="184"/>
      <c r="G948" s="169"/>
      <c r="H948" s="214"/>
    </row>
    <row r="949" spans="4:8" s="209" customFormat="1" ht="14.25">
      <c r="D949" s="213"/>
      <c r="E949" s="184"/>
      <c r="F949" s="184"/>
      <c r="G949" s="169"/>
      <c r="H949" s="214"/>
    </row>
    <row r="950" spans="4:8" s="209" customFormat="1" ht="14.25">
      <c r="D950" s="213"/>
      <c r="E950" s="184"/>
      <c r="F950" s="184"/>
      <c r="G950" s="169"/>
      <c r="H950" s="214"/>
    </row>
    <row r="951" spans="4:8" s="209" customFormat="1" ht="14.25">
      <c r="D951" s="213"/>
      <c r="E951" s="184"/>
      <c r="F951" s="184"/>
      <c r="G951" s="169"/>
      <c r="H951" s="214"/>
    </row>
    <row r="952" spans="4:8" s="209" customFormat="1" ht="14.25">
      <c r="D952" s="213"/>
      <c r="E952" s="184"/>
      <c r="F952" s="184"/>
      <c r="G952" s="169"/>
      <c r="H952" s="214"/>
    </row>
    <row r="953" spans="4:8" s="209" customFormat="1" ht="14.25">
      <c r="D953" s="213"/>
      <c r="E953" s="184"/>
      <c r="F953" s="184"/>
      <c r="G953" s="169"/>
      <c r="H953" s="214"/>
    </row>
    <row r="954" spans="4:8" s="209" customFormat="1" ht="14.25">
      <c r="D954" s="213"/>
      <c r="E954" s="184"/>
      <c r="F954" s="184"/>
      <c r="G954" s="169"/>
      <c r="H954" s="214"/>
    </row>
    <row r="955" spans="4:8" s="209" customFormat="1" ht="14.25">
      <c r="D955" s="213"/>
      <c r="E955" s="184"/>
      <c r="F955" s="184"/>
      <c r="G955" s="169"/>
      <c r="H955" s="214"/>
    </row>
    <row r="956" spans="4:8" s="209" customFormat="1" ht="14.25">
      <c r="D956" s="213"/>
      <c r="E956" s="184"/>
      <c r="F956" s="184"/>
      <c r="G956" s="169"/>
      <c r="H956" s="214"/>
    </row>
    <row r="957" spans="4:8" s="209" customFormat="1" ht="14.25">
      <c r="D957" s="213"/>
      <c r="E957" s="184"/>
      <c r="F957" s="184"/>
      <c r="G957" s="169"/>
      <c r="H957" s="214"/>
    </row>
    <row r="958" spans="4:8" s="209" customFormat="1" ht="14.25">
      <c r="D958" s="213"/>
      <c r="E958" s="184"/>
      <c r="F958" s="184"/>
      <c r="G958" s="169"/>
      <c r="H958" s="214"/>
    </row>
    <row r="959" spans="4:8" s="209" customFormat="1" ht="14.25">
      <c r="D959" s="213"/>
      <c r="E959" s="184"/>
      <c r="F959" s="184"/>
      <c r="G959" s="169"/>
      <c r="H959" s="214"/>
    </row>
    <row r="960" spans="4:8" s="209" customFormat="1" ht="14.25">
      <c r="D960" s="213"/>
      <c r="E960" s="184"/>
      <c r="F960" s="184"/>
      <c r="G960" s="169"/>
      <c r="H960" s="214"/>
    </row>
    <row r="961" spans="4:8" s="209" customFormat="1" ht="14.25">
      <c r="D961" s="213"/>
      <c r="E961" s="184"/>
      <c r="F961" s="184"/>
      <c r="G961" s="169"/>
      <c r="H961" s="214"/>
    </row>
    <row r="962" spans="4:8" s="209" customFormat="1" ht="14.25">
      <c r="D962" s="213"/>
      <c r="E962" s="184"/>
      <c r="F962" s="184"/>
      <c r="G962" s="169"/>
      <c r="H962" s="214"/>
    </row>
    <row r="963" spans="4:8" s="209" customFormat="1" ht="14.25">
      <c r="D963" s="213"/>
      <c r="E963" s="184"/>
      <c r="F963" s="184"/>
      <c r="G963" s="169"/>
      <c r="H963" s="214"/>
    </row>
    <row r="964" spans="4:8" s="209" customFormat="1" ht="14.25">
      <c r="D964" s="213"/>
      <c r="E964" s="184"/>
      <c r="F964" s="184"/>
      <c r="G964" s="169"/>
      <c r="H964" s="214"/>
    </row>
    <row r="965" spans="4:8" s="209" customFormat="1" ht="14.25">
      <c r="D965" s="213"/>
      <c r="E965" s="184"/>
      <c r="F965" s="184"/>
      <c r="G965" s="169"/>
      <c r="H965" s="214"/>
    </row>
    <row r="966" spans="4:8" s="209" customFormat="1" ht="14.25">
      <c r="D966" s="213"/>
      <c r="E966" s="184"/>
      <c r="F966" s="184"/>
      <c r="G966" s="169"/>
      <c r="H966" s="214"/>
    </row>
    <row r="967" spans="4:8" s="209" customFormat="1" ht="14.25">
      <c r="D967" s="213"/>
      <c r="E967" s="184"/>
      <c r="F967" s="184"/>
      <c r="G967" s="169"/>
      <c r="H967" s="214"/>
    </row>
    <row r="968" spans="4:8" s="209" customFormat="1" ht="14.25">
      <c r="D968" s="213"/>
      <c r="E968" s="184"/>
      <c r="F968" s="184"/>
      <c r="G968" s="169"/>
      <c r="H968" s="214"/>
    </row>
    <row r="969" spans="4:8" s="209" customFormat="1" ht="14.25">
      <c r="D969" s="213"/>
      <c r="E969" s="184"/>
      <c r="F969" s="184"/>
      <c r="G969" s="169"/>
      <c r="H969" s="214"/>
    </row>
    <row r="970" spans="4:8" s="209" customFormat="1" ht="14.25">
      <c r="D970" s="213"/>
      <c r="E970" s="184"/>
      <c r="F970" s="184"/>
      <c r="G970" s="169"/>
      <c r="H970" s="214"/>
    </row>
    <row r="971" spans="4:8" s="209" customFormat="1" ht="14.25">
      <c r="D971" s="213"/>
      <c r="E971" s="184"/>
      <c r="F971" s="184"/>
      <c r="G971" s="169"/>
      <c r="H971" s="214"/>
    </row>
    <row r="972" spans="4:8" s="209" customFormat="1" ht="14.25">
      <c r="D972" s="213"/>
      <c r="E972" s="184"/>
      <c r="F972" s="184"/>
      <c r="G972" s="169"/>
      <c r="H972" s="214"/>
    </row>
    <row r="973" spans="4:8" s="209" customFormat="1" ht="14.25">
      <c r="D973" s="213"/>
      <c r="E973" s="184"/>
      <c r="F973" s="184"/>
      <c r="G973" s="169"/>
      <c r="H973" s="214"/>
    </row>
    <row r="974" spans="4:8" s="209" customFormat="1" ht="14.25">
      <c r="D974" s="213"/>
      <c r="E974" s="184"/>
      <c r="F974" s="184"/>
      <c r="G974" s="169"/>
      <c r="H974" s="214"/>
    </row>
    <row r="975" spans="4:8" s="209" customFormat="1" ht="14.25">
      <c r="D975" s="213"/>
      <c r="E975" s="184"/>
      <c r="F975" s="184"/>
      <c r="G975" s="169"/>
      <c r="H975" s="214"/>
    </row>
    <row r="976" spans="4:8" s="209" customFormat="1" ht="14.25">
      <c r="D976" s="213"/>
      <c r="E976" s="184"/>
      <c r="F976" s="184"/>
      <c r="G976" s="169"/>
      <c r="H976" s="214"/>
    </row>
    <row r="977" spans="4:8" s="209" customFormat="1" ht="14.25">
      <c r="D977" s="213"/>
      <c r="E977" s="184"/>
      <c r="F977" s="184"/>
      <c r="G977" s="169"/>
      <c r="H977" s="214"/>
    </row>
    <row r="978" spans="4:8" s="209" customFormat="1" ht="14.25">
      <c r="D978" s="213"/>
      <c r="E978" s="184"/>
      <c r="F978" s="184"/>
      <c r="G978" s="169"/>
      <c r="H978" s="214"/>
    </row>
    <row r="979" spans="4:8" s="209" customFormat="1" ht="14.25">
      <c r="D979" s="213"/>
      <c r="E979" s="184"/>
      <c r="F979" s="184"/>
      <c r="G979" s="169"/>
      <c r="H979" s="214"/>
    </row>
    <row r="980" spans="4:8" s="209" customFormat="1" ht="14.25">
      <c r="D980" s="213"/>
      <c r="E980" s="184"/>
      <c r="F980" s="184"/>
      <c r="G980" s="169"/>
      <c r="H980" s="214"/>
    </row>
    <row r="981" spans="4:8" s="209" customFormat="1" ht="14.25">
      <c r="D981" s="213"/>
      <c r="E981" s="184"/>
      <c r="F981" s="184"/>
      <c r="G981" s="169"/>
      <c r="H981" s="214"/>
    </row>
    <row r="982" spans="4:8" s="209" customFormat="1" ht="14.25">
      <c r="D982" s="213"/>
      <c r="E982" s="184"/>
      <c r="F982" s="184"/>
      <c r="G982" s="169"/>
      <c r="H982" s="214"/>
    </row>
    <row r="983" spans="4:8" s="209" customFormat="1" ht="14.25">
      <c r="D983" s="213"/>
      <c r="E983" s="184"/>
      <c r="F983" s="184"/>
      <c r="G983" s="169"/>
      <c r="H983" s="214"/>
    </row>
    <row r="984" spans="4:8" s="209" customFormat="1" ht="14.25">
      <c r="D984" s="213"/>
      <c r="E984" s="184"/>
      <c r="F984" s="184"/>
      <c r="G984" s="169"/>
      <c r="H984" s="214"/>
    </row>
    <row r="985" spans="4:8" s="209" customFormat="1" ht="14.25">
      <c r="D985" s="213"/>
      <c r="E985" s="184"/>
      <c r="F985" s="184"/>
      <c r="G985" s="169"/>
      <c r="H985" s="214"/>
    </row>
    <row r="986" spans="4:8" s="209" customFormat="1" ht="14.25">
      <c r="D986" s="213"/>
      <c r="E986" s="184"/>
      <c r="F986" s="184"/>
      <c r="G986" s="169"/>
      <c r="H986" s="214"/>
    </row>
    <row r="987" spans="4:8" s="209" customFormat="1" ht="14.25">
      <c r="D987" s="213"/>
      <c r="E987" s="184"/>
      <c r="F987" s="184"/>
      <c r="G987" s="169"/>
      <c r="H987" s="214"/>
    </row>
    <row r="988" spans="4:8" s="209" customFormat="1" ht="14.25">
      <c r="D988" s="213"/>
      <c r="E988" s="184"/>
      <c r="F988" s="184"/>
      <c r="G988" s="169"/>
      <c r="H988" s="214"/>
    </row>
    <row r="989" spans="4:8" s="209" customFormat="1" ht="14.25">
      <c r="D989" s="213"/>
      <c r="E989" s="184"/>
      <c r="F989" s="184"/>
      <c r="G989" s="169"/>
      <c r="H989" s="214"/>
    </row>
    <row r="990" spans="4:8" s="209" customFormat="1" ht="14.25">
      <c r="D990" s="213"/>
      <c r="E990" s="184"/>
      <c r="F990" s="184"/>
      <c r="G990" s="169"/>
      <c r="H990" s="214"/>
    </row>
  </sheetData>
  <sheetProtection/>
  <hyperlinks>
    <hyperlink ref="H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scale="43" r:id="rId1"/>
  <rowBreaks count="1" manualBreakCount="1">
    <brk id="115" min="1" max="9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70" zoomScaleNormal="70" zoomScalePageLayoutView="0" workbookViewId="0" topLeftCell="A1">
      <selection activeCell="H61" sqref="H61"/>
    </sheetView>
  </sheetViews>
  <sheetFormatPr defaultColWidth="11.421875" defaultRowHeight="12.75"/>
  <cols>
    <col min="1" max="1" width="6.28125" style="4" customWidth="1"/>
    <col min="2" max="2" width="11.421875" style="4" customWidth="1"/>
    <col min="3" max="8" width="12.7109375" style="4" customWidth="1"/>
    <col min="9" max="16384" width="11.421875" style="4" customWidth="1"/>
  </cols>
  <sheetData>
    <row r="1" ht="12.75">
      <c r="A1" s="66" t="s">
        <v>144</v>
      </c>
    </row>
    <row r="2" ht="12.75">
      <c r="A2" s="79" t="s">
        <v>136</v>
      </c>
    </row>
    <row r="3" ht="12.75">
      <c r="A3" s="79" t="s">
        <v>137</v>
      </c>
    </row>
    <row r="5" ht="12.75">
      <c r="A5" s="3" t="s">
        <v>3</v>
      </c>
    </row>
    <row r="6" ht="12.75">
      <c r="A6" s="4" t="s">
        <v>179</v>
      </c>
    </row>
    <row r="7" ht="12.75">
      <c r="A7" s="287" t="s">
        <v>329</v>
      </c>
    </row>
    <row r="8" ht="12.75">
      <c r="A8" s="4" t="s">
        <v>179</v>
      </c>
    </row>
    <row r="9" spans="1:8" ht="12.75">
      <c r="A9" s="5" t="s">
        <v>199</v>
      </c>
      <c r="B9" s="5" t="s">
        <v>200</v>
      </c>
      <c r="C9" s="6" t="s">
        <v>174</v>
      </c>
      <c r="D9" s="6" t="s">
        <v>172</v>
      </c>
      <c r="E9" s="6" t="s">
        <v>170</v>
      </c>
      <c r="F9" s="6" t="s">
        <v>166</v>
      </c>
      <c r="G9" s="6" t="s">
        <v>168</v>
      </c>
      <c r="H9" s="7" t="s">
        <v>201</v>
      </c>
    </row>
    <row r="10" spans="1:8" ht="12.75">
      <c r="A10" s="5" t="s">
        <v>199</v>
      </c>
      <c r="B10" s="5" t="s">
        <v>200</v>
      </c>
      <c r="C10" s="8" t="s">
        <v>175</v>
      </c>
      <c r="D10" s="8" t="s">
        <v>173</v>
      </c>
      <c r="E10" s="8" t="s">
        <v>171</v>
      </c>
      <c r="F10" s="8" t="s">
        <v>167</v>
      </c>
      <c r="G10" s="8" t="s">
        <v>169</v>
      </c>
      <c r="H10" s="9" t="s">
        <v>202</v>
      </c>
    </row>
    <row r="11" spans="1:8" ht="12.75">
      <c r="A11" s="5" t="s">
        <v>179</v>
      </c>
      <c r="B11" s="5"/>
      <c r="C11" s="10"/>
      <c r="D11" s="10"/>
      <c r="E11" s="10"/>
      <c r="F11" s="10"/>
      <c r="G11" s="10"/>
      <c r="H11" s="10"/>
    </row>
    <row r="12" spans="1:8" ht="12.75">
      <c r="A12" s="11">
        <v>2006</v>
      </c>
      <c r="B12" s="11" t="s">
        <v>203</v>
      </c>
      <c r="C12" s="12">
        <v>9</v>
      </c>
      <c r="D12" s="12">
        <v>2</v>
      </c>
      <c r="E12" s="12">
        <v>5</v>
      </c>
      <c r="F12" s="12">
        <v>3</v>
      </c>
      <c r="G12" s="12">
        <v>19</v>
      </c>
      <c r="H12" s="12">
        <v>17</v>
      </c>
    </row>
    <row r="13" spans="1:8" ht="12.75">
      <c r="A13" s="11">
        <v>2007</v>
      </c>
      <c r="B13" s="11" t="s">
        <v>203</v>
      </c>
      <c r="C13" s="12">
        <v>10</v>
      </c>
      <c r="D13" s="12">
        <v>2</v>
      </c>
      <c r="E13" s="12">
        <v>4</v>
      </c>
      <c r="F13" s="12">
        <v>4</v>
      </c>
      <c r="G13" s="12">
        <v>20</v>
      </c>
      <c r="H13" s="12">
        <v>21</v>
      </c>
    </row>
    <row r="14" spans="1:8" ht="12.75">
      <c r="A14" s="11">
        <v>2008</v>
      </c>
      <c r="B14" s="11" t="s">
        <v>203</v>
      </c>
      <c r="C14" s="12">
        <v>9</v>
      </c>
      <c r="D14" s="12">
        <v>2</v>
      </c>
      <c r="E14" s="12">
        <v>4</v>
      </c>
      <c r="F14" s="12">
        <v>4</v>
      </c>
      <c r="G14" s="12">
        <v>19</v>
      </c>
      <c r="H14" s="12">
        <v>21</v>
      </c>
    </row>
    <row r="15" spans="1:8" ht="12.75">
      <c r="A15" s="11">
        <v>2009</v>
      </c>
      <c r="B15" s="11" t="s">
        <v>203</v>
      </c>
      <c r="C15" s="12">
        <v>8</v>
      </c>
      <c r="D15" s="12">
        <v>2</v>
      </c>
      <c r="E15" s="12">
        <v>4</v>
      </c>
      <c r="F15" s="12">
        <v>4</v>
      </c>
      <c r="G15" s="12">
        <v>18</v>
      </c>
      <c r="H15" s="12">
        <v>20</v>
      </c>
    </row>
    <row r="16" spans="1:8" ht="12.75">
      <c r="A16" s="11">
        <v>2010</v>
      </c>
      <c r="B16" s="11" t="s">
        <v>203</v>
      </c>
      <c r="C16" s="12">
        <v>7</v>
      </c>
      <c r="D16" s="12">
        <v>2</v>
      </c>
      <c r="E16" s="12">
        <v>4</v>
      </c>
      <c r="F16" s="12">
        <v>4</v>
      </c>
      <c r="G16" s="12">
        <v>17</v>
      </c>
      <c r="H16" s="12">
        <v>21</v>
      </c>
    </row>
    <row r="17" spans="1:8" ht="12.75">
      <c r="A17" s="11">
        <v>2011</v>
      </c>
      <c r="B17" s="11" t="s">
        <v>203</v>
      </c>
      <c r="C17" s="12">
        <v>7</v>
      </c>
      <c r="D17" s="12">
        <v>2</v>
      </c>
      <c r="E17" s="12">
        <v>4</v>
      </c>
      <c r="F17" s="12">
        <v>3</v>
      </c>
      <c r="G17" s="12">
        <v>16</v>
      </c>
      <c r="H17" s="12">
        <v>21</v>
      </c>
    </row>
    <row r="18" spans="1:8" ht="12.75">
      <c r="A18" s="11">
        <v>2012</v>
      </c>
      <c r="B18" s="234" t="s">
        <v>320</v>
      </c>
      <c r="C18" s="12">
        <v>7</v>
      </c>
      <c r="D18" s="12">
        <v>2</v>
      </c>
      <c r="E18" s="12">
        <v>4</v>
      </c>
      <c r="F18" s="12">
        <v>3</v>
      </c>
      <c r="G18" s="12">
        <v>16</v>
      </c>
      <c r="H18" s="12">
        <v>21</v>
      </c>
    </row>
    <row r="19" ht="12.75">
      <c r="A19" s="4" t="s">
        <v>179</v>
      </c>
    </row>
    <row r="20" ht="12.75">
      <c r="A20" s="4" t="s">
        <v>179</v>
      </c>
    </row>
    <row r="21" ht="12.75">
      <c r="A21" s="4" t="s">
        <v>195</v>
      </c>
    </row>
    <row r="22" ht="12.75">
      <c r="A22" s="4" t="s">
        <v>179</v>
      </c>
    </row>
    <row r="23" spans="1:8" ht="12.75">
      <c r="A23" s="4" t="s">
        <v>199</v>
      </c>
      <c r="B23" s="4" t="s">
        <v>200</v>
      </c>
      <c r="C23" s="6" t="s">
        <v>174</v>
      </c>
      <c r="D23" s="6" t="s">
        <v>172</v>
      </c>
      <c r="E23" s="6" t="s">
        <v>170</v>
      </c>
      <c r="F23" s="6" t="s">
        <v>166</v>
      </c>
      <c r="G23" s="6" t="s">
        <v>168</v>
      </c>
      <c r="H23" s="7" t="s">
        <v>201</v>
      </c>
    </row>
    <row r="24" spans="1:8" ht="12.75">
      <c r="A24" s="4" t="s">
        <v>199</v>
      </c>
      <c r="B24" s="4" t="s">
        <v>200</v>
      </c>
      <c r="C24" s="8" t="s">
        <v>175</v>
      </c>
      <c r="D24" s="8" t="s">
        <v>173</v>
      </c>
      <c r="E24" s="8" t="s">
        <v>171</v>
      </c>
      <c r="F24" s="8" t="s">
        <v>167</v>
      </c>
      <c r="G24" s="8" t="s">
        <v>169</v>
      </c>
      <c r="H24" s="9" t="s">
        <v>202</v>
      </c>
    </row>
    <row r="25" spans="1:8" ht="12.75">
      <c r="A25" s="4" t="s">
        <v>179</v>
      </c>
      <c r="C25" s="9"/>
      <c r="D25" s="9"/>
      <c r="E25" s="9"/>
      <c r="F25" s="9"/>
      <c r="G25" s="9"/>
      <c r="H25" s="9"/>
    </row>
    <row r="26" spans="1:9" ht="12.75">
      <c r="A26" s="11">
        <v>2006</v>
      </c>
      <c r="B26" s="11" t="s">
        <v>203</v>
      </c>
      <c r="C26" s="12">
        <v>20033</v>
      </c>
      <c r="D26" s="12">
        <v>74972</v>
      </c>
      <c r="E26" s="12">
        <v>12696</v>
      </c>
      <c r="F26" s="12">
        <v>524230</v>
      </c>
      <c r="G26" s="12">
        <v>631931</v>
      </c>
      <c r="H26" s="12">
        <v>245356</v>
      </c>
      <c r="I26" s="222"/>
    </row>
    <row r="27" spans="1:9" ht="12.75">
      <c r="A27" s="11">
        <v>2007</v>
      </c>
      <c r="B27" s="11" t="s">
        <v>203</v>
      </c>
      <c r="C27" s="12">
        <v>21109</v>
      </c>
      <c r="D27" s="12">
        <v>81815</v>
      </c>
      <c r="E27" s="12">
        <v>16131</v>
      </c>
      <c r="F27" s="12">
        <v>556676</v>
      </c>
      <c r="G27" s="12">
        <v>675731</v>
      </c>
      <c r="H27" s="12">
        <v>410672</v>
      </c>
      <c r="I27" s="222"/>
    </row>
    <row r="28" spans="1:9" ht="12.75">
      <c r="A28" s="11">
        <v>2008</v>
      </c>
      <c r="B28" s="11" t="s">
        <v>203</v>
      </c>
      <c r="C28" s="12">
        <v>27449</v>
      </c>
      <c r="D28" s="12">
        <v>103284</v>
      </c>
      <c r="E28" s="12">
        <v>16012</v>
      </c>
      <c r="F28" s="12">
        <v>617423</v>
      </c>
      <c r="G28" s="12">
        <v>764168</v>
      </c>
      <c r="H28" s="12">
        <v>677224</v>
      </c>
      <c r="I28" s="222"/>
    </row>
    <row r="29" spans="1:9" ht="12.75">
      <c r="A29" s="11">
        <v>2009</v>
      </c>
      <c r="B29" s="11" t="s">
        <v>203</v>
      </c>
      <c r="C29" s="12">
        <v>22107</v>
      </c>
      <c r="D29" s="12">
        <v>108630</v>
      </c>
      <c r="E29" s="12">
        <v>19236</v>
      </c>
      <c r="F29" s="12">
        <v>640262</v>
      </c>
      <c r="G29" s="12">
        <v>790235</v>
      </c>
      <c r="H29" s="12">
        <v>484640</v>
      </c>
      <c r="I29" s="222"/>
    </row>
    <row r="30" spans="1:9" ht="12.75">
      <c r="A30" s="11">
        <v>2010</v>
      </c>
      <c r="B30" s="11" t="s">
        <v>203</v>
      </c>
      <c r="C30" s="12">
        <v>23909</v>
      </c>
      <c r="D30" s="12">
        <v>105122</v>
      </c>
      <c r="E30" s="12">
        <v>21226</v>
      </c>
      <c r="F30" s="12">
        <v>794508</v>
      </c>
      <c r="G30" s="12">
        <v>944765</v>
      </c>
      <c r="H30" s="12">
        <v>383627</v>
      </c>
      <c r="I30" s="222"/>
    </row>
    <row r="31" spans="1:9" ht="12.75">
      <c r="A31" s="11">
        <v>2011</v>
      </c>
      <c r="B31" s="11" t="s">
        <v>203</v>
      </c>
      <c r="C31" s="101">
        <v>29218</v>
      </c>
      <c r="D31" s="102">
        <v>108218</v>
      </c>
      <c r="E31" s="102">
        <v>24764</v>
      </c>
      <c r="F31" s="103">
        <v>1026987</v>
      </c>
      <c r="G31" s="12">
        <v>1189187</v>
      </c>
      <c r="H31" s="103">
        <v>459711</v>
      </c>
      <c r="I31" s="222"/>
    </row>
    <row r="32" spans="1:9" ht="12.75">
      <c r="A32" s="11">
        <v>2012</v>
      </c>
      <c r="B32" s="11" t="s">
        <v>320</v>
      </c>
      <c r="C32" s="101">
        <v>29304</v>
      </c>
      <c r="D32" s="102">
        <v>108054</v>
      </c>
      <c r="E32" s="102">
        <v>26260</v>
      </c>
      <c r="F32" s="103">
        <v>913735</v>
      </c>
      <c r="G32" s="12">
        <v>1077353</v>
      </c>
      <c r="H32" s="103">
        <v>453041</v>
      </c>
      <c r="I32" s="222"/>
    </row>
    <row r="33" ht="12.75">
      <c r="A33" s="4" t="s">
        <v>179</v>
      </c>
    </row>
    <row r="34" ht="12.75">
      <c r="A34" s="4" t="s">
        <v>179</v>
      </c>
    </row>
    <row r="35" ht="12.75">
      <c r="A35" s="4" t="s">
        <v>196</v>
      </c>
    </row>
    <row r="36" ht="12.75">
      <c r="A36" s="4" t="s">
        <v>179</v>
      </c>
    </row>
    <row r="37" spans="1:8" ht="12.75">
      <c r="A37" s="4" t="s">
        <v>199</v>
      </c>
      <c r="B37" s="4" t="s">
        <v>200</v>
      </c>
      <c r="C37" s="6" t="s">
        <v>174</v>
      </c>
      <c r="D37" s="6" t="s">
        <v>172</v>
      </c>
      <c r="E37" s="6" t="s">
        <v>170</v>
      </c>
      <c r="F37" s="6" t="s">
        <v>166</v>
      </c>
      <c r="G37" s="6" t="s">
        <v>168</v>
      </c>
      <c r="H37" s="7" t="s">
        <v>201</v>
      </c>
    </row>
    <row r="38" spans="1:8" ht="12.75">
      <c r="A38" s="4" t="s">
        <v>199</v>
      </c>
      <c r="B38" s="4" t="s">
        <v>200</v>
      </c>
      <c r="C38" s="8" t="s">
        <v>175</v>
      </c>
      <c r="D38" s="8" t="s">
        <v>173</v>
      </c>
      <c r="E38" s="8" t="s">
        <v>171</v>
      </c>
      <c r="F38" s="8" t="s">
        <v>167</v>
      </c>
      <c r="G38" s="8" t="s">
        <v>169</v>
      </c>
      <c r="H38" s="9" t="s">
        <v>202</v>
      </c>
    </row>
    <row r="39" spans="1:8" ht="12.75">
      <c r="A39" s="4" t="s">
        <v>179</v>
      </c>
      <c r="C39" s="9"/>
      <c r="D39" s="9"/>
      <c r="E39" s="9"/>
      <c r="F39" s="9"/>
      <c r="G39" s="9"/>
      <c r="H39" s="9"/>
    </row>
    <row r="40" spans="1:9" ht="12.75">
      <c r="A40" s="11">
        <v>2006</v>
      </c>
      <c r="B40" s="11" t="s">
        <v>203</v>
      </c>
      <c r="C40" s="12">
        <v>15233</v>
      </c>
      <c r="D40" s="12">
        <v>11286</v>
      </c>
      <c r="E40" s="12">
        <v>6378</v>
      </c>
      <c r="F40" s="12">
        <v>35391</v>
      </c>
      <c r="G40" s="12">
        <v>68298</v>
      </c>
      <c r="H40" s="12">
        <v>31021</v>
      </c>
      <c r="I40" s="222"/>
    </row>
    <row r="41" spans="1:9" ht="12.75">
      <c r="A41" s="11">
        <v>2007</v>
      </c>
      <c r="B41" s="11" t="s">
        <v>203</v>
      </c>
      <c r="C41" s="12">
        <v>18070</v>
      </c>
      <c r="D41" s="12">
        <v>12390</v>
      </c>
      <c r="E41" s="12">
        <v>9018</v>
      </c>
      <c r="F41" s="12">
        <v>60856</v>
      </c>
      <c r="G41" s="12">
        <v>100334</v>
      </c>
      <c r="H41" s="12">
        <v>37966</v>
      </c>
      <c r="I41" s="222"/>
    </row>
    <row r="42" spans="1:9" ht="12.75">
      <c r="A42" s="11">
        <v>2008</v>
      </c>
      <c r="B42" s="11" t="s">
        <v>203</v>
      </c>
      <c r="C42" s="12">
        <v>21424</v>
      </c>
      <c r="D42" s="12">
        <v>13212</v>
      </c>
      <c r="E42" s="12">
        <v>8616</v>
      </c>
      <c r="F42" s="12">
        <v>65028</v>
      </c>
      <c r="G42" s="12">
        <v>108280</v>
      </c>
      <c r="H42" s="12">
        <v>43072</v>
      </c>
      <c r="I42" s="222"/>
    </row>
    <row r="43" spans="1:9" ht="12.75">
      <c r="A43" s="11">
        <v>2009</v>
      </c>
      <c r="B43" s="11" t="s">
        <v>203</v>
      </c>
      <c r="C43" s="12">
        <v>13400</v>
      </c>
      <c r="D43" s="12">
        <v>14729</v>
      </c>
      <c r="E43" s="12">
        <v>7661</v>
      </c>
      <c r="F43" s="12">
        <v>86106</v>
      </c>
      <c r="G43" s="12">
        <v>121896</v>
      </c>
      <c r="H43" s="12">
        <v>50558</v>
      </c>
      <c r="I43" s="222"/>
    </row>
    <row r="44" spans="1:9" ht="12.75">
      <c r="A44" s="11">
        <v>2010</v>
      </c>
      <c r="B44" s="11" t="s">
        <v>203</v>
      </c>
      <c r="C44" s="12">
        <v>17544</v>
      </c>
      <c r="D44" s="12">
        <v>15149</v>
      </c>
      <c r="E44" s="12">
        <v>9184</v>
      </c>
      <c r="F44" s="12">
        <v>95923</v>
      </c>
      <c r="G44" s="12">
        <v>137800</v>
      </c>
      <c r="H44" s="12">
        <v>60430</v>
      </c>
      <c r="I44" s="222"/>
    </row>
    <row r="45" spans="1:9" ht="12.75">
      <c r="A45" s="11">
        <v>2011</v>
      </c>
      <c r="B45" s="11" t="s">
        <v>203</v>
      </c>
      <c r="C45" s="12">
        <v>22320</v>
      </c>
      <c r="D45" s="12">
        <v>17416</v>
      </c>
      <c r="E45" s="12">
        <v>11408</v>
      </c>
      <c r="F45" s="12">
        <v>110396</v>
      </c>
      <c r="G45" s="12">
        <v>161540</v>
      </c>
      <c r="H45" s="12">
        <v>70997</v>
      </c>
      <c r="I45" s="222"/>
    </row>
    <row r="46" spans="1:9" ht="12.75">
      <c r="A46" s="11">
        <v>2012</v>
      </c>
      <c r="B46" s="11" t="s">
        <v>320</v>
      </c>
      <c r="C46" s="12">
        <v>22717</v>
      </c>
      <c r="D46" s="12">
        <v>17511</v>
      </c>
      <c r="E46" s="12">
        <v>11979</v>
      </c>
      <c r="F46" s="12">
        <v>116266</v>
      </c>
      <c r="G46" s="12">
        <v>168473</v>
      </c>
      <c r="H46" s="12">
        <v>77135</v>
      </c>
      <c r="I46" s="222"/>
    </row>
    <row r="47" ht="12.75">
      <c r="A47" s="4" t="s">
        <v>179</v>
      </c>
    </row>
    <row r="48" ht="12.75">
      <c r="A48" s="4" t="s">
        <v>179</v>
      </c>
    </row>
    <row r="49" ht="12.75">
      <c r="A49" s="4" t="s">
        <v>197</v>
      </c>
    </row>
    <row r="50" ht="12.75">
      <c r="A50" s="4" t="s">
        <v>179</v>
      </c>
    </row>
    <row r="51" spans="1:8" ht="12.75">
      <c r="A51" s="4" t="s">
        <v>199</v>
      </c>
      <c r="B51" s="4" t="s">
        <v>200</v>
      </c>
      <c r="C51" s="6" t="s">
        <v>174</v>
      </c>
      <c r="D51" s="6" t="s">
        <v>172</v>
      </c>
      <c r="E51" s="6" t="s">
        <v>170</v>
      </c>
      <c r="F51" s="6" t="s">
        <v>166</v>
      </c>
      <c r="G51" s="6" t="s">
        <v>168</v>
      </c>
      <c r="H51" s="7" t="s">
        <v>201</v>
      </c>
    </row>
    <row r="52" spans="1:8" ht="12.75">
      <c r="A52" s="4" t="s">
        <v>199</v>
      </c>
      <c r="B52" s="4" t="s">
        <v>200</v>
      </c>
      <c r="C52" s="8" t="s">
        <v>175</v>
      </c>
      <c r="D52" s="8" t="s">
        <v>173</v>
      </c>
      <c r="E52" s="8" t="s">
        <v>171</v>
      </c>
      <c r="F52" s="8" t="s">
        <v>167</v>
      </c>
      <c r="G52" s="8" t="s">
        <v>169</v>
      </c>
      <c r="H52" s="9" t="s">
        <v>202</v>
      </c>
    </row>
    <row r="53" spans="1:8" ht="12.75">
      <c r="A53" s="4" t="s">
        <v>179</v>
      </c>
      <c r="C53" s="9"/>
      <c r="D53" s="9"/>
      <c r="E53" s="9"/>
      <c r="F53" s="9"/>
      <c r="G53" s="9"/>
      <c r="H53" s="9"/>
    </row>
    <row r="54" spans="1:9" ht="12.75">
      <c r="A54" s="11">
        <v>2006</v>
      </c>
      <c r="B54" s="11" t="s">
        <v>203</v>
      </c>
      <c r="C54" s="12">
        <v>5090</v>
      </c>
      <c r="D54" s="12">
        <v>490</v>
      </c>
      <c r="E54" s="12">
        <v>4250</v>
      </c>
      <c r="F54" s="12">
        <v>8862</v>
      </c>
      <c r="G54" s="12">
        <v>18692</v>
      </c>
      <c r="H54" s="12">
        <v>3433</v>
      </c>
      <c r="I54" s="222"/>
    </row>
    <row r="55" spans="1:9" ht="12.75">
      <c r="A55" s="11">
        <v>2007</v>
      </c>
      <c r="B55" s="11" t="s">
        <v>203</v>
      </c>
      <c r="C55" s="12">
        <v>3467</v>
      </c>
      <c r="D55" s="12">
        <v>633</v>
      </c>
      <c r="E55" s="12">
        <v>4978</v>
      </c>
      <c r="F55" s="12">
        <v>8876</v>
      </c>
      <c r="G55" s="12">
        <v>17954</v>
      </c>
      <c r="H55" s="12">
        <v>-7484</v>
      </c>
      <c r="I55" s="222"/>
    </row>
    <row r="56" spans="1:9" ht="12.75">
      <c r="A56" s="11">
        <v>2008</v>
      </c>
      <c r="B56" s="11" t="s">
        <v>203</v>
      </c>
      <c r="C56" s="12">
        <v>5712</v>
      </c>
      <c r="D56" s="12">
        <v>11</v>
      </c>
      <c r="E56" s="12">
        <v>4936</v>
      </c>
      <c r="F56" s="12">
        <v>9601</v>
      </c>
      <c r="G56" s="12">
        <v>20260</v>
      </c>
      <c r="H56" s="12">
        <v>7019</v>
      </c>
      <c r="I56" s="222"/>
    </row>
    <row r="57" spans="1:9" ht="12.75">
      <c r="A57" s="11">
        <v>2009</v>
      </c>
      <c r="B57" s="11" t="s">
        <v>203</v>
      </c>
      <c r="C57" s="12">
        <v>8155</v>
      </c>
      <c r="D57" s="12">
        <v>-1385</v>
      </c>
      <c r="E57" s="12">
        <v>6202</v>
      </c>
      <c r="F57" s="12">
        <v>22813</v>
      </c>
      <c r="G57" s="12">
        <v>35785</v>
      </c>
      <c r="H57" s="12">
        <v>1784</v>
      </c>
      <c r="I57" s="222"/>
    </row>
    <row r="58" spans="1:9" ht="12.75">
      <c r="A58" s="11">
        <v>2010</v>
      </c>
      <c r="B58" s="11" t="s">
        <v>203</v>
      </c>
      <c r="C58" s="12">
        <v>11545</v>
      </c>
      <c r="D58" s="12">
        <v>291</v>
      </c>
      <c r="E58" s="12">
        <v>4215</v>
      </c>
      <c r="F58" s="12">
        <v>14190</v>
      </c>
      <c r="G58" s="12">
        <v>30241</v>
      </c>
      <c r="H58" s="12">
        <v>7501</v>
      </c>
      <c r="I58" s="222"/>
    </row>
    <row r="59" spans="1:9" ht="12.75">
      <c r="A59" s="11">
        <v>2011</v>
      </c>
      <c r="B59" s="11" t="s">
        <v>203</v>
      </c>
      <c r="C59" s="12">
        <v>15733</v>
      </c>
      <c r="D59" s="12">
        <v>2099</v>
      </c>
      <c r="E59" s="12">
        <v>5787</v>
      </c>
      <c r="F59" s="12">
        <v>16048</v>
      </c>
      <c r="G59" s="12">
        <v>39667</v>
      </c>
      <c r="H59" s="12">
        <v>12653</v>
      </c>
      <c r="I59" s="222"/>
    </row>
    <row r="60" spans="1:9" ht="12.75">
      <c r="A60" s="11">
        <v>2012</v>
      </c>
      <c r="B60" s="11" t="s">
        <v>320</v>
      </c>
      <c r="C60" s="12">
        <v>2067</v>
      </c>
      <c r="D60" s="12">
        <v>423</v>
      </c>
      <c r="E60" s="12">
        <v>1639</v>
      </c>
      <c r="F60" s="12">
        <v>7370</v>
      </c>
      <c r="G60" s="12">
        <v>11499</v>
      </c>
      <c r="H60" s="12">
        <v>2552</v>
      </c>
      <c r="I60" s="222"/>
    </row>
    <row r="61" spans="1:8" ht="12.75">
      <c r="A61" s="231"/>
      <c r="B61" s="231"/>
      <c r="C61" s="232"/>
      <c r="D61" s="232"/>
      <c r="E61" s="232"/>
      <c r="F61" s="232"/>
      <c r="G61" s="232"/>
      <c r="H61" s="232"/>
    </row>
    <row r="62" ht="12.75">
      <c r="A62" s="65" t="s">
        <v>64</v>
      </c>
    </row>
  </sheetData>
  <sheetProtection/>
  <hyperlinks>
    <hyperlink ref="A1" location="Indice!A1" display="Volver"/>
  </hyperlinks>
  <printOptions/>
  <pageMargins left="0.35433070866141736" right="0.4330708661417323" top="0.5118110236220472" bottom="0.4724409448818898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9.57421875" style="57" customWidth="1"/>
    <col min="2" max="2" width="11.421875" style="57" customWidth="1"/>
    <col min="3" max="4" width="12.7109375" style="57" customWidth="1"/>
    <col min="5" max="5" width="17.140625" style="57" customWidth="1"/>
    <col min="6" max="10" width="12.7109375" style="57" customWidth="1"/>
    <col min="11" max="16384" width="11.421875" style="57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2" t="s">
        <v>137</v>
      </c>
    </row>
    <row r="5" ht="12.75">
      <c r="A5" s="58" t="s">
        <v>337</v>
      </c>
    </row>
    <row r="6" ht="12.75">
      <c r="A6" s="58" t="s">
        <v>103</v>
      </c>
    </row>
    <row r="7" ht="12.75">
      <c r="A7" s="57" t="s">
        <v>179</v>
      </c>
    </row>
    <row r="8" ht="12.75">
      <c r="A8" s="57" t="s">
        <v>198</v>
      </c>
    </row>
    <row r="9" ht="12.75">
      <c r="A9" s="57" t="s">
        <v>179</v>
      </c>
    </row>
    <row r="10" spans="1:10" s="59" customFormat="1" ht="12">
      <c r="A10" s="59" t="s">
        <v>199</v>
      </c>
      <c r="B10" s="59" t="s">
        <v>200</v>
      </c>
      <c r="C10" s="60" t="s">
        <v>214</v>
      </c>
      <c r="D10" s="60" t="s">
        <v>215</v>
      </c>
      <c r="E10" s="60" t="s">
        <v>216</v>
      </c>
      <c r="F10" s="60" t="s">
        <v>239</v>
      </c>
      <c r="G10" s="60" t="s">
        <v>229</v>
      </c>
      <c r="H10" s="60" t="s">
        <v>68</v>
      </c>
      <c r="I10" s="60" t="s">
        <v>228</v>
      </c>
      <c r="J10" s="60" t="s">
        <v>204</v>
      </c>
    </row>
    <row r="11" spans="1:12" ht="12.75">
      <c r="A11" s="61">
        <v>2006</v>
      </c>
      <c r="B11" s="61" t="s">
        <v>203</v>
      </c>
      <c r="C11" s="62">
        <v>1434</v>
      </c>
      <c r="D11" s="62">
        <v>3286</v>
      </c>
      <c r="E11" s="62">
        <v>2926</v>
      </c>
      <c r="F11" s="62" t="s">
        <v>206</v>
      </c>
      <c r="G11" s="62">
        <v>9702</v>
      </c>
      <c r="H11" s="62">
        <v>300</v>
      </c>
      <c r="I11" s="62">
        <v>749</v>
      </c>
      <c r="J11" s="62">
        <v>20033</v>
      </c>
      <c r="K11" s="64"/>
      <c r="L11" s="64"/>
    </row>
    <row r="12" spans="1:12" ht="12.75">
      <c r="A12" s="61">
        <v>2007</v>
      </c>
      <c r="B12" s="61" t="s">
        <v>203</v>
      </c>
      <c r="C12" s="62">
        <v>1450</v>
      </c>
      <c r="D12" s="62">
        <v>1374</v>
      </c>
      <c r="E12" s="62">
        <v>3867</v>
      </c>
      <c r="F12" s="62">
        <v>90</v>
      </c>
      <c r="G12" s="62">
        <v>11367</v>
      </c>
      <c r="H12" s="62">
        <v>632</v>
      </c>
      <c r="I12" s="62">
        <v>720</v>
      </c>
      <c r="J12" s="62">
        <v>21109</v>
      </c>
      <c r="K12" s="64"/>
      <c r="L12" s="64"/>
    </row>
    <row r="13" spans="1:12" ht="12.75">
      <c r="A13" s="61">
        <v>2008</v>
      </c>
      <c r="B13" s="61" t="s">
        <v>203</v>
      </c>
      <c r="C13" s="62">
        <v>1521</v>
      </c>
      <c r="D13" s="62">
        <v>4923</v>
      </c>
      <c r="E13" s="62">
        <v>4515</v>
      </c>
      <c r="F13" s="62">
        <v>343</v>
      </c>
      <c r="G13" s="62">
        <v>12745</v>
      </c>
      <c r="H13" s="62">
        <v>960</v>
      </c>
      <c r="I13" s="62">
        <v>725</v>
      </c>
      <c r="J13" s="62">
        <v>27450</v>
      </c>
      <c r="K13" s="64"/>
      <c r="L13" s="64"/>
    </row>
    <row r="14" spans="1:12" ht="12.75">
      <c r="A14" s="61">
        <v>2009</v>
      </c>
      <c r="B14" s="61" t="s">
        <v>203</v>
      </c>
      <c r="C14" s="62">
        <v>3308</v>
      </c>
      <c r="D14" s="62">
        <v>7648</v>
      </c>
      <c r="E14" s="62">
        <v>5019</v>
      </c>
      <c r="F14" s="62">
        <v>239</v>
      </c>
      <c r="G14" s="62">
        <v>2433</v>
      </c>
      <c r="H14" s="62">
        <v>1810</v>
      </c>
      <c r="I14" s="62">
        <v>721</v>
      </c>
      <c r="J14" s="62">
        <v>22108</v>
      </c>
      <c r="K14" s="64"/>
      <c r="L14" s="64"/>
    </row>
    <row r="15" spans="1:12" ht="12.75">
      <c r="A15" s="61">
        <v>2010</v>
      </c>
      <c r="B15" s="61" t="s">
        <v>203</v>
      </c>
      <c r="C15" s="62">
        <v>3046</v>
      </c>
      <c r="D15" s="62">
        <v>5263</v>
      </c>
      <c r="E15" s="62">
        <v>6714</v>
      </c>
      <c r="F15" s="62">
        <v>238</v>
      </c>
      <c r="G15" s="62">
        <v>3083</v>
      </c>
      <c r="H15" s="62">
        <v>4848</v>
      </c>
      <c r="I15" s="62">
        <v>715</v>
      </c>
      <c r="J15" s="62">
        <v>23909</v>
      </c>
      <c r="K15" s="64"/>
      <c r="L15" s="64"/>
    </row>
    <row r="16" spans="1:12" ht="12.75">
      <c r="A16" s="61">
        <v>2011</v>
      </c>
      <c r="B16" s="93" t="s">
        <v>203</v>
      </c>
      <c r="C16" s="62">
        <v>4865</v>
      </c>
      <c r="D16" s="62">
        <v>4395</v>
      </c>
      <c r="E16" s="62">
        <v>6643</v>
      </c>
      <c r="F16" s="62">
        <v>227</v>
      </c>
      <c r="G16" s="62">
        <v>3670</v>
      </c>
      <c r="H16" s="62">
        <v>8620</v>
      </c>
      <c r="I16" s="62">
        <v>796</v>
      </c>
      <c r="J16" s="62">
        <v>29218</v>
      </c>
      <c r="K16" s="64"/>
      <c r="L16" s="64"/>
    </row>
    <row r="17" spans="1:12" ht="12.75">
      <c r="A17" s="61">
        <v>2012</v>
      </c>
      <c r="B17" s="93" t="s">
        <v>321</v>
      </c>
      <c r="C17" s="62">
        <v>4577</v>
      </c>
      <c r="D17" s="62">
        <v>3925</v>
      </c>
      <c r="E17" s="62">
        <v>6965</v>
      </c>
      <c r="F17" s="62">
        <v>223</v>
      </c>
      <c r="G17" s="62">
        <v>3907</v>
      </c>
      <c r="H17" s="62">
        <v>8903</v>
      </c>
      <c r="I17" s="62">
        <v>799</v>
      </c>
      <c r="J17" s="62">
        <v>29303</v>
      </c>
      <c r="K17" s="64"/>
      <c r="L17" s="64"/>
    </row>
    <row r="18" spans="1:12" ht="12.75">
      <c r="A18" s="57" t="s">
        <v>179</v>
      </c>
      <c r="K18" s="63"/>
      <c r="L18" s="63"/>
    </row>
    <row r="19" spans="1:12" ht="12.75">
      <c r="A19" s="57" t="s">
        <v>179</v>
      </c>
      <c r="K19" s="63"/>
      <c r="L19" s="63"/>
    </row>
    <row r="20" spans="1:12" ht="12.75">
      <c r="A20" s="57" t="s">
        <v>196</v>
      </c>
      <c r="K20" s="63"/>
      <c r="L20" s="63"/>
    </row>
    <row r="21" spans="1:12" ht="12.75">
      <c r="A21" s="57" t="s">
        <v>179</v>
      </c>
      <c r="K21" s="63"/>
      <c r="L21" s="63"/>
    </row>
    <row r="22" spans="1:12" ht="12.75">
      <c r="A22" s="59" t="s">
        <v>199</v>
      </c>
      <c r="B22" s="59" t="s">
        <v>200</v>
      </c>
      <c r="C22" s="60" t="s">
        <v>214</v>
      </c>
      <c r="D22" s="60" t="s">
        <v>215</v>
      </c>
      <c r="E22" s="60" t="s">
        <v>216</v>
      </c>
      <c r="F22" s="60" t="s">
        <v>239</v>
      </c>
      <c r="G22" s="60" t="s">
        <v>229</v>
      </c>
      <c r="H22" s="60" t="s">
        <v>68</v>
      </c>
      <c r="I22" s="60" t="s">
        <v>228</v>
      </c>
      <c r="J22" s="60" t="s">
        <v>204</v>
      </c>
      <c r="K22" s="63"/>
      <c r="L22" s="63"/>
    </row>
    <row r="23" spans="1:12" ht="12.75">
      <c r="A23" s="61">
        <v>2006</v>
      </c>
      <c r="B23" s="61" t="s">
        <v>203</v>
      </c>
      <c r="C23" s="62">
        <v>1219</v>
      </c>
      <c r="D23" s="62">
        <v>1696</v>
      </c>
      <c r="E23" s="62">
        <v>1584</v>
      </c>
      <c r="F23" s="62" t="s">
        <v>206</v>
      </c>
      <c r="G23" s="62">
        <v>8954</v>
      </c>
      <c r="H23" s="62">
        <v>233</v>
      </c>
      <c r="I23" s="62">
        <v>739</v>
      </c>
      <c r="J23" s="62">
        <v>15233</v>
      </c>
      <c r="K23" s="64"/>
      <c r="L23" s="64"/>
    </row>
    <row r="24" spans="1:12" ht="12.75">
      <c r="A24" s="61">
        <v>2007</v>
      </c>
      <c r="B24" s="61" t="s">
        <v>203</v>
      </c>
      <c r="C24" s="62">
        <v>1315</v>
      </c>
      <c r="D24" s="62">
        <v>1085</v>
      </c>
      <c r="E24" s="62">
        <v>2516</v>
      </c>
      <c r="F24" s="62">
        <v>82</v>
      </c>
      <c r="G24" s="62">
        <v>11071</v>
      </c>
      <c r="H24" s="62">
        <v>515</v>
      </c>
      <c r="I24" s="62">
        <v>712</v>
      </c>
      <c r="J24" s="62">
        <v>18070</v>
      </c>
      <c r="K24" s="64"/>
      <c r="L24" s="64"/>
    </row>
    <row r="25" spans="1:12" ht="12.75">
      <c r="A25" s="61">
        <v>2008</v>
      </c>
      <c r="B25" s="61" t="s">
        <v>203</v>
      </c>
      <c r="C25" s="62">
        <v>1080</v>
      </c>
      <c r="D25" s="62">
        <v>3869</v>
      </c>
      <c r="E25" s="62">
        <v>2819</v>
      </c>
      <c r="F25" s="62">
        <v>244</v>
      </c>
      <c r="G25" s="62">
        <v>12551</v>
      </c>
      <c r="H25" s="62">
        <v>811</v>
      </c>
      <c r="I25" s="62">
        <v>719</v>
      </c>
      <c r="J25" s="62">
        <v>21425</v>
      </c>
      <c r="K25" s="64"/>
      <c r="L25" s="64"/>
    </row>
    <row r="26" spans="1:12" ht="12.75">
      <c r="A26" s="61">
        <v>2009</v>
      </c>
      <c r="B26" s="61" t="s">
        <v>203</v>
      </c>
      <c r="C26" s="62">
        <v>2179</v>
      </c>
      <c r="D26" s="62">
        <v>6780</v>
      </c>
      <c r="E26" s="62">
        <v>2379</v>
      </c>
      <c r="F26" s="62">
        <v>239</v>
      </c>
      <c r="G26" s="62">
        <v>2014</v>
      </c>
      <c r="H26" s="62">
        <v>1429</v>
      </c>
      <c r="I26" s="62">
        <v>717</v>
      </c>
      <c r="J26" s="62">
        <v>13401</v>
      </c>
      <c r="K26" s="64"/>
      <c r="L26" s="64"/>
    </row>
    <row r="27" spans="1:12" ht="12.75">
      <c r="A27" s="61">
        <v>2010</v>
      </c>
      <c r="B27" s="61" t="s">
        <v>203</v>
      </c>
      <c r="C27" s="62">
        <v>1834</v>
      </c>
      <c r="D27" s="62">
        <v>4399</v>
      </c>
      <c r="E27" s="62">
        <v>3631</v>
      </c>
      <c r="F27" s="62">
        <v>231</v>
      </c>
      <c r="G27" s="62">
        <v>2494</v>
      </c>
      <c r="H27" s="62">
        <v>4240</v>
      </c>
      <c r="I27" s="62">
        <v>712</v>
      </c>
      <c r="J27" s="62">
        <v>17544</v>
      </c>
      <c r="K27" s="64"/>
      <c r="L27" s="64"/>
    </row>
    <row r="28" spans="1:12" ht="12.75">
      <c r="A28" s="61">
        <v>2011</v>
      </c>
      <c r="B28" s="61" t="s">
        <v>203</v>
      </c>
      <c r="C28" s="62">
        <v>3253</v>
      </c>
      <c r="D28" s="62">
        <v>3298</v>
      </c>
      <c r="E28" s="62">
        <v>3185</v>
      </c>
      <c r="F28" s="62">
        <v>224</v>
      </c>
      <c r="G28" s="62">
        <v>3477</v>
      </c>
      <c r="H28" s="62">
        <v>8099</v>
      </c>
      <c r="I28" s="62">
        <v>782</v>
      </c>
      <c r="J28" s="62">
        <v>22321</v>
      </c>
      <c r="K28" s="64"/>
      <c r="L28" s="64"/>
    </row>
    <row r="29" spans="1:12" ht="12.75">
      <c r="A29" s="61">
        <v>2012</v>
      </c>
      <c r="B29" s="61" t="s">
        <v>323</v>
      </c>
      <c r="C29" s="62">
        <v>3520</v>
      </c>
      <c r="D29" s="62">
        <v>1835</v>
      </c>
      <c r="E29" s="62">
        <v>3917</v>
      </c>
      <c r="F29" s="62">
        <v>222</v>
      </c>
      <c r="G29" s="62">
        <v>3765</v>
      </c>
      <c r="H29" s="62">
        <v>8666</v>
      </c>
      <c r="I29" s="62">
        <v>789</v>
      </c>
      <c r="J29" s="62">
        <v>22716</v>
      </c>
      <c r="K29" s="64"/>
      <c r="L29" s="64"/>
    </row>
    <row r="30" spans="1:12" ht="12.75">
      <c r="A30" s="57" t="s">
        <v>179</v>
      </c>
      <c r="K30" s="63"/>
      <c r="L30" s="63"/>
    </row>
    <row r="31" spans="1:12" ht="12.75">
      <c r="A31" s="57" t="s">
        <v>179</v>
      </c>
      <c r="K31" s="63"/>
      <c r="L31" s="63"/>
    </row>
    <row r="32" spans="1:12" ht="12.75">
      <c r="A32" s="57" t="s">
        <v>197</v>
      </c>
      <c r="K32" s="63"/>
      <c r="L32" s="63"/>
    </row>
    <row r="33" spans="1:12" ht="12.75">
      <c r="A33" s="57" t="s">
        <v>179</v>
      </c>
      <c r="K33" s="63"/>
      <c r="L33" s="63"/>
    </row>
    <row r="34" spans="1:12" ht="12.75">
      <c r="A34" s="59" t="s">
        <v>199</v>
      </c>
      <c r="B34" s="59" t="s">
        <v>200</v>
      </c>
      <c r="C34" s="60" t="s">
        <v>214</v>
      </c>
      <c r="D34" s="60" t="s">
        <v>215</v>
      </c>
      <c r="E34" s="60" t="s">
        <v>216</v>
      </c>
      <c r="F34" s="60" t="s">
        <v>239</v>
      </c>
      <c r="G34" s="60" t="s">
        <v>229</v>
      </c>
      <c r="H34" s="60" t="s">
        <v>68</v>
      </c>
      <c r="I34" s="60" t="s">
        <v>228</v>
      </c>
      <c r="J34" s="60" t="s">
        <v>204</v>
      </c>
      <c r="K34" s="63"/>
      <c r="L34" s="63"/>
    </row>
    <row r="35" spans="1:12" ht="12.75">
      <c r="A35" s="61">
        <v>2006</v>
      </c>
      <c r="B35" s="61" t="s">
        <v>203</v>
      </c>
      <c r="C35" s="62">
        <v>308</v>
      </c>
      <c r="D35" s="62">
        <v>1241</v>
      </c>
      <c r="E35" s="62">
        <v>321</v>
      </c>
      <c r="F35" s="62" t="s">
        <v>206</v>
      </c>
      <c r="G35" s="62">
        <v>3276</v>
      </c>
      <c r="H35" s="62">
        <v>77</v>
      </c>
      <c r="I35" s="62">
        <v>-49</v>
      </c>
      <c r="J35" s="62">
        <v>5090</v>
      </c>
      <c r="K35" s="64"/>
      <c r="L35" s="64"/>
    </row>
    <row r="36" spans="1:12" ht="12.75">
      <c r="A36" s="61">
        <v>2007</v>
      </c>
      <c r="B36" s="61" t="s">
        <v>203</v>
      </c>
      <c r="C36" s="62">
        <v>335</v>
      </c>
      <c r="D36" s="62">
        <v>593</v>
      </c>
      <c r="E36" s="62">
        <v>814</v>
      </c>
      <c r="F36" s="62">
        <v>4</v>
      </c>
      <c r="G36" s="62">
        <v>1450</v>
      </c>
      <c r="H36" s="62">
        <v>346</v>
      </c>
      <c r="I36" s="62">
        <v>-81</v>
      </c>
      <c r="J36" s="62">
        <v>3468</v>
      </c>
      <c r="K36" s="64"/>
      <c r="L36" s="64"/>
    </row>
    <row r="37" spans="1:12" ht="12.75">
      <c r="A37" s="61">
        <v>2008</v>
      </c>
      <c r="B37" s="61" t="s">
        <v>203</v>
      </c>
      <c r="C37" s="62">
        <v>577</v>
      </c>
      <c r="D37" s="62">
        <v>4742</v>
      </c>
      <c r="E37" s="62">
        <v>79</v>
      </c>
      <c r="F37" s="62">
        <v>154</v>
      </c>
      <c r="G37" s="62">
        <v>638</v>
      </c>
      <c r="H37" s="62">
        <v>625</v>
      </c>
      <c r="I37" s="62">
        <v>-56</v>
      </c>
      <c r="J37" s="62">
        <v>5713</v>
      </c>
      <c r="K37" s="64"/>
      <c r="L37" s="64"/>
    </row>
    <row r="38" spans="1:12" ht="12.75">
      <c r="A38" s="61">
        <v>2009</v>
      </c>
      <c r="B38" s="61" t="s">
        <v>203</v>
      </c>
      <c r="C38" s="62">
        <v>1573</v>
      </c>
      <c r="D38" s="62">
        <v>5599</v>
      </c>
      <c r="E38" s="62">
        <v>-218</v>
      </c>
      <c r="F38" s="62">
        <v>-5</v>
      </c>
      <c r="G38" s="62">
        <v>1422</v>
      </c>
      <c r="H38" s="62">
        <v>1245</v>
      </c>
      <c r="I38" s="62">
        <v>14</v>
      </c>
      <c r="J38" s="62">
        <v>8155</v>
      </c>
      <c r="K38" s="64"/>
      <c r="L38" s="64"/>
    </row>
    <row r="39" spans="1:12" ht="12.75">
      <c r="A39" s="61">
        <v>2010</v>
      </c>
      <c r="B39" s="61" t="s">
        <v>203</v>
      </c>
      <c r="C39" s="62">
        <v>1690</v>
      </c>
      <c r="D39" s="62">
        <v>2658</v>
      </c>
      <c r="E39" s="62">
        <v>1251</v>
      </c>
      <c r="F39" s="62">
        <v>-8</v>
      </c>
      <c r="G39" s="62">
        <v>1902</v>
      </c>
      <c r="H39" s="62">
        <v>4056</v>
      </c>
      <c r="I39" s="62">
        <v>-4</v>
      </c>
      <c r="J39" s="62">
        <v>11546</v>
      </c>
      <c r="K39" s="64"/>
      <c r="L39" s="64"/>
    </row>
    <row r="40" spans="1:12" ht="12.75">
      <c r="A40" s="61">
        <v>2011</v>
      </c>
      <c r="B40" s="61" t="s">
        <v>203</v>
      </c>
      <c r="C40" s="62">
        <v>2508</v>
      </c>
      <c r="D40" s="62">
        <v>1556</v>
      </c>
      <c r="E40" s="62">
        <v>805</v>
      </c>
      <c r="F40" s="62">
        <v>-6</v>
      </c>
      <c r="G40" s="62">
        <v>2884</v>
      </c>
      <c r="H40" s="62">
        <v>7915</v>
      </c>
      <c r="I40" s="62">
        <v>70</v>
      </c>
      <c r="J40" s="62">
        <v>15734</v>
      </c>
      <c r="K40" s="64"/>
      <c r="L40" s="64"/>
    </row>
    <row r="41" spans="1:12" ht="12.75">
      <c r="A41" s="61">
        <v>2012</v>
      </c>
      <c r="B41" s="61" t="s">
        <v>321</v>
      </c>
      <c r="C41" s="62">
        <v>382</v>
      </c>
      <c r="D41" s="62">
        <v>93</v>
      </c>
      <c r="E41" s="62">
        <v>731</v>
      </c>
      <c r="F41" s="62">
        <v>-1</v>
      </c>
      <c r="G41" s="62">
        <v>287</v>
      </c>
      <c r="H41" s="62">
        <v>566</v>
      </c>
      <c r="I41" s="62">
        <v>6</v>
      </c>
      <c r="J41" s="62">
        <v>2066</v>
      </c>
      <c r="K41" s="64"/>
      <c r="L41" s="64"/>
    </row>
    <row r="42" spans="1:12" ht="12.75">
      <c r="A42" s="57" t="s">
        <v>179</v>
      </c>
      <c r="K42" s="63"/>
      <c r="L42" s="63"/>
    </row>
    <row r="43" spans="1:12" ht="12.75">
      <c r="A43" s="57" t="s">
        <v>179</v>
      </c>
      <c r="K43" s="63"/>
      <c r="L43" s="63"/>
    </row>
    <row r="44" spans="1:12" ht="12.75">
      <c r="A44" s="57" t="s">
        <v>213</v>
      </c>
      <c r="K44" s="63"/>
      <c r="L44" s="63"/>
    </row>
    <row r="45" spans="1:12" ht="12.75">
      <c r="A45" s="57" t="s">
        <v>179</v>
      </c>
      <c r="K45" s="63"/>
      <c r="L45" s="63"/>
    </row>
    <row r="46" spans="1:12" ht="12.75">
      <c r="A46" s="59" t="s">
        <v>199</v>
      </c>
      <c r="B46" s="59" t="s">
        <v>200</v>
      </c>
      <c r="C46" s="60" t="s">
        <v>214</v>
      </c>
      <c r="D46" s="60" t="s">
        <v>215</v>
      </c>
      <c r="E46" s="60" t="s">
        <v>216</v>
      </c>
      <c r="F46" s="60" t="s">
        <v>239</v>
      </c>
      <c r="G46" s="60" t="s">
        <v>229</v>
      </c>
      <c r="H46" s="60" t="s">
        <v>68</v>
      </c>
      <c r="I46" s="60" t="s">
        <v>228</v>
      </c>
      <c r="J46" s="60" t="s">
        <v>204</v>
      </c>
      <c r="K46" s="63"/>
      <c r="L46" s="63"/>
    </row>
    <row r="47" spans="1:12" ht="12.75">
      <c r="A47" s="61">
        <v>2006</v>
      </c>
      <c r="B47" s="61" t="s">
        <v>203</v>
      </c>
      <c r="C47" s="61">
        <v>33.9</v>
      </c>
      <c r="D47" s="61">
        <v>272.7</v>
      </c>
      <c r="E47" s="61">
        <v>25.5</v>
      </c>
      <c r="F47" s="61" t="s">
        <v>206</v>
      </c>
      <c r="G47" s="61">
        <v>57.7</v>
      </c>
      <c r="H47" s="61">
        <v>49.9</v>
      </c>
      <c r="I47" s="61">
        <v>0</v>
      </c>
      <c r="J47" s="61">
        <v>50.2</v>
      </c>
      <c r="K47" s="63"/>
      <c r="L47" s="64"/>
    </row>
    <row r="48" spans="1:12" ht="12.75">
      <c r="A48" s="61">
        <v>2007</v>
      </c>
      <c r="B48" s="61" t="s">
        <v>203</v>
      </c>
      <c r="C48" s="61">
        <v>34.3</v>
      </c>
      <c r="D48" s="61">
        <v>120.6</v>
      </c>
      <c r="E48" s="61">
        <v>47.9</v>
      </c>
      <c r="F48" s="61">
        <v>5.8</v>
      </c>
      <c r="G48" s="61">
        <v>15.1</v>
      </c>
      <c r="H48" s="61">
        <v>204.3</v>
      </c>
      <c r="I48" s="61">
        <v>0</v>
      </c>
      <c r="J48" s="61">
        <v>23.8</v>
      </c>
      <c r="K48" s="63"/>
      <c r="L48" s="64"/>
    </row>
    <row r="49" spans="1:12" ht="12.75">
      <c r="A49" s="61">
        <v>2008</v>
      </c>
      <c r="B49" s="61" t="s">
        <v>203</v>
      </c>
      <c r="C49" s="61">
        <v>114.6</v>
      </c>
      <c r="D49" s="61">
        <v>0</v>
      </c>
      <c r="E49" s="61">
        <v>2.9</v>
      </c>
      <c r="F49" s="61">
        <v>171.5</v>
      </c>
      <c r="G49" s="61">
        <v>5.4</v>
      </c>
      <c r="H49" s="61">
        <v>335.5</v>
      </c>
      <c r="I49" s="61">
        <v>0</v>
      </c>
      <c r="J49" s="61">
        <v>36.4</v>
      </c>
      <c r="K49" s="63"/>
      <c r="L49" s="64"/>
    </row>
    <row r="50" spans="1:12" ht="12.75">
      <c r="A50" s="61">
        <v>2009</v>
      </c>
      <c r="B50" s="61" t="s">
        <v>203</v>
      </c>
      <c r="C50" s="61">
        <v>259.8</v>
      </c>
      <c r="D50" s="61">
        <v>473.9</v>
      </c>
      <c r="E50" s="61">
        <v>0</v>
      </c>
      <c r="F50" s="61">
        <v>0</v>
      </c>
      <c r="G50" s="61">
        <v>239.9</v>
      </c>
      <c r="H50" s="61">
        <v>677.6</v>
      </c>
      <c r="I50" s="61">
        <v>2</v>
      </c>
      <c r="J50" s="61">
        <v>155.5</v>
      </c>
      <c r="K50" s="63"/>
      <c r="L50" s="64"/>
    </row>
    <row r="51" spans="1:12" ht="12.75">
      <c r="A51" s="61">
        <v>2010</v>
      </c>
      <c r="B51" s="61" t="s">
        <v>203</v>
      </c>
      <c r="C51" s="233">
        <v>1173.1</v>
      </c>
      <c r="D51" s="61">
        <v>152.7</v>
      </c>
      <c r="E51" s="61">
        <v>52.6</v>
      </c>
      <c r="F51" s="61">
        <v>0</v>
      </c>
      <c r="G51" s="61">
        <v>320.9</v>
      </c>
      <c r="H51" s="61">
        <v>2207.1</v>
      </c>
      <c r="I51" s="61">
        <v>0</v>
      </c>
      <c r="J51" s="61">
        <v>192.5</v>
      </c>
      <c r="K51" s="63"/>
      <c r="L51" s="64"/>
    </row>
    <row r="52" spans="1:12" ht="12.75">
      <c r="A52" s="61">
        <v>2011</v>
      </c>
      <c r="B52" s="61" t="s">
        <v>203</v>
      </c>
      <c r="C52" s="61">
        <v>336.7</v>
      </c>
      <c r="D52" s="61">
        <v>89.4</v>
      </c>
      <c r="E52" s="61">
        <v>33.9</v>
      </c>
      <c r="F52" s="61">
        <v>0</v>
      </c>
      <c r="G52" s="61">
        <v>486.6</v>
      </c>
      <c r="H52" s="233">
        <v>4306.8</v>
      </c>
      <c r="I52" s="61">
        <v>9.9</v>
      </c>
      <c r="J52" s="61">
        <v>238.9</v>
      </c>
      <c r="K52" s="63"/>
      <c r="L52" s="64"/>
    </row>
    <row r="53" spans="1:12" ht="12.75">
      <c r="A53" s="61">
        <v>2012</v>
      </c>
      <c r="B53" s="61" t="s">
        <v>322</v>
      </c>
      <c r="C53" s="61">
        <v>12.2</v>
      </c>
      <c r="D53" s="61">
        <v>5.4</v>
      </c>
      <c r="E53" s="61">
        <v>23</v>
      </c>
      <c r="F53" s="61">
        <v>0</v>
      </c>
      <c r="G53" s="61">
        <v>8.3</v>
      </c>
      <c r="H53" s="233">
        <v>7</v>
      </c>
      <c r="I53" s="61">
        <v>0.8</v>
      </c>
      <c r="J53" s="61">
        <v>10</v>
      </c>
      <c r="K53" s="63"/>
      <c r="L53" s="64"/>
    </row>
    <row r="54" ht="12.75">
      <c r="A54" s="57" t="s">
        <v>179</v>
      </c>
    </row>
    <row r="55" ht="12.75">
      <c r="A55" s="65" t="s">
        <v>64</v>
      </c>
    </row>
  </sheetData>
  <sheetProtection/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9.28125" style="51" customWidth="1"/>
    <col min="2" max="2" width="11.421875" style="51" customWidth="1"/>
    <col min="3" max="3" width="13.28125" style="51" customWidth="1"/>
    <col min="4" max="4" width="11.421875" style="51" customWidth="1"/>
    <col min="5" max="5" width="12.28125" style="51" customWidth="1"/>
    <col min="6" max="16384" width="11.421875" style="51" customWidth="1"/>
  </cols>
  <sheetData>
    <row r="1" ht="12.75">
      <c r="A1" s="66" t="s">
        <v>144</v>
      </c>
    </row>
    <row r="2" ht="9" customHeight="1"/>
    <row r="3" ht="12.75">
      <c r="A3" s="81" t="s">
        <v>136</v>
      </c>
    </row>
    <row r="4" ht="12.75">
      <c r="A4" s="80" t="s">
        <v>137</v>
      </c>
    </row>
    <row r="5" ht="9" customHeight="1"/>
    <row r="6" ht="12.75">
      <c r="A6" s="50" t="s">
        <v>337</v>
      </c>
    </row>
    <row r="7" ht="12.75">
      <c r="A7" s="50" t="s">
        <v>338</v>
      </c>
    </row>
    <row r="8" ht="12.75">
      <c r="A8" s="51" t="s">
        <v>179</v>
      </c>
    </row>
    <row r="9" ht="12.75">
      <c r="A9" s="51" t="s">
        <v>198</v>
      </c>
    </row>
    <row r="10" ht="12.75">
      <c r="A10" s="51" t="s">
        <v>179</v>
      </c>
    </row>
    <row r="11" spans="1:5" ht="12.75">
      <c r="A11" s="51" t="s">
        <v>199</v>
      </c>
      <c r="B11" s="51" t="s">
        <v>200</v>
      </c>
      <c r="C11" s="52" t="s">
        <v>219</v>
      </c>
      <c r="D11" s="52" t="s">
        <v>229</v>
      </c>
      <c r="E11" s="52" t="s">
        <v>204</v>
      </c>
    </row>
    <row r="12" spans="1:7" ht="12.75">
      <c r="A12" s="53">
        <v>2006</v>
      </c>
      <c r="B12" s="53" t="s">
        <v>203</v>
      </c>
      <c r="C12" s="54">
        <v>54605</v>
      </c>
      <c r="D12" s="54">
        <v>20367</v>
      </c>
      <c r="E12" s="54">
        <v>74972</v>
      </c>
      <c r="F12" s="55"/>
      <c r="G12" s="55"/>
    </row>
    <row r="13" spans="1:7" ht="12.75">
      <c r="A13" s="53">
        <v>2007</v>
      </c>
      <c r="B13" s="53" t="s">
        <v>203</v>
      </c>
      <c r="C13" s="54">
        <v>56369</v>
      </c>
      <c r="D13" s="54">
        <v>25445</v>
      </c>
      <c r="E13" s="54">
        <v>81815</v>
      </c>
      <c r="F13" s="55"/>
      <c r="G13" s="55"/>
    </row>
    <row r="14" spans="1:7" ht="12.75">
      <c r="A14" s="53">
        <v>2008</v>
      </c>
      <c r="B14" s="53" t="s">
        <v>203</v>
      </c>
      <c r="C14" s="54">
        <v>71257</v>
      </c>
      <c r="D14" s="54">
        <v>32026</v>
      </c>
      <c r="E14" s="54">
        <v>103284</v>
      </c>
      <c r="F14" s="55"/>
      <c r="G14" s="55"/>
    </row>
    <row r="15" spans="1:7" ht="12.75">
      <c r="A15" s="53">
        <v>2009</v>
      </c>
      <c r="B15" s="53" t="s">
        <v>203</v>
      </c>
      <c r="C15" s="54">
        <v>68872</v>
      </c>
      <c r="D15" s="54">
        <v>39758</v>
      </c>
      <c r="E15" s="54">
        <v>108630</v>
      </c>
      <c r="F15" s="55"/>
      <c r="G15" s="55"/>
    </row>
    <row r="16" spans="1:7" ht="12.75">
      <c r="A16" s="53">
        <v>2010</v>
      </c>
      <c r="B16" s="53" t="s">
        <v>203</v>
      </c>
      <c r="C16" s="54">
        <v>64543</v>
      </c>
      <c r="D16" s="54">
        <v>40579</v>
      </c>
      <c r="E16" s="54">
        <v>105122</v>
      </c>
      <c r="F16" s="55"/>
      <c r="G16" s="55"/>
    </row>
    <row r="17" spans="1:7" ht="12.75">
      <c r="A17" s="53">
        <v>2011</v>
      </c>
      <c r="B17" s="53" t="s">
        <v>203</v>
      </c>
      <c r="C17" s="54">
        <v>62452</v>
      </c>
      <c r="D17" s="54">
        <v>45766</v>
      </c>
      <c r="E17" s="54">
        <v>108218</v>
      </c>
      <c r="F17" s="55"/>
      <c r="G17" s="55"/>
    </row>
    <row r="18" spans="1:7" ht="12.75">
      <c r="A18" s="53">
        <v>2012</v>
      </c>
      <c r="B18" s="53" t="s">
        <v>321</v>
      </c>
      <c r="C18" s="54">
        <v>62021</v>
      </c>
      <c r="D18" s="54">
        <v>46032</v>
      </c>
      <c r="E18" s="54">
        <v>108053</v>
      </c>
      <c r="F18" s="55"/>
      <c r="G18" s="55"/>
    </row>
    <row r="19" spans="1:7" ht="12.75">
      <c r="A19" s="51" t="s">
        <v>179</v>
      </c>
      <c r="F19" s="56"/>
      <c r="G19" s="56"/>
    </row>
    <row r="20" spans="1:7" ht="12.75">
      <c r="A20" s="51" t="s">
        <v>196</v>
      </c>
      <c r="F20" s="56"/>
      <c r="G20" s="56"/>
    </row>
    <row r="21" spans="1:7" ht="12.75">
      <c r="A21" s="51" t="s">
        <v>179</v>
      </c>
      <c r="F21" s="56"/>
      <c r="G21" s="56"/>
    </row>
    <row r="22" spans="1:7" ht="12.75">
      <c r="A22" s="51" t="s">
        <v>199</v>
      </c>
      <c r="B22" s="51" t="s">
        <v>200</v>
      </c>
      <c r="C22" s="52" t="s">
        <v>219</v>
      </c>
      <c r="D22" s="52" t="s">
        <v>229</v>
      </c>
      <c r="E22" s="52" t="s">
        <v>204</v>
      </c>
      <c r="F22" s="56"/>
      <c r="G22" s="56"/>
    </row>
    <row r="23" spans="1:7" ht="12.75">
      <c r="A23" s="53">
        <v>2006</v>
      </c>
      <c r="B23" s="53" t="s">
        <v>203</v>
      </c>
      <c r="C23" s="54">
        <v>4875</v>
      </c>
      <c r="D23" s="54">
        <v>6411</v>
      </c>
      <c r="E23" s="54">
        <v>11286</v>
      </c>
      <c r="F23" s="55"/>
      <c r="G23" s="55"/>
    </row>
    <row r="24" spans="1:7" ht="12.75">
      <c r="A24" s="53">
        <v>2007</v>
      </c>
      <c r="B24" s="53" t="s">
        <v>203</v>
      </c>
      <c r="C24" s="54">
        <v>5087</v>
      </c>
      <c r="D24" s="54">
        <v>7302</v>
      </c>
      <c r="E24" s="54">
        <v>12390</v>
      </c>
      <c r="F24" s="55"/>
      <c r="G24" s="55"/>
    </row>
    <row r="25" spans="1:7" ht="12.75">
      <c r="A25" s="53">
        <v>2008</v>
      </c>
      <c r="B25" s="53" t="s">
        <v>203</v>
      </c>
      <c r="C25" s="54">
        <v>4977</v>
      </c>
      <c r="D25" s="54">
        <v>8235</v>
      </c>
      <c r="E25" s="54">
        <v>13212</v>
      </c>
      <c r="F25" s="55"/>
      <c r="G25" s="55"/>
    </row>
    <row r="26" spans="1:7" ht="12.75">
      <c r="A26" s="53">
        <v>2009</v>
      </c>
      <c r="B26" s="53" t="s">
        <v>203</v>
      </c>
      <c r="C26" s="54">
        <v>5647</v>
      </c>
      <c r="D26" s="54">
        <v>9082</v>
      </c>
      <c r="E26" s="54">
        <v>14729</v>
      </c>
      <c r="F26" s="55"/>
      <c r="G26" s="55"/>
    </row>
    <row r="27" spans="1:7" ht="12.75">
      <c r="A27" s="53">
        <v>2010</v>
      </c>
      <c r="B27" s="53" t="s">
        <v>203</v>
      </c>
      <c r="C27" s="54">
        <v>4948</v>
      </c>
      <c r="D27" s="54">
        <v>10201</v>
      </c>
      <c r="E27" s="54">
        <v>15149</v>
      </c>
      <c r="F27" s="55"/>
      <c r="G27" s="55"/>
    </row>
    <row r="28" spans="1:7" ht="12.75">
      <c r="A28" s="53">
        <v>2011</v>
      </c>
      <c r="B28" s="53" t="s">
        <v>203</v>
      </c>
      <c r="C28" s="54">
        <v>5575</v>
      </c>
      <c r="D28" s="54">
        <v>11841</v>
      </c>
      <c r="E28" s="54">
        <v>17416</v>
      </c>
      <c r="F28" s="55"/>
      <c r="G28" s="55"/>
    </row>
    <row r="29" spans="1:7" ht="12.75">
      <c r="A29" s="53">
        <v>2012</v>
      </c>
      <c r="B29" s="53" t="s">
        <v>321</v>
      </c>
      <c r="C29" s="54">
        <v>5455</v>
      </c>
      <c r="D29" s="54">
        <v>12056</v>
      </c>
      <c r="E29" s="54">
        <v>17511</v>
      </c>
      <c r="F29" s="55"/>
      <c r="G29" s="55"/>
    </row>
    <row r="30" spans="1:7" ht="12.75">
      <c r="A30" s="51" t="s">
        <v>179</v>
      </c>
      <c r="F30" s="56"/>
      <c r="G30" s="56"/>
    </row>
    <row r="31" spans="1:7" ht="12.75">
      <c r="A31" s="51" t="s">
        <v>197</v>
      </c>
      <c r="F31" s="56"/>
      <c r="G31" s="56"/>
    </row>
    <row r="32" spans="1:7" ht="12.75">
      <c r="A32" s="51" t="s">
        <v>179</v>
      </c>
      <c r="F32" s="56"/>
      <c r="G32" s="56"/>
    </row>
    <row r="33" spans="1:7" ht="12.75">
      <c r="A33" s="51" t="s">
        <v>199</v>
      </c>
      <c r="B33" s="51" t="s">
        <v>200</v>
      </c>
      <c r="C33" s="52" t="s">
        <v>219</v>
      </c>
      <c r="D33" s="52" t="s">
        <v>229</v>
      </c>
      <c r="E33" s="52" t="s">
        <v>204</v>
      </c>
      <c r="F33" s="56"/>
      <c r="G33" s="56"/>
    </row>
    <row r="34" spans="1:7" ht="12.75">
      <c r="A34" s="53">
        <v>2006</v>
      </c>
      <c r="B34" s="53" t="s">
        <v>203</v>
      </c>
      <c r="C34" s="54">
        <v>355</v>
      </c>
      <c r="D34" s="54">
        <v>135</v>
      </c>
      <c r="E34" s="54">
        <v>491</v>
      </c>
      <c r="F34" s="55"/>
      <c r="G34" s="55"/>
    </row>
    <row r="35" spans="1:7" ht="12.75">
      <c r="A35" s="53">
        <v>2007</v>
      </c>
      <c r="B35" s="53" t="s">
        <v>203</v>
      </c>
      <c r="C35" s="54">
        <v>242</v>
      </c>
      <c r="D35" s="54">
        <v>391</v>
      </c>
      <c r="E35" s="54">
        <v>633</v>
      </c>
      <c r="F35" s="55"/>
      <c r="G35" s="55"/>
    </row>
    <row r="36" spans="1:7" ht="12.75">
      <c r="A36" s="53">
        <v>2008</v>
      </c>
      <c r="B36" s="53" t="s">
        <v>203</v>
      </c>
      <c r="C36" s="54">
        <v>-378</v>
      </c>
      <c r="D36" s="54">
        <v>390</v>
      </c>
      <c r="E36" s="54">
        <v>11</v>
      </c>
      <c r="F36" s="55"/>
      <c r="G36" s="55"/>
    </row>
    <row r="37" spans="1:7" ht="12.75">
      <c r="A37" s="53">
        <v>2009</v>
      </c>
      <c r="B37" s="53" t="s">
        <v>203</v>
      </c>
      <c r="C37" s="54">
        <v>-2300</v>
      </c>
      <c r="D37" s="54">
        <v>915</v>
      </c>
      <c r="E37" s="54">
        <v>-1385</v>
      </c>
      <c r="F37" s="55"/>
      <c r="G37" s="55"/>
    </row>
    <row r="38" spans="1:7" ht="12.75">
      <c r="A38" s="53">
        <v>2010</v>
      </c>
      <c r="B38" s="53" t="s">
        <v>203</v>
      </c>
      <c r="C38" s="54">
        <v>-733</v>
      </c>
      <c r="D38" s="54">
        <v>1025</v>
      </c>
      <c r="E38" s="54">
        <v>291</v>
      </c>
      <c r="F38" s="55"/>
      <c r="G38" s="55"/>
    </row>
    <row r="39" spans="1:7" ht="12.75">
      <c r="A39" s="53">
        <v>2011</v>
      </c>
      <c r="B39" s="53" t="s">
        <v>203</v>
      </c>
      <c r="C39" s="54">
        <v>631</v>
      </c>
      <c r="D39" s="54">
        <v>1468</v>
      </c>
      <c r="E39" s="54">
        <v>2099</v>
      </c>
      <c r="F39" s="55"/>
      <c r="G39" s="55"/>
    </row>
    <row r="40" spans="1:7" ht="12.75">
      <c r="A40" s="53">
        <v>2012</v>
      </c>
      <c r="B40" s="53" t="s">
        <v>321</v>
      </c>
      <c r="C40" s="54">
        <v>71</v>
      </c>
      <c r="D40" s="54">
        <v>351</v>
      </c>
      <c r="E40" s="54">
        <v>423</v>
      </c>
      <c r="F40" s="55"/>
      <c r="G40" s="55"/>
    </row>
    <row r="41" spans="1:7" ht="12.75">
      <c r="A41" s="51" t="s">
        <v>179</v>
      </c>
      <c r="F41" s="56"/>
      <c r="G41" s="56"/>
    </row>
    <row r="42" spans="1:7" ht="12.75">
      <c r="A42" s="51" t="s">
        <v>213</v>
      </c>
      <c r="F42" s="56"/>
      <c r="G42" s="56"/>
    </row>
    <row r="43" spans="1:7" ht="12.75">
      <c r="A43" s="51" t="s">
        <v>179</v>
      </c>
      <c r="F43" s="56"/>
      <c r="G43" s="56"/>
    </row>
    <row r="44" spans="1:7" ht="12.75">
      <c r="A44" s="51" t="s">
        <v>199</v>
      </c>
      <c r="B44" s="51" t="s">
        <v>200</v>
      </c>
      <c r="C44" s="52" t="s">
        <v>219</v>
      </c>
      <c r="D44" s="52" t="s">
        <v>229</v>
      </c>
      <c r="E44" s="52" t="s">
        <v>204</v>
      </c>
      <c r="F44" s="56"/>
      <c r="G44" s="56"/>
    </row>
    <row r="45" spans="1:7" ht="12.75">
      <c r="A45" s="53">
        <v>2006</v>
      </c>
      <c r="B45" s="53" t="s">
        <v>203</v>
      </c>
      <c r="C45" s="53">
        <v>7.9</v>
      </c>
      <c r="D45" s="53">
        <v>2.2</v>
      </c>
      <c r="E45" s="53">
        <v>4.5</v>
      </c>
      <c r="F45" s="55"/>
      <c r="G45" s="55"/>
    </row>
    <row r="46" spans="1:7" ht="12.75">
      <c r="A46" s="53">
        <v>2007</v>
      </c>
      <c r="B46" s="53" t="s">
        <v>203</v>
      </c>
      <c r="C46" s="53">
        <v>5</v>
      </c>
      <c r="D46" s="53">
        <v>5.7</v>
      </c>
      <c r="E46" s="53">
        <v>5.4</v>
      </c>
      <c r="F46" s="55"/>
      <c r="G46" s="55"/>
    </row>
    <row r="47" spans="1:7" ht="12.75">
      <c r="A47" s="53">
        <v>2008</v>
      </c>
      <c r="B47" s="53" t="s">
        <v>203</v>
      </c>
      <c r="C47" s="53">
        <v>0</v>
      </c>
      <c r="D47" s="53">
        <v>5</v>
      </c>
      <c r="E47" s="53">
        <v>0.1</v>
      </c>
      <c r="F47" s="55"/>
      <c r="G47" s="55"/>
    </row>
    <row r="48" spans="1:7" ht="12.75">
      <c r="A48" s="53">
        <v>2009</v>
      </c>
      <c r="B48" s="53" t="s">
        <v>203</v>
      </c>
      <c r="C48" s="53">
        <v>0</v>
      </c>
      <c r="D48" s="53">
        <v>11.2</v>
      </c>
      <c r="E48" s="53">
        <v>0</v>
      </c>
      <c r="F48" s="55"/>
      <c r="G48" s="55"/>
    </row>
    <row r="49" spans="1:7" ht="12.75">
      <c r="A49" s="53">
        <v>2010</v>
      </c>
      <c r="B49" s="53" t="s">
        <v>203</v>
      </c>
      <c r="C49" s="53">
        <v>0</v>
      </c>
      <c r="D49" s="53">
        <v>11.2</v>
      </c>
      <c r="E49" s="53">
        <v>2</v>
      </c>
      <c r="F49" s="55"/>
      <c r="G49" s="55"/>
    </row>
    <row r="50" spans="1:7" ht="12.75">
      <c r="A50" s="53">
        <v>2011</v>
      </c>
      <c r="B50" s="53" t="s">
        <v>203</v>
      </c>
      <c r="C50" s="53">
        <v>12.8</v>
      </c>
      <c r="D50" s="53">
        <v>14.2</v>
      </c>
      <c r="E50" s="53">
        <v>13.7</v>
      </c>
      <c r="F50" s="55"/>
      <c r="G50" s="55"/>
    </row>
    <row r="51" spans="1:7" ht="12.75">
      <c r="A51" s="53">
        <v>2012</v>
      </c>
      <c r="B51" s="53" t="s">
        <v>321</v>
      </c>
      <c r="C51" s="53">
        <v>1.3</v>
      </c>
      <c r="D51" s="53">
        <v>3</v>
      </c>
      <c r="E51" s="53">
        <v>2.5</v>
      </c>
      <c r="F51" s="55"/>
      <c r="G51" s="55"/>
    </row>
    <row r="52" ht="12.75">
      <c r="A52" s="51" t="s">
        <v>179</v>
      </c>
    </row>
    <row r="53" ht="12.75">
      <c r="A53" s="65" t="s">
        <v>64</v>
      </c>
    </row>
  </sheetData>
  <sheetProtection/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="70" zoomScaleNormal="70" zoomScalePageLayoutView="0" workbookViewId="0" topLeftCell="A1">
      <selection activeCell="A6" sqref="A6"/>
    </sheetView>
  </sheetViews>
  <sheetFormatPr defaultColWidth="11.421875" defaultRowHeight="12.75"/>
  <cols>
    <col min="1" max="1" width="9.421875" style="43" customWidth="1"/>
    <col min="2" max="2" width="11.421875" style="43" customWidth="1"/>
    <col min="3" max="3" width="12.140625" style="43" customWidth="1"/>
    <col min="4" max="4" width="17.8515625" style="43" customWidth="1"/>
    <col min="5" max="5" width="13.00390625" style="43" customWidth="1"/>
    <col min="6" max="6" width="11.421875" style="43" customWidth="1"/>
    <col min="7" max="7" width="13.28125" style="43" customWidth="1"/>
    <col min="8" max="8" width="19.00390625" style="43" customWidth="1"/>
    <col min="9" max="9" width="12.28125" style="43" customWidth="1"/>
    <col min="10" max="10" width="13.00390625" style="43" customWidth="1"/>
    <col min="11" max="11" width="19.7109375" style="43" customWidth="1"/>
    <col min="12" max="12" width="18.140625" style="43" customWidth="1"/>
    <col min="13" max="13" width="12.28125" style="43" customWidth="1"/>
    <col min="14" max="15" width="11.421875" style="43" customWidth="1"/>
    <col min="16" max="16" width="13.00390625" style="43" customWidth="1"/>
    <col min="17" max="17" width="13.28125" style="43" customWidth="1"/>
    <col min="18" max="18" width="12.57421875" style="43" customWidth="1"/>
    <col min="19" max="19" width="20.28125" style="43" customWidth="1"/>
    <col min="20" max="20" width="13.7109375" style="43" customWidth="1"/>
    <col min="21" max="21" width="17.7109375" style="43" customWidth="1"/>
    <col min="22" max="22" width="12.421875" style="43" customWidth="1"/>
    <col min="23" max="23" width="13.28125" style="43" customWidth="1"/>
    <col min="24" max="24" width="11.57421875" style="43" customWidth="1"/>
    <col min="25" max="16384" width="11.421875" style="43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44" t="s">
        <v>337</v>
      </c>
    </row>
    <row r="6" ht="12.75">
      <c r="A6" s="44" t="s">
        <v>222</v>
      </c>
    </row>
    <row r="7" ht="12.75">
      <c r="A7" s="43" t="s">
        <v>179</v>
      </c>
    </row>
    <row r="8" ht="12.75">
      <c r="A8" s="43" t="s">
        <v>198</v>
      </c>
    </row>
    <row r="9" ht="12.75">
      <c r="A9" s="43" t="s">
        <v>179</v>
      </c>
    </row>
    <row r="10" spans="1:24" ht="12.75">
      <c r="A10" s="43" t="s">
        <v>199</v>
      </c>
      <c r="B10" s="43" t="s">
        <v>200</v>
      </c>
      <c r="C10" s="45" t="s">
        <v>7</v>
      </c>
      <c r="D10" s="284" t="s">
        <v>8</v>
      </c>
      <c r="E10" s="284" t="s">
        <v>9</v>
      </c>
      <c r="F10" s="284" t="s">
        <v>10</v>
      </c>
      <c r="G10" s="284" t="s">
        <v>11</v>
      </c>
      <c r="H10" s="284" t="s">
        <v>12</v>
      </c>
      <c r="I10" s="284" t="s">
        <v>110</v>
      </c>
      <c r="J10" s="284" t="s">
        <v>223</v>
      </c>
      <c r="K10" s="284" t="s">
        <v>13</v>
      </c>
      <c r="L10" s="284" t="s">
        <v>14</v>
      </c>
      <c r="M10" s="284" t="s">
        <v>15</v>
      </c>
      <c r="N10" s="284" t="s">
        <v>16</v>
      </c>
      <c r="O10" s="284" t="s">
        <v>17</v>
      </c>
      <c r="P10" s="284" t="s">
        <v>62</v>
      </c>
      <c r="Q10" s="284" t="s">
        <v>224</v>
      </c>
      <c r="R10" s="284" t="s">
        <v>18</v>
      </c>
      <c r="S10" s="284" t="s">
        <v>19</v>
      </c>
      <c r="T10" s="284" t="s">
        <v>20</v>
      </c>
      <c r="U10" s="284" t="s">
        <v>21</v>
      </c>
      <c r="V10" s="284" t="s">
        <v>22</v>
      </c>
      <c r="W10" s="284" t="s">
        <v>23</v>
      </c>
      <c r="X10" s="282" t="s">
        <v>204</v>
      </c>
    </row>
    <row r="11" spans="3:24" ht="12.75">
      <c r="C11" s="286" t="s">
        <v>24</v>
      </c>
      <c r="D11" s="285" t="s">
        <v>25</v>
      </c>
      <c r="E11" s="285" t="s">
        <v>26</v>
      </c>
      <c r="F11" s="285" t="s">
        <v>27</v>
      </c>
      <c r="G11" s="285" t="s">
        <v>28</v>
      </c>
      <c r="H11" s="285" t="s">
        <v>29</v>
      </c>
      <c r="I11" s="285"/>
      <c r="J11" s="285"/>
      <c r="K11" s="285" t="s">
        <v>30</v>
      </c>
      <c r="L11" s="285" t="s">
        <v>31</v>
      </c>
      <c r="M11" s="285"/>
      <c r="N11" s="285"/>
      <c r="O11" s="285"/>
      <c r="P11" s="285"/>
      <c r="Q11" s="285"/>
      <c r="R11" s="285"/>
      <c r="S11" s="285" t="s">
        <v>32</v>
      </c>
      <c r="T11" s="285"/>
      <c r="U11" s="285" t="s">
        <v>33</v>
      </c>
      <c r="V11" s="285"/>
      <c r="W11" s="285"/>
      <c r="X11" s="283"/>
    </row>
    <row r="12" spans="1:25" ht="12.75">
      <c r="A12" s="46">
        <v>2005</v>
      </c>
      <c r="B12" s="46" t="s">
        <v>203</v>
      </c>
      <c r="C12" s="281">
        <v>634</v>
      </c>
      <c r="D12" s="281">
        <v>20200</v>
      </c>
      <c r="E12" s="281">
        <v>125</v>
      </c>
      <c r="F12" s="281" t="s">
        <v>206</v>
      </c>
      <c r="G12" s="281">
        <v>882</v>
      </c>
      <c r="H12" s="281">
        <v>767</v>
      </c>
      <c r="I12" s="281" t="s">
        <v>207</v>
      </c>
      <c r="J12" s="281">
        <v>4401</v>
      </c>
      <c r="K12" s="281">
        <v>2427</v>
      </c>
      <c r="L12" s="281" t="s">
        <v>206</v>
      </c>
      <c r="M12" s="281" t="s">
        <v>207</v>
      </c>
      <c r="N12" s="281">
        <v>8886</v>
      </c>
      <c r="O12" s="281" t="s">
        <v>206</v>
      </c>
      <c r="P12" s="281">
        <v>896</v>
      </c>
      <c r="Q12" s="281">
        <v>2539</v>
      </c>
      <c r="R12" s="281">
        <v>5980</v>
      </c>
      <c r="S12" s="281">
        <v>1036</v>
      </c>
      <c r="T12" s="281" t="s">
        <v>206</v>
      </c>
      <c r="U12" s="281" t="s">
        <v>206</v>
      </c>
      <c r="V12" s="281">
        <v>8572</v>
      </c>
      <c r="W12" s="281">
        <v>109036</v>
      </c>
      <c r="X12" s="281">
        <v>167219</v>
      </c>
      <c r="Y12" s="49"/>
    </row>
    <row r="13" spans="1:25" ht="12.75">
      <c r="A13" s="46">
        <v>2006</v>
      </c>
      <c r="B13" s="46" t="s">
        <v>203</v>
      </c>
      <c r="C13" s="47">
        <v>773</v>
      </c>
      <c r="D13" s="47">
        <v>87550</v>
      </c>
      <c r="E13" s="47">
        <v>408</v>
      </c>
      <c r="F13" s="47" t="s">
        <v>206</v>
      </c>
      <c r="G13" s="47">
        <v>806</v>
      </c>
      <c r="H13" s="47">
        <v>863</v>
      </c>
      <c r="I13" s="47" t="s">
        <v>207</v>
      </c>
      <c r="J13" s="47">
        <v>4242</v>
      </c>
      <c r="K13" s="47">
        <v>3446</v>
      </c>
      <c r="L13" s="47" t="s">
        <v>206</v>
      </c>
      <c r="M13" s="47" t="s">
        <v>207</v>
      </c>
      <c r="N13" s="47">
        <v>9443</v>
      </c>
      <c r="O13" s="47" t="s">
        <v>206</v>
      </c>
      <c r="P13" s="47">
        <v>1338</v>
      </c>
      <c r="Q13" s="47">
        <v>1320</v>
      </c>
      <c r="R13" s="47">
        <v>6131</v>
      </c>
      <c r="S13" s="47">
        <v>1068</v>
      </c>
      <c r="T13" s="47" t="s">
        <v>206</v>
      </c>
      <c r="U13" s="47" t="s">
        <v>206</v>
      </c>
      <c r="V13" s="47">
        <v>14387</v>
      </c>
      <c r="W13" s="47">
        <v>113280</v>
      </c>
      <c r="X13" s="83">
        <v>245357</v>
      </c>
      <c r="Y13" s="49"/>
    </row>
    <row r="14" spans="1:25" ht="12.75">
      <c r="A14" s="46">
        <v>2007</v>
      </c>
      <c r="B14" s="46" t="s">
        <v>203</v>
      </c>
      <c r="C14" s="47">
        <v>835</v>
      </c>
      <c r="D14" s="47">
        <v>217948</v>
      </c>
      <c r="E14" s="47">
        <v>498</v>
      </c>
      <c r="F14" s="47">
        <v>708</v>
      </c>
      <c r="G14" s="47">
        <v>966</v>
      </c>
      <c r="H14" s="47">
        <v>1060</v>
      </c>
      <c r="I14" s="47">
        <v>499</v>
      </c>
      <c r="J14" s="47">
        <v>4048</v>
      </c>
      <c r="K14" s="47">
        <v>6507</v>
      </c>
      <c r="L14" s="47">
        <v>284</v>
      </c>
      <c r="M14" s="47">
        <v>723</v>
      </c>
      <c r="N14" s="47">
        <v>9196</v>
      </c>
      <c r="O14" s="47" t="s">
        <v>206</v>
      </c>
      <c r="P14" s="47">
        <v>1418</v>
      </c>
      <c r="Q14" s="47">
        <v>1433</v>
      </c>
      <c r="R14" s="47">
        <v>7308</v>
      </c>
      <c r="S14" s="47">
        <v>1224</v>
      </c>
      <c r="T14" s="47" t="s">
        <v>206</v>
      </c>
      <c r="U14" s="47">
        <v>4261</v>
      </c>
      <c r="V14" s="47">
        <v>16679</v>
      </c>
      <c r="W14" s="47">
        <v>134897</v>
      </c>
      <c r="X14" s="83">
        <v>410673</v>
      </c>
      <c r="Y14" s="49"/>
    </row>
    <row r="15" spans="1:25" ht="12.75">
      <c r="A15" s="46">
        <v>2008</v>
      </c>
      <c r="B15" s="46" t="s">
        <v>203</v>
      </c>
      <c r="C15" s="47">
        <v>1152</v>
      </c>
      <c r="D15" s="47">
        <v>442212</v>
      </c>
      <c r="E15" s="47">
        <v>724</v>
      </c>
      <c r="F15" s="47">
        <v>1411</v>
      </c>
      <c r="G15" s="47">
        <v>897</v>
      </c>
      <c r="H15" s="47">
        <v>1047</v>
      </c>
      <c r="I15" s="47">
        <v>583</v>
      </c>
      <c r="J15" s="47">
        <v>3970</v>
      </c>
      <c r="K15" s="47">
        <v>7137</v>
      </c>
      <c r="L15" s="47">
        <v>270</v>
      </c>
      <c r="M15" s="47">
        <v>711</v>
      </c>
      <c r="N15" s="47">
        <v>9579</v>
      </c>
      <c r="O15" s="47">
        <v>803</v>
      </c>
      <c r="P15" s="47">
        <v>2162</v>
      </c>
      <c r="Q15" s="47">
        <v>2220</v>
      </c>
      <c r="R15" s="47">
        <v>8798</v>
      </c>
      <c r="S15" s="47">
        <v>1343</v>
      </c>
      <c r="T15" s="47" t="s">
        <v>206</v>
      </c>
      <c r="U15" s="47">
        <v>4578</v>
      </c>
      <c r="V15" s="47">
        <v>20564</v>
      </c>
      <c r="W15" s="47">
        <v>167040</v>
      </c>
      <c r="X15" s="83">
        <v>677225</v>
      </c>
      <c r="Y15" s="49"/>
    </row>
    <row r="16" spans="1:25" ht="12.75">
      <c r="A16" s="46">
        <v>2009</v>
      </c>
      <c r="B16" s="46" t="s">
        <v>203</v>
      </c>
      <c r="C16" s="47">
        <v>1670</v>
      </c>
      <c r="D16" s="47">
        <v>224523</v>
      </c>
      <c r="E16" s="47">
        <v>619</v>
      </c>
      <c r="F16" s="47">
        <v>2111</v>
      </c>
      <c r="G16" s="47">
        <v>976</v>
      </c>
      <c r="H16" s="47">
        <v>1131</v>
      </c>
      <c r="I16" s="47">
        <v>776</v>
      </c>
      <c r="J16" s="47">
        <v>3602</v>
      </c>
      <c r="K16" s="47">
        <v>11595</v>
      </c>
      <c r="L16" s="47">
        <v>412</v>
      </c>
      <c r="M16" s="47">
        <v>496</v>
      </c>
      <c r="N16" s="47">
        <v>13376</v>
      </c>
      <c r="O16" s="47">
        <v>1089</v>
      </c>
      <c r="P16" s="47">
        <v>2389</v>
      </c>
      <c r="Q16" s="47">
        <v>1519</v>
      </c>
      <c r="R16" s="47">
        <v>10426</v>
      </c>
      <c r="S16" s="47">
        <v>1260</v>
      </c>
      <c r="T16" s="47" t="s">
        <v>206</v>
      </c>
      <c r="U16" s="47">
        <v>4693</v>
      </c>
      <c r="V16" s="47">
        <v>29949</v>
      </c>
      <c r="W16" s="47">
        <v>172019</v>
      </c>
      <c r="X16" s="83">
        <v>484641</v>
      </c>
      <c r="Y16" s="49"/>
    </row>
    <row r="17" spans="1:25" ht="12.75">
      <c r="A17" s="46">
        <v>2010</v>
      </c>
      <c r="B17" s="46" t="s">
        <v>203</v>
      </c>
      <c r="C17" s="47">
        <v>2119</v>
      </c>
      <c r="D17" s="47">
        <v>68753</v>
      </c>
      <c r="E17" s="47">
        <v>642</v>
      </c>
      <c r="F17" s="47">
        <v>5362</v>
      </c>
      <c r="G17" s="47">
        <v>1093</v>
      </c>
      <c r="H17" s="47">
        <v>1416</v>
      </c>
      <c r="I17" s="47">
        <v>1160</v>
      </c>
      <c r="J17" s="47">
        <v>3859</v>
      </c>
      <c r="K17" s="47">
        <v>12566</v>
      </c>
      <c r="L17" s="47">
        <v>544</v>
      </c>
      <c r="M17" s="47">
        <v>463</v>
      </c>
      <c r="N17" s="47">
        <v>12732</v>
      </c>
      <c r="O17" s="47">
        <v>586</v>
      </c>
      <c r="P17" s="47">
        <v>1550</v>
      </c>
      <c r="Q17" s="47">
        <v>1850</v>
      </c>
      <c r="R17" s="47">
        <v>10989</v>
      </c>
      <c r="S17" s="47">
        <v>1392</v>
      </c>
      <c r="T17" s="47">
        <v>6803</v>
      </c>
      <c r="U17" s="47">
        <v>5972</v>
      </c>
      <c r="V17" s="47">
        <v>30301</v>
      </c>
      <c r="W17" s="47">
        <v>213469</v>
      </c>
      <c r="X17" s="83">
        <v>383629</v>
      </c>
      <c r="Y17" s="49"/>
    </row>
    <row r="18" spans="1:25" s="87" customFormat="1" ht="12.75">
      <c r="A18" s="88">
        <v>2012</v>
      </c>
      <c r="B18" s="46" t="s">
        <v>322</v>
      </c>
      <c r="C18" s="47">
        <v>1720</v>
      </c>
      <c r="D18" s="47">
        <v>79871</v>
      </c>
      <c r="E18" s="47">
        <v>739</v>
      </c>
      <c r="F18" s="47">
        <v>8009</v>
      </c>
      <c r="G18" s="47">
        <v>1133</v>
      </c>
      <c r="H18" s="47">
        <v>1690</v>
      </c>
      <c r="I18" s="47">
        <v>1858</v>
      </c>
      <c r="J18" s="47">
        <v>4778</v>
      </c>
      <c r="K18" s="47">
        <v>12118</v>
      </c>
      <c r="L18" s="47">
        <v>502</v>
      </c>
      <c r="M18" s="47">
        <v>443</v>
      </c>
      <c r="N18" s="47">
        <v>16129</v>
      </c>
      <c r="O18" s="47">
        <v>564</v>
      </c>
      <c r="P18" s="47">
        <v>1792</v>
      </c>
      <c r="Q18" s="47">
        <v>1669</v>
      </c>
      <c r="R18" s="47">
        <v>14473</v>
      </c>
      <c r="S18" s="47">
        <v>1630</v>
      </c>
      <c r="T18" s="47">
        <v>11526</v>
      </c>
      <c r="U18" s="47">
        <v>7637</v>
      </c>
      <c r="V18" s="47">
        <v>30233</v>
      </c>
      <c r="W18" s="47">
        <v>254515</v>
      </c>
      <c r="X18" s="83">
        <v>453041</v>
      </c>
      <c r="Y18" s="49"/>
    </row>
    <row r="19" spans="1:25" ht="12.75">
      <c r="A19" s="43" t="s">
        <v>179</v>
      </c>
      <c r="X19" s="48"/>
      <c r="Y19" s="48"/>
    </row>
    <row r="20" spans="1:25" ht="12.75">
      <c r="A20" s="43" t="s">
        <v>179</v>
      </c>
      <c r="X20" s="48"/>
      <c r="Y20" s="48"/>
    </row>
    <row r="21" spans="1:25" ht="12.75">
      <c r="A21" s="43" t="s">
        <v>196</v>
      </c>
      <c r="X21" s="48"/>
      <c r="Y21" s="48"/>
    </row>
    <row r="22" spans="1:25" ht="12.75">
      <c r="A22" s="43" t="s">
        <v>179</v>
      </c>
      <c r="X22" s="48"/>
      <c r="Y22" s="48"/>
    </row>
    <row r="23" spans="1:25" ht="12.75">
      <c r="A23" s="43" t="s">
        <v>199</v>
      </c>
      <c r="B23" s="43" t="s">
        <v>200</v>
      </c>
      <c r="C23" s="45" t="s">
        <v>7</v>
      </c>
      <c r="D23" s="284" t="s">
        <v>8</v>
      </c>
      <c r="E23" s="284" t="s">
        <v>9</v>
      </c>
      <c r="F23" s="284" t="s">
        <v>10</v>
      </c>
      <c r="G23" s="284" t="s">
        <v>11</v>
      </c>
      <c r="H23" s="284" t="s">
        <v>12</v>
      </c>
      <c r="I23" s="284" t="s">
        <v>110</v>
      </c>
      <c r="J23" s="284" t="s">
        <v>223</v>
      </c>
      <c r="K23" s="284" t="s">
        <v>13</v>
      </c>
      <c r="L23" s="284" t="s">
        <v>14</v>
      </c>
      <c r="M23" s="284" t="s">
        <v>15</v>
      </c>
      <c r="N23" s="284" t="s">
        <v>16</v>
      </c>
      <c r="O23" s="284" t="s">
        <v>17</v>
      </c>
      <c r="P23" s="284" t="s">
        <v>62</v>
      </c>
      <c r="Q23" s="284" t="s">
        <v>224</v>
      </c>
      <c r="R23" s="284" t="s">
        <v>18</v>
      </c>
      <c r="S23" s="284" t="s">
        <v>19</v>
      </c>
      <c r="T23" s="284" t="s">
        <v>20</v>
      </c>
      <c r="U23" s="284" t="s">
        <v>21</v>
      </c>
      <c r="V23" s="284" t="s">
        <v>22</v>
      </c>
      <c r="W23" s="284" t="s">
        <v>23</v>
      </c>
      <c r="X23" s="282" t="s">
        <v>204</v>
      </c>
      <c r="Y23" s="48"/>
    </row>
    <row r="24" spans="3:25" ht="12.75">
      <c r="C24" s="286" t="s">
        <v>24</v>
      </c>
      <c r="D24" s="285" t="s">
        <v>25</v>
      </c>
      <c r="E24" s="285" t="s">
        <v>26</v>
      </c>
      <c r="F24" s="285" t="s">
        <v>27</v>
      </c>
      <c r="G24" s="285" t="s">
        <v>28</v>
      </c>
      <c r="H24" s="285" t="s">
        <v>29</v>
      </c>
      <c r="I24" s="285"/>
      <c r="J24" s="285"/>
      <c r="K24" s="285" t="s">
        <v>30</v>
      </c>
      <c r="L24" s="285" t="s">
        <v>31</v>
      </c>
      <c r="M24" s="285"/>
      <c r="N24" s="285"/>
      <c r="O24" s="285"/>
      <c r="P24" s="285"/>
      <c r="Q24" s="285"/>
      <c r="R24" s="285"/>
      <c r="S24" s="285" t="s">
        <v>32</v>
      </c>
      <c r="T24" s="285"/>
      <c r="U24" s="285" t="s">
        <v>33</v>
      </c>
      <c r="V24" s="285"/>
      <c r="W24" s="285"/>
      <c r="X24" s="283"/>
      <c r="Y24" s="48"/>
    </row>
    <row r="25" spans="1:25" ht="12.75">
      <c r="A25" s="46">
        <v>2005</v>
      </c>
      <c r="B25" s="46" t="s">
        <v>203</v>
      </c>
      <c r="C25" s="47">
        <v>236</v>
      </c>
      <c r="D25" s="47">
        <v>6325</v>
      </c>
      <c r="E25" s="47">
        <v>120</v>
      </c>
      <c r="F25" s="47" t="s">
        <v>206</v>
      </c>
      <c r="G25" s="47">
        <v>819</v>
      </c>
      <c r="H25" s="47">
        <v>640</v>
      </c>
      <c r="I25" s="47" t="s">
        <v>207</v>
      </c>
      <c r="J25" s="47">
        <v>2409</v>
      </c>
      <c r="K25" s="47">
        <v>1368</v>
      </c>
      <c r="L25" s="47" t="s">
        <v>206</v>
      </c>
      <c r="M25" s="47" t="s">
        <v>207</v>
      </c>
      <c r="N25" s="47">
        <v>4431</v>
      </c>
      <c r="O25" s="47" t="s">
        <v>206</v>
      </c>
      <c r="P25" s="47">
        <v>450</v>
      </c>
      <c r="Q25" s="47">
        <v>56</v>
      </c>
      <c r="R25" s="47">
        <v>3589</v>
      </c>
      <c r="S25" s="47">
        <v>1035</v>
      </c>
      <c r="T25" s="47" t="s">
        <v>206</v>
      </c>
      <c r="U25" s="47" t="s">
        <v>206</v>
      </c>
      <c r="V25" s="47">
        <v>2461</v>
      </c>
      <c r="W25" s="47">
        <v>5136</v>
      </c>
      <c r="X25" s="47">
        <v>29489</v>
      </c>
      <c r="Y25" s="49"/>
    </row>
    <row r="26" spans="1:25" ht="12.75">
      <c r="A26" s="46">
        <v>2006</v>
      </c>
      <c r="B26" s="46" t="s">
        <v>203</v>
      </c>
      <c r="C26" s="47">
        <v>328</v>
      </c>
      <c r="D26" s="47">
        <v>5985</v>
      </c>
      <c r="E26" s="47">
        <v>331</v>
      </c>
      <c r="F26" s="47" t="s">
        <v>206</v>
      </c>
      <c r="G26" s="47">
        <v>690</v>
      </c>
      <c r="H26" s="47">
        <v>721</v>
      </c>
      <c r="I26" s="47" t="s">
        <v>207</v>
      </c>
      <c r="J26" s="47">
        <v>2994</v>
      </c>
      <c r="K26" s="47">
        <v>1472</v>
      </c>
      <c r="L26" s="47" t="s">
        <v>206</v>
      </c>
      <c r="M26" s="47" t="s">
        <v>207</v>
      </c>
      <c r="N26" s="47">
        <v>4724</v>
      </c>
      <c r="O26" s="47" t="s">
        <v>206</v>
      </c>
      <c r="P26" s="47">
        <v>602</v>
      </c>
      <c r="Q26" s="47">
        <v>7</v>
      </c>
      <c r="R26" s="47">
        <v>3708</v>
      </c>
      <c r="S26" s="47">
        <v>1068</v>
      </c>
      <c r="T26" s="47" t="s">
        <v>206</v>
      </c>
      <c r="U26" s="47" t="s">
        <v>206</v>
      </c>
      <c r="V26" s="47">
        <v>3026</v>
      </c>
      <c r="W26" s="47">
        <v>5249</v>
      </c>
      <c r="X26" s="83">
        <v>31022</v>
      </c>
      <c r="Y26" s="49"/>
    </row>
    <row r="27" spans="1:25" ht="12.75">
      <c r="A27" s="46">
        <v>2007</v>
      </c>
      <c r="B27" s="46" t="s">
        <v>203</v>
      </c>
      <c r="C27" s="47">
        <v>461</v>
      </c>
      <c r="D27" s="47">
        <v>4103</v>
      </c>
      <c r="E27" s="47">
        <v>458</v>
      </c>
      <c r="F27" s="47">
        <v>555</v>
      </c>
      <c r="G27" s="47">
        <v>796</v>
      </c>
      <c r="H27" s="47">
        <v>823</v>
      </c>
      <c r="I27" s="47">
        <v>216</v>
      </c>
      <c r="J27" s="47">
        <v>3636</v>
      </c>
      <c r="K27" s="47">
        <v>2826</v>
      </c>
      <c r="L27" s="47">
        <v>-245</v>
      </c>
      <c r="M27" s="47">
        <v>502</v>
      </c>
      <c r="N27" s="47">
        <v>4678</v>
      </c>
      <c r="O27" s="47" t="s">
        <v>206</v>
      </c>
      <c r="P27" s="47">
        <v>308</v>
      </c>
      <c r="Q27" s="47">
        <v>7</v>
      </c>
      <c r="R27" s="47">
        <v>3938</v>
      </c>
      <c r="S27" s="47">
        <v>1224</v>
      </c>
      <c r="T27" s="47" t="s">
        <v>206</v>
      </c>
      <c r="U27" s="47">
        <v>3967</v>
      </c>
      <c r="V27" s="47">
        <v>3923</v>
      </c>
      <c r="W27" s="47">
        <v>5650</v>
      </c>
      <c r="X27" s="83">
        <v>37967</v>
      </c>
      <c r="Y27" s="49"/>
    </row>
    <row r="28" spans="1:25" ht="12.75">
      <c r="A28" s="46">
        <v>2008</v>
      </c>
      <c r="B28" s="46" t="s">
        <v>203</v>
      </c>
      <c r="C28" s="47">
        <v>710</v>
      </c>
      <c r="D28" s="47">
        <v>2842</v>
      </c>
      <c r="E28" s="47">
        <v>695</v>
      </c>
      <c r="F28" s="47">
        <v>1140</v>
      </c>
      <c r="G28" s="47">
        <v>735</v>
      </c>
      <c r="H28" s="47">
        <v>912</v>
      </c>
      <c r="I28" s="47">
        <v>436</v>
      </c>
      <c r="J28" s="47">
        <v>3612</v>
      </c>
      <c r="K28" s="47">
        <v>3417</v>
      </c>
      <c r="L28" s="47">
        <v>85</v>
      </c>
      <c r="M28" s="47">
        <v>529</v>
      </c>
      <c r="N28" s="47">
        <v>4106</v>
      </c>
      <c r="O28" s="47">
        <v>702</v>
      </c>
      <c r="P28" s="47">
        <v>933</v>
      </c>
      <c r="Q28" s="47">
        <v>7</v>
      </c>
      <c r="R28" s="47">
        <v>4399</v>
      </c>
      <c r="S28" s="47">
        <v>1342</v>
      </c>
      <c r="T28" s="47" t="s">
        <v>206</v>
      </c>
      <c r="U28" s="47">
        <v>4350</v>
      </c>
      <c r="V28" s="47">
        <v>5307</v>
      </c>
      <c r="W28" s="47">
        <v>6793</v>
      </c>
      <c r="X28" s="83">
        <v>43073</v>
      </c>
      <c r="Y28" s="49"/>
    </row>
    <row r="29" spans="1:25" ht="12.75">
      <c r="A29" s="46">
        <v>2009</v>
      </c>
      <c r="B29" s="46" t="s">
        <v>203</v>
      </c>
      <c r="C29" s="47">
        <v>1396</v>
      </c>
      <c r="D29" s="47">
        <v>2915</v>
      </c>
      <c r="E29" s="47">
        <v>603</v>
      </c>
      <c r="F29" s="47">
        <v>1631</v>
      </c>
      <c r="G29" s="47">
        <v>776</v>
      </c>
      <c r="H29" s="47">
        <v>905</v>
      </c>
      <c r="I29" s="47">
        <v>648</v>
      </c>
      <c r="J29" s="47">
        <v>3073</v>
      </c>
      <c r="K29" s="47">
        <v>5778</v>
      </c>
      <c r="L29" s="47">
        <v>362</v>
      </c>
      <c r="M29" s="47">
        <v>492</v>
      </c>
      <c r="N29" s="47">
        <v>6411</v>
      </c>
      <c r="O29" s="47">
        <v>929</v>
      </c>
      <c r="P29" s="47">
        <v>1579</v>
      </c>
      <c r="Q29" s="47">
        <v>6</v>
      </c>
      <c r="R29" s="47">
        <v>5080</v>
      </c>
      <c r="S29" s="47">
        <v>1260</v>
      </c>
      <c r="T29" s="47" t="s">
        <v>206</v>
      </c>
      <c r="U29" s="47">
        <v>4373</v>
      </c>
      <c r="V29" s="47">
        <v>5423</v>
      </c>
      <c r="W29" s="47">
        <v>6909</v>
      </c>
      <c r="X29" s="83">
        <v>50559</v>
      </c>
      <c r="Y29" s="49"/>
    </row>
    <row r="30" spans="1:25" ht="12.75">
      <c r="A30" s="46">
        <v>2010</v>
      </c>
      <c r="B30" s="46" t="s">
        <v>203</v>
      </c>
      <c r="C30" s="47">
        <v>1839</v>
      </c>
      <c r="D30" s="47">
        <v>3882</v>
      </c>
      <c r="E30" s="47">
        <v>623</v>
      </c>
      <c r="F30" s="47">
        <v>4141</v>
      </c>
      <c r="G30" s="47">
        <v>860</v>
      </c>
      <c r="H30" s="47">
        <v>1038</v>
      </c>
      <c r="I30" s="47">
        <v>891</v>
      </c>
      <c r="J30" s="47">
        <v>3347</v>
      </c>
      <c r="K30" s="47">
        <v>5362</v>
      </c>
      <c r="L30" s="47">
        <v>476</v>
      </c>
      <c r="M30" s="47">
        <v>459</v>
      </c>
      <c r="N30" s="47">
        <v>6411</v>
      </c>
      <c r="O30" s="47">
        <v>547</v>
      </c>
      <c r="P30" s="47">
        <v>732</v>
      </c>
      <c r="Q30" s="47">
        <v>6</v>
      </c>
      <c r="R30" s="47">
        <v>4763</v>
      </c>
      <c r="S30" s="47">
        <v>1392</v>
      </c>
      <c r="T30" s="47">
        <v>6006</v>
      </c>
      <c r="U30" s="47">
        <v>5266</v>
      </c>
      <c r="V30" s="47">
        <v>6175</v>
      </c>
      <c r="W30" s="47">
        <v>6205</v>
      </c>
      <c r="X30" s="83">
        <v>60431</v>
      </c>
      <c r="Y30" s="49"/>
    </row>
    <row r="31" spans="1:25" ht="12.75">
      <c r="A31" s="46">
        <v>2012</v>
      </c>
      <c r="B31" s="46" t="s">
        <v>321</v>
      </c>
      <c r="C31" s="47">
        <v>1361</v>
      </c>
      <c r="D31" s="47">
        <v>10475</v>
      </c>
      <c r="E31" s="47">
        <v>720</v>
      </c>
      <c r="F31" s="47">
        <v>6417</v>
      </c>
      <c r="G31" s="47">
        <v>861</v>
      </c>
      <c r="H31" s="47">
        <v>1333</v>
      </c>
      <c r="I31" s="47">
        <v>1672</v>
      </c>
      <c r="J31" s="47">
        <v>3903</v>
      </c>
      <c r="K31" s="47">
        <v>4908</v>
      </c>
      <c r="L31" s="47">
        <v>428</v>
      </c>
      <c r="M31" s="47">
        <v>440</v>
      </c>
      <c r="N31" s="47">
        <v>6411</v>
      </c>
      <c r="O31" s="47">
        <v>561</v>
      </c>
      <c r="P31" s="47">
        <v>772</v>
      </c>
      <c r="Q31" s="47">
        <v>8</v>
      </c>
      <c r="R31" s="47">
        <v>5018</v>
      </c>
      <c r="S31" s="47">
        <v>1580</v>
      </c>
      <c r="T31" s="47">
        <v>9245</v>
      </c>
      <c r="U31" s="47">
        <v>6918</v>
      </c>
      <c r="V31" s="47">
        <v>7602</v>
      </c>
      <c r="W31" s="47">
        <v>6490</v>
      </c>
      <c r="X31" s="83">
        <v>77135</v>
      </c>
      <c r="Y31" s="49"/>
    </row>
    <row r="32" spans="1:25" ht="12.75">
      <c r="A32" s="43" t="s">
        <v>179</v>
      </c>
      <c r="X32" s="48"/>
      <c r="Y32" s="48"/>
    </row>
    <row r="33" spans="1:25" ht="12.75">
      <c r="A33" s="43" t="s">
        <v>179</v>
      </c>
      <c r="X33" s="48"/>
      <c r="Y33" s="48"/>
    </row>
    <row r="34" spans="1:25" ht="12.75">
      <c r="A34" s="43" t="s">
        <v>197</v>
      </c>
      <c r="X34" s="48"/>
      <c r="Y34" s="48"/>
    </row>
    <row r="35" spans="1:25" ht="12.75">
      <c r="A35" s="43" t="s">
        <v>179</v>
      </c>
      <c r="X35" s="48"/>
      <c r="Y35" s="48"/>
    </row>
    <row r="36" spans="1:25" ht="12.75">
      <c r="A36" s="43" t="s">
        <v>199</v>
      </c>
      <c r="B36" s="43" t="s">
        <v>200</v>
      </c>
      <c r="C36" s="45" t="s">
        <v>7</v>
      </c>
      <c r="D36" s="284" t="s">
        <v>8</v>
      </c>
      <c r="E36" s="284" t="s">
        <v>9</v>
      </c>
      <c r="F36" s="284" t="s">
        <v>10</v>
      </c>
      <c r="G36" s="284" t="s">
        <v>11</v>
      </c>
      <c r="H36" s="284" t="s">
        <v>12</v>
      </c>
      <c r="I36" s="284" t="s">
        <v>110</v>
      </c>
      <c r="J36" s="284" t="s">
        <v>223</v>
      </c>
      <c r="K36" s="284" t="s">
        <v>13</v>
      </c>
      <c r="L36" s="284" t="s">
        <v>14</v>
      </c>
      <c r="M36" s="284" t="s">
        <v>15</v>
      </c>
      <c r="N36" s="284" t="s">
        <v>16</v>
      </c>
      <c r="O36" s="284" t="s">
        <v>17</v>
      </c>
      <c r="P36" s="284" t="s">
        <v>62</v>
      </c>
      <c r="Q36" s="284" t="s">
        <v>224</v>
      </c>
      <c r="R36" s="284" t="s">
        <v>18</v>
      </c>
      <c r="S36" s="284" t="s">
        <v>19</v>
      </c>
      <c r="T36" s="284" t="s">
        <v>20</v>
      </c>
      <c r="U36" s="284" t="s">
        <v>21</v>
      </c>
      <c r="V36" s="284" t="s">
        <v>22</v>
      </c>
      <c r="W36" s="284" t="s">
        <v>23</v>
      </c>
      <c r="X36" s="282" t="s">
        <v>204</v>
      </c>
      <c r="Y36" s="48"/>
    </row>
    <row r="37" spans="3:25" ht="12.75">
      <c r="C37" s="286" t="s">
        <v>24</v>
      </c>
      <c r="D37" s="285" t="s">
        <v>25</v>
      </c>
      <c r="E37" s="285" t="s">
        <v>26</v>
      </c>
      <c r="F37" s="285" t="s">
        <v>27</v>
      </c>
      <c r="G37" s="285" t="s">
        <v>28</v>
      </c>
      <c r="H37" s="285" t="s">
        <v>29</v>
      </c>
      <c r="I37" s="285"/>
      <c r="J37" s="285"/>
      <c r="K37" s="285" t="s">
        <v>30</v>
      </c>
      <c r="L37" s="285" t="s">
        <v>31</v>
      </c>
      <c r="M37" s="285"/>
      <c r="N37" s="285"/>
      <c r="O37" s="285"/>
      <c r="P37" s="285"/>
      <c r="Q37" s="285"/>
      <c r="R37" s="285"/>
      <c r="S37" s="285" t="s">
        <v>32</v>
      </c>
      <c r="T37" s="285"/>
      <c r="U37" s="285" t="s">
        <v>33</v>
      </c>
      <c r="V37" s="285"/>
      <c r="W37" s="285"/>
      <c r="X37" s="283"/>
      <c r="Y37" s="48"/>
    </row>
    <row r="38" spans="1:25" ht="12.75">
      <c r="A38" s="46">
        <v>2005</v>
      </c>
      <c r="B38" s="46" t="s">
        <v>203</v>
      </c>
      <c r="C38" s="47">
        <v>-365</v>
      </c>
      <c r="D38" s="47">
        <v>327</v>
      </c>
      <c r="E38" s="47">
        <v>122</v>
      </c>
      <c r="F38" s="47" t="s">
        <v>206</v>
      </c>
      <c r="G38" s="47">
        <v>160</v>
      </c>
      <c r="H38" s="47">
        <v>101</v>
      </c>
      <c r="I38" s="47" t="s">
        <v>207</v>
      </c>
      <c r="J38" s="47">
        <v>-195</v>
      </c>
      <c r="K38" s="47">
        <v>-194</v>
      </c>
      <c r="L38" s="47" t="s">
        <v>206</v>
      </c>
      <c r="M38" s="47" t="s">
        <v>207</v>
      </c>
      <c r="N38" s="47">
        <v>704</v>
      </c>
      <c r="O38" s="47" t="s">
        <v>206</v>
      </c>
      <c r="P38" s="47">
        <v>107</v>
      </c>
      <c r="Q38" s="47">
        <v>11</v>
      </c>
      <c r="R38" s="47">
        <v>548</v>
      </c>
      <c r="S38" s="47">
        <v>193</v>
      </c>
      <c r="T38" s="47" t="s">
        <v>206</v>
      </c>
      <c r="U38" s="47" t="s">
        <v>206</v>
      </c>
      <c r="V38" s="47">
        <v>422</v>
      </c>
      <c r="W38" s="47">
        <v>789</v>
      </c>
      <c r="X38" s="47">
        <v>2645</v>
      </c>
      <c r="Y38" s="49"/>
    </row>
    <row r="39" spans="1:25" ht="12.75">
      <c r="A39" s="46">
        <v>2006</v>
      </c>
      <c r="B39" s="46" t="s">
        <v>203</v>
      </c>
      <c r="C39" s="47">
        <v>86</v>
      </c>
      <c r="D39" s="47">
        <v>-472</v>
      </c>
      <c r="E39" s="47">
        <v>194</v>
      </c>
      <c r="F39" s="47" t="s">
        <v>206</v>
      </c>
      <c r="G39" s="47">
        <v>17</v>
      </c>
      <c r="H39" s="47">
        <v>119</v>
      </c>
      <c r="I39" s="47" t="s">
        <v>207</v>
      </c>
      <c r="J39" s="47">
        <v>501</v>
      </c>
      <c r="K39" s="47">
        <v>75</v>
      </c>
      <c r="L39" s="47" t="s">
        <v>206</v>
      </c>
      <c r="M39" s="47" t="s">
        <v>207</v>
      </c>
      <c r="N39" s="47">
        <v>918</v>
      </c>
      <c r="O39" s="47" t="s">
        <v>206</v>
      </c>
      <c r="P39" s="47">
        <v>142</v>
      </c>
      <c r="Q39" s="47">
        <v>0</v>
      </c>
      <c r="R39" s="47">
        <v>601</v>
      </c>
      <c r="S39" s="47">
        <v>232</v>
      </c>
      <c r="T39" s="47" t="s">
        <v>206</v>
      </c>
      <c r="U39" s="47" t="s">
        <v>206</v>
      </c>
      <c r="V39" s="47">
        <v>513</v>
      </c>
      <c r="W39" s="47">
        <v>806</v>
      </c>
      <c r="X39" s="83">
        <v>3434</v>
      </c>
      <c r="Y39" s="49"/>
    </row>
    <row r="40" spans="1:25" ht="12.75">
      <c r="A40" s="46">
        <v>2007</v>
      </c>
      <c r="B40" s="46" t="s">
        <v>203</v>
      </c>
      <c r="C40" s="47">
        <v>108</v>
      </c>
      <c r="D40" s="47">
        <v>-12525</v>
      </c>
      <c r="E40" s="47">
        <v>151</v>
      </c>
      <c r="F40" s="47">
        <v>-483</v>
      </c>
      <c r="G40" s="47">
        <v>73</v>
      </c>
      <c r="H40" s="47">
        <v>112</v>
      </c>
      <c r="I40" s="47">
        <v>110</v>
      </c>
      <c r="J40" s="47">
        <v>420</v>
      </c>
      <c r="K40" s="47">
        <v>1244</v>
      </c>
      <c r="L40" s="47">
        <v>315</v>
      </c>
      <c r="M40" s="47">
        <v>14</v>
      </c>
      <c r="N40" s="47">
        <v>908</v>
      </c>
      <c r="O40" s="47" t="s">
        <v>206</v>
      </c>
      <c r="P40" s="47">
        <v>-339</v>
      </c>
      <c r="Q40" s="47">
        <v>0</v>
      </c>
      <c r="R40" s="47">
        <v>597</v>
      </c>
      <c r="S40" s="47">
        <v>237</v>
      </c>
      <c r="T40" s="47" t="s">
        <v>206</v>
      </c>
      <c r="U40" s="47">
        <v>10</v>
      </c>
      <c r="V40" s="47">
        <v>673</v>
      </c>
      <c r="W40" s="47">
        <v>870</v>
      </c>
      <c r="X40" s="83">
        <v>-7484</v>
      </c>
      <c r="Y40" s="49"/>
    </row>
    <row r="41" spans="1:25" ht="12.75">
      <c r="A41" s="46">
        <v>2008</v>
      </c>
      <c r="B41" s="46" t="s">
        <v>203</v>
      </c>
      <c r="C41" s="47">
        <v>207</v>
      </c>
      <c r="D41" s="47">
        <v>899</v>
      </c>
      <c r="E41" s="47">
        <v>113</v>
      </c>
      <c r="F41" s="47">
        <v>-443</v>
      </c>
      <c r="G41" s="47">
        <v>-45</v>
      </c>
      <c r="H41" s="47">
        <v>84</v>
      </c>
      <c r="I41" s="47">
        <v>201</v>
      </c>
      <c r="J41" s="47">
        <v>569</v>
      </c>
      <c r="K41" s="47">
        <v>339</v>
      </c>
      <c r="L41" s="47">
        <v>353</v>
      </c>
      <c r="M41" s="47">
        <v>-21</v>
      </c>
      <c r="N41" s="47">
        <v>809</v>
      </c>
      <c r="O41" s="47">
        <v>79</v>
      </c>
      <c r="P41" s="47">
        <v>597</v>
      </c>
      <c r="Q41" s="47">
        <v>0</v>
      </c>
      <c r="R41" s="47">
        <v>434</v>
      </c>
      <c r="S41" s="47">
        <v>256</v>
      </c>
      <c r="T41" s="47" t="s">
        <v>206</v>
      </c>
      <c r="U41" s="47">
        <v>30</v>
      </c>
      <c r="V41" s="47">
        <v>1035</v>
      </c>
      <c r="W41" s="47">
        <v>1578</v>
      </c>
      <c r="X41" s="83">
        <v>7020</v>
      </c>
      <c r="Y41" s="49"/>
    </row>
    <row r="42" spans="1:25" ht="12.75">
      <c r="A42" s="46">
        <v>2009</v>
      </c>
      <c r="B42" s="46" t="s">
        <v>203</v>
      </c>
      <c r="C42" s="47">
        <v>706</v>
      </c>
      <c r="D42" s="47">
        <v>-3072</v>
      </c>
      <c r="E42" s="47">
        <v>43</v>
      </c>
      <c r="F42" s="47">
        <v>495</v>
      </c>
      <c r="G42" s="47">
        <v>41</v>
      </c>
      <c r="H42" s="47">
        <v>55</v>
      </c>
      <c r="I42" s="47">
        <v>211</v>
      </c>
      <c r="J42" s="47">
        <v>518</v>
      </c>
      <c r="K42" s="47">
        <v>-1205</v>
      </c>
      <c r="L42" s="47">
        <v>278</v>
      </c>
      <c r="M42" s="47">
        <v>-24</v>
      </c>
      <c r="N42" s="47">
        <v>729</v>
      </c>
      <c r="O42" s="47">
        <v>227</v>
      </c>
      <c r="P42" s="47">
        <v>649</v>
      </c>
      <c r="Q42" s="47">
        <v>0</v>
      </c>
      <c r="R42" s="47">
        <v>571</v>
      </c>
      <c r="S42" s="47">
        <v>317</v>
      </c>
      <c r="T42" s="47" t="s">
        <v>206</v>
      </c>
      <c r="U42" s="47">
        <v>228</v>
      </c>
      <c r="V42" s="47">
        <v>44</v>
      </c>
      <c r="W42" s="47">
        <v>969</v>
      </c>
      <c r="X42" s="83">
        <v>1785</v>
      </c>
      <c r="Y42" s="49"/>
    </row>
    <row r="43" spans="1:25" ht="12.75">
      <c r="A43" s="46">
        <v>2010</v>
      </c>
      <c r="B43" s="46" t="s">
        <v>203</v>
      </c>
      <c r="C43" s="47">
        <v>443</v>
      </c>
      <c r="D43" s="47">
        <v>1523</v>
      </c>
      <c r="E43" s="47">
        <v>64</v>
      </c>
      <c r="F43" s="47">
        <v>2510</v>
      </c>
      <c r="G43" s="47">
        <v>84</v>
      </c>
      <c r="H43" s="47">
        <v>141</v>
      </c>
      <c r="I43" s="47">
        <v>442</v>
      </c>
      <c r="J43" s="47">
        <v>436</v>
      </c>
      <c r="K43" s="47">
        <v>-415</v>
      </c>
      <c r="L43" s="47">
        <v>105</v>
      </c>
      <c r="M43" s="47">
        <v>-45</v>
      </c>
      <c r="N43" s="47">
        <v>879</v>
      </c>
      <c r="O43" s="47">
        <v>-74</v>
      </c>
      <c r="P43" s="47">
        <v>-197</v>
      </c>
      <c r="Q43" s="47">
        <v>0</v>
      </c>
      <c r="R43" s="47">
        <v>407</v>
      </c>
      <c r="S43" s="47">
        <v>428</v>
      </c>
      <c r="T43" s="47">
        <v>-1993</v>
      </c>
      <c r="U43" s="47">
        <v>892</v>
      </c>
      <c r="V43" s="47">
        <v>751</v>
      </c>
      <c r="W43" s="47">
        <v>1117</v>
      </c>
      <c r="X43" s="83">
        <v>7502</v>
      </c>
      <c r="Y43" s="49"/>
    </row>
    <row r="44" spans="1:25" ht="12.75">
      <c r="A44" s="46">
        <v>2012</v>
      </c>
      <c r="B44" s="46" t="s">
        <v>321</v>
      </c>
      <c r="C44" s="47">
        <v>-622</v>
      </c>
      <c r="D44" s="47">
        <v>1761</v>
      </c>
      <c r="E44" s="47">
        <v>9</v>
      </c>
      <c r="F44" s="47">
        <v>762</v>
      </c>
      <c r="G44" s="47">
        <v>19</v>
      </c>
      <c r="H44" s="47">
        <v>75</v>
      </c>
      <c r="I44" s="47">
        <v>82</v>
      </c>
      <c r="J44" s="47">
        <v>193</v>
      </c>
      <c r="K44" s="47">
        <v>-148</v>
      </c>
      <c r="L44" s="47">
        <v>-27</v>
      </c>
      <c r="M44" s="47">
        <v>-7</v>
      </c>
      <c r="N44" s="47">
        <v>324</v>
      </c>
      <c r="O44" s="47">
        <v>2</v>
      </c>
      <c r="P44" s="47">
        <v>-62</v>
      </c>
      <c r="Q44" s="47">
        <v>2</v>
      </c>
      <c r="R44" s="47">
        <v>460</v>
      </c>
      <c r="S44" s="47">
        <v>57</v>
      </c>
      <c r="T44" s="83">
        <v>-1038</v>
      </c>
      <c r="U44" s="47">
        <v>285</v>
      </c>
      <c r="V44" s="47">
        <v>205</v>
      </c>
      <c r="W44" s="47">
        <v>216</v>
      </c>
      <c r="X44" s="83">
        <v>2552</v>
      </c>
      <c r="Y44" s="49"/>
    </row>
    <row r="45" spans="1:25" ht="12.75">
      <c r="A45" s="43" t="s">
        <v>179</v>
      </c>
      <c r="X45" s="48"/>
      <c r="Y45" s="48"/>
    </row>
    <row r="46" spans="1:25" ht="12.75">
      <c r="A46" s="43" t="s">
        <v>179</v>
      </c>
      <c r="X46" s="48"/>
      <c r="Y46" s="48"/>
    </row>
    <row r="47" spans="1:25" ht="12.75">
      <c r="A47" s="43" t="s">
        <v>213</v>
      </c>
      <c r="X47" s="48"/>
      <c r="Y47" s="48"/>
    </row>
    <row r="48" spans="1:25" ht="12.75">
      <c r="A48" s="43" t="s">
        <v>179</v>
      </c>
      <c r="X48" s="48"/>
      <c r="Y48" s="48"/>
    </row>
    <row r="49" spans="1:25" ht="12.75">
      <c r="A49" s="43" t="s">
        <v>199</v>
      </c>
      <c r="B49" s="43" t="s">
        <v>200</v>
      </c>
      <c r="C49" s="45" t="s">
        <v>7</v>
      </c>
      <c r="D49" s="284" t="s">
        <v>8</v>
      </c>
      <c r="E49" s="284" t="s">
        <v>9</v>
      </c>
      <c r="F49" s="284" t="s">
        <v>10</v>
      </c>
      <c r="G49" s="284" t="s">
        <v>11</v>
      </c>
      <c r="H49" s="284" t="s">
        <v>12</v>
      </c>
      <c r="I49" s="284" t="s">
        <v>110</v>
      </c>
      <c r="J49" s="284" t="s">
        <v>223</v>
      </c>
      <c r="K49" s="284" t="s">
        <v>13</v>
      </c>
      <c r="L49" s="284" t="s">
        <v>14</v>
      </c>
      <c r="M49" s="284" t="s">
        <v>15</v>
      </c>
      <c r="N49" s="284" t="s">
        <v>16</v>
      </c>
      <c r="O49" s="284" t="s">
        <v>17</v>
      </c>
      <c r="P49" s="284" t="s">
        <v>62</v>
      </c>
      <c r="Q49" s="284" t="s">
        <v>224</v>
      </c>
      <c r="R49" s="284" t="s">
        <v>18</v>
      </c>
      <c r="S49" s="284" t="s">
        <v>19</v>
      </c>
      <c r="T49" s="284" t="s">
        <v>20</v>
      </c>
      <c r="U49" s="284" t="s">
        <v>21</v>
      </c>
      <c r="V49" s="284" t="s">
        <v>22</v>
      </c>
      <c r="W49" s="284" t="s">
        <v>23</v>
      </c>
      <c r="X49" s="282" t="s">
        <v>204</v>
      </c>
      <c r="Y49" s="48"/>
    </row>
    <row r="50" spans="3:25" ht="12.75">
      <c r="C50" s="286" t="s">
        <v>24</v>
      </c>
      <c r="D50" s="285" t="s">
        <v>25</v>
      </c>
      <c r="E50" s="285" t="s">
        <v>26</v>
      </c>
      <c r="F50" s="285" t="s">
        <v>27</v>
      </c>
      <c r="G50" s="285" t="s">
        <v>28</v>
      </c>
      <c r="H50" s="285" t="s">
        <v>29</v>
      </c>
      <c r="I50" s="285"/>
      <c r="J50" s="285"/>
      <c r="K50" s="285" t="s">
        <v>30</v>
      </c>
      <c r="L50" s="285" t="s">
        <v>31</v>
      </c>
      <c r="M50" s="285"/>
      <c r="N50" s="285"/>
      <c r="O50" s="285"/>
      <c r="P50" s="285"/>
      <c r="Q50" s="285"/>
      <c r="R50" s="285"/>
      <c r="S50" s="285" t="s">
        <v>32</v>
      </c>
      <c r="T50" s="285"/>
      <c r="U50" s="285" t="s">
        <v>33</v>
      </c>
      <c r="V50" s="285"/>
      <c r="W50" s="285"/>
      <c r="X50" s="283"/>
      <c r="Y50" s="48"/>
    </row>
    <row r="51" spans="1:25" ht="12.75">
      <c r="A51" s="46">
        <v>2005</v>
      </c>
      <c r="B51" s="46" t="s">
        <v>203</v>
      </c>
      <c r="C51" s="46">
        <v>0</v>
      </c>
      <c r="D51" s="46">
        <v>5.5</v>
      </c>
      <c r="E51" s="46">
        <v>0</v>
      </c>
      <c r="F51" s="46" t="s">
        <v>206</v>
      </c>
      <c r="G51" s="46">
        <v>24.4</v>
      </c>
      <c r="H51" s="46">
        <v>18.9</v>
      </c>
      <c r="I51" s="46" t="s">
        <v>207</v>
      </c>
      <c r="J51" s="46">
        <v>0</v>
      </c>
      <c r="K51" s="46">
        <v>0</v>
      </c>
      <c r="L51" s="46" t="s">
        <v>206</v>
      </c>
      <c r="M51" s="46" t="s">
        <v>207</v>
      </c>
      <c r="N51" s="46">
        <v>18.9</v>
      </c>
      <c r="O51" s="46" t="s">
        <v>206</v>
      </c>
      <c r="P51" s="46">
        <v>31.4</v>
      </c>
      <c r="Q51" s="46">
        <v>25.8</v>
      </c>
      <c r="R51" s="46">
        <v>18</v>
      </c>
      <c r="S51" s="46">
        <v>23</v>
      </c>
      <c r="T51" s="46" t="s">
        <v>206</v>
      </c>
      <c r="U51" s="46" t="s">
        <v>206</v>
      </c>
      <c r="V51" s="46">
        <v>20.7</v>
      </c>
      <c r="W51" s="46">
        <v>18.1</v>
      </c>
      <c r="X51" s="230">
        <v>9.9</v>
      </c>
      <c r="Y51" s="49"/>
    </row>
    <row r="52" spans="1:25" ht="12.75">
      <c r="A52" s="46">
        <v>2006</v>
      </c>
      <c r="B52" s="46" t="s">
        <v>203</v>
      </c>
      <c r="C52" s="46">
        <v>35.9</v>
      </c>
      <c r="D52" s="46">
        <v>0</v>
      </c>
      <c r="E52" s="46">
        <v>142.4</v>
      </c>
      <c r="F52" s="46" t="s">
        <v>206</v>
      </c>
      <c r="G52" s="46">
        <v>2.7</v>
      </c>
      <c r="H52" s="46">
        <v>19.8</v>
      </c>
      <c r="I52" s="46" t="s">
        <v>207</v>
      </c>
      <c r="J52" s="46">
        <v>20.1</v>
      </c>
      <c r="K52" s="46">
        <v>5.4</v>
      </c>
      <c r="L52" s="46" t="s">
        <v>206</v>
      </c>
      <c r="M52" s="46" t="s">
        <v>207</v>
      </c>
      <c r="N52" s="46">
        <v>24.1</v>
      </c>
      <c r="O52" s="46" t="s">
        <v>206</v>
      </c>
      <c r="P52" s="46">
        <v>31</v>
      </c>
      <c r="Q52" s="46">
        <v>0</v>
      </c>
      <c r="R52" s="46">
        <v>19.4</v>
      </c>
      <c r="S52" s="46">
        <v>27.8</v>
      </c>
      <c r="T52" s="46" t="s">
        <v>206</v>
      </c>
      <c r="U52" s="46" t="s">
        <v>206</v>
      </c>
      <c r="V52" s="46">
        <v>20.4</v>
      </c>
      <c r="W52" s="46">
        <v>18.2</v>
      </c>
      <c r="X52" s="230">
        <v>12.4</v>
      </c>
      <c r="Y52" s="49"/>
    </row>
    <row r="53" spans="1:25" ht="12.75">
      <c r="A53" s="46">
        <v>2007</v>
      </c>
      <c r="B53" s="46" t="s">
        <v>203</v>
      </c>
      <c r="C53" s="46">
        <v>30.8</v>
      </c>
      <c r="D53" s="46">
        <v>0</v>
      </c>
      <c r="E53" s="46">
        <v>49.2</v>
      </c>
      <c r="F53" s="46">
        <v>0</v>
      </c>
      <c r="G53" s="46">
        <v>10.2</v>
      </c>
      <c r="H53" s="46">
        <v>15.8</v>
      </c>
      <c r="I53" s="46">
        <v>103.8</v>
      </c>
      <c r="J53" s="46">
        <v>13.1</v>
      </c>
      <c r="K53" s="46">
        <v>78.7</v>
      </c>
      <c r="L53" s="46">
        <v>0</v>
      </c>
      <c r="M53" s="46">
        <v>3</v>
      </c>
      <c r="N53" s="46">
        <v>24.1</v>
      </c>
      <c r="O53" s="46" t="s">
        <v>206</v>
      </c>
      <c r="P53" s="46">
        <v>0</v>
      </c>
      <c r="Q53" s="46">
        <v>0</v>
      </c>
      <c r="R53" s="46">
        <v>17.9</v>
      </c>
      <c r="S53" s="46">
        <v>24.1</v>
      </c>
      <c r="T53" s="46" t="s">
        <v>206</v>
      </c>
      <c r="U53" s="46">
        <v>0.3</v>
      </c>
      <c r="V53" s="46">
        <v>20.7</v>
      </c>
      <c r="W53" s="46">
        <v>18.2</v>
      </c>
      <c r="X53" s="230">
        <v>0</v>
      </c>
      <c r="Y53" s="49"/>
    </row>
    <row r="54" spans="1:25" ht="12.75">
      <c r="A54" s="46">
        <v>2008</v>
      </c>
      <c r="B54" s="46" t="s">
        <v>203</v>
      </c>
      <c r="C54" s="46">
        <v>41.3</v>
      </c>
      <c r="D54" s="46">
        <v>46.3</v>
      </c>
      <c r="E54" s="46">
        <v>19.5</v>
      </c>
      <c r="F54" s="46">
        <v>0</v>
      </c>
      <c r="G54" s="46">
        <v>0</v>
      </c>
      <c r="H54" s="46">
        <v>10.2</v>
      </c>
      <c r="I54" s="46">
        <v>85.5</v>
      </c>
      <c r="J54" s="46">
        <v>18.7</v>
      </c>
      <c r="K54" s="46">
        <v>11</v>
      </c>
      <c r="L54" s="46">
        <v>0</v>
      </c>
      <c r="M54" s="46">
        <v>0</v>
      </c>
      <c r="N54" s="46">
        <v>24.6</v>
      </c>
      <c r="O54" s="46">
        <v>12.8</v>
      </c>
      <c r="P54" s="46">
        <v>178.2</v>
      </c>
      <c r="Q54" s="46">
        <v>0</v>
      </c>
      <c r="R54" s="46">
        <v>11</v>
      </c>
      <c r="S54" s="46">
        <v>23.6</v>
      </c>
      <c r="T54" s="46" t="s">
        <v>206</v>
      </c>
      <c r="U54" s="46">
        <v>0.7</v>
      </c>
      <c r="V54" s="46">
        <v>24.2</v>
      </c>
      <c r="W54" s="46">
        <v>30.3</v>
      </c>
      <c r="X54" s="230">
        <v>19.5</v>
      </c>
      <c r="Y54" s="49"/>
    </row>
    <row r="55" spans="1:25" ht="12.75">
      <c r="A55" s="46">
        <v>2009</v>
      </c>
      <c r="B55" s="46" t="s">
        <v>203</v>
      </c>
      <c r="C55" s="46">
        <v>102.4</v>
      </c>
      <c r="D55" s="46">
        <v>0</v>
      </c>
      <c r="E55" s="46">
        <v>7.9</v>
      </c>
      <c r="F55" s="46">
        <v>43.6</v>
      </c>
      <c r="G55" s="46">
        <v>5.6</v>
      </c>
      <c r="H55" s="46">
        <v>6.5</v>
      </c>
      <c r="I55" s="46">
        <v>48.5</v>
      </c>
      <c r="J55" s="46">
        <v>20.3</v>
      </c>
      <c r="K55" s="46">
        <v>0</v>
      </c>
      <c r="L55" s="46">
        <v>332.1</v>
      </c>
      <c r="M55" s="46">
        <v>0</v>
      </c>
      <c r="N55" s="46">
        <v>12.8</v>
      </c>
      <c r="O55" s="46">
        <v>32.4</v>
      </c>
      <c r="P55" s="46">
        <v>69.9</v>
      </c>
      <c r="Q55" s="46">
        <v>0</v>
      </c>
      <c r="R55" s="46">
        <v>12.7</v>
      </c>
      <c r="S55" s="46">
        <v>33.6</v>
      </c>
      <c r="T55" s="46" t="s">
        <v>206</v>
      </c>
      <c r="U55" s="46">
        <v>5.5</v>
      </c>
      <c r="V55" s="46">
        <v>0.8</v>
      </c>
      <c r="W55" s="46">
        <v>16.3</v>
      </c>
      <c r="X55" s="230">
        <v>3.7</v>
      </c>
      <c r="Y55" s="49"/>
    </row>
    <row r="56" spans="1:25" ht="12.75">
      <c r="A56" s="46">
        <v>2010</v>
      </c>
      <c r="B56" s="46" t="s">
        <v>203</v>
      </c>
      <c r="C56" s="46">
        <v>31.7</v>
      </c>
      <c r="D56" s="46">
        <v>64.5</v>
      </c>
      <c r="E56" s="46">
        <v>11.6</v>
      </c>
      <c r="F56" s="46">
        <v>153.9</v>
      </c>
      <c r="G56" s="46">
        <v>10.8</v>
      </c>
      <c r="H56" s="46">
        <v>15.7</v>
      </c>
      <c r="I56" s="46">
        <v>98.6</v>
      </c>
      <c r="J56" s="46">
        <v>15</v>
      </c>
      <c r="K56" s="46">
        <v>0</v>
      </c>
      <c r="L56" s="46">
        <v>28.2</v>
      </c>
      <c r="M56" s="46">
        <v>0</v>
      </c>
      <c r="N56" s="46">
        <v>15.9</v>
      </c>
      <c r="O56" s="46">
        <v>0</v>
      </c>
      <c r="P56" s="46">
        <v>0</v>
      </c>
      <c r="Q56" s="46">
        <v>0</v>
      </c>
      <c r="R56" s="46">
        <v>9.3</v>
      </c>
      <c r="S56" s="46">
        <v>44.5</v>
      </c>
      <c r="T56" s="46">
        <v>0</v>
      </c>
      <c r="U56" s="46">
        <v>20.4</v>
      </c>
      <c r="V56" s="46">
        <v>13.9</v>
      </c>
      <c r="W56" s="46">
        <v>22</v>
      </c>
      <c r="X56" s="230">
        <v>14.2</v>
      </c>
      <c r="Y56" s="49"/>
    </row>
    <row r="57" spans="1:25" ht="12.75">
      <c r="A57" s="46">
        <v>2012</v>
      </c>
      <c r="B57" s="46" t="s">
        <v>321</v>
      </c>
      <c r="C57" s="46">
        <v>0</v>
      </c>
      <c r="D57" s="46">
        <v>20.2</v>
      </c>
      <c r="E57" s="46">
        <v>1.4</v>
      </c>
      <c r="F57" s="46">
        <v>13.5</v>
      </c>
      <c r="G57" s="46">
        <v>2.3</v>
      </c>
      <c r="H57" s="46">
        <v>6</v>
      </c>
      <c r="I57" s="46">
        <v>5.2</v>
      </c>
      <c r="J57" s="46">
        <v>5.2</v>
      </c>
      <c r="K57" s="46">
        <v>0</v>
      </c>
      <c r="L57" s="46">
        <v>0</v>
      </c>
      <c r="M57" s="46">
        <v>0</v>
      </c>
      <c r="N57" s="46">
        <v>5.3</v>
      </c>
      <c r="O57" s="46">
        <v>0.5</v>
      </c>
      <c r="P57" s="46">
        <v>0</v>
      </c>
      <c r="Q57" s="46">
        <v>35.6</v>
      </c>
      <c r="R57" s="46">
        <v>10.1</v>
      </c>
      <c r="S57" s="46">
        <v>3.8</v>
      </c>
      <c r="T57" s="46">
        <v>0</v>
      </c>
      <c r="U57" s="46">
        <v>4.3</v>
      </c>
      <c r="V57" s="46">
        <v>2.8</v>
      </c>
      <c r="W57" s="46">
        <v>3.4</v>
      </c>
      <c r="X57" s="230">
        <v>3.4</v>
      </c>
      <c r="Y57" s="49"/>
    </row>
    <row r="58" ht="12.75">
      <c r="A58" s="43" t="s">
        <v>179</v>
      </c>
    </row>
    <row r="59" ht="12.75">
      <c r="A59" s="65" t="s">
        <v>64</v>
      </c>
    </row>
  </sheetData>
  <sheetProtection/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.7109375" style="36" customWidth="1"/>
    <col min="2" max="4" width="11.421875" style="36" customWidth="1"/>
    <col min="5" max="5" width="12.7109375" style="36" customWidth="1"/>
    <col min="6" max="16384" width="11.421875" style="36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37" t="s">
        <v>337</v>
      </c>
    </row>
    <row r="6" ht="12.75">
      <c r="A6" s="37" t="s">
        <v>225</v>
      </c>
    </row>
    <row r="7" ht="12.75">
      <c r="A7" s="36" t="s">
        <v>179</v>
      </c>
    </row>
    <row r="8" ht="12.75">
      <c r="A8" s="36" t="s">
        <v>198</v>
      </c>
    </row>
    <row r="9" ht="12.75">
      <c r="A9" s="36" t="s">
        <v>179</v>
      </c>
    </row>
    <row r="10" spans="1:7" ht="12.75">
      <c r="A10" s="36" t="s">
        <v>199</v>
      </c>
      <c r="B10" s="36" t="s">
        <v>200</v>
      </c>
      <c r="C10" s="38" t="s">
        <v>217</v>
      </c>
      <c r="D10" s="38" t="s">
        <v>237</v>
      </c>
      <c r="E10" s="224" t="s">
        <v>111</v>
      </c>
      <c r="F10" s="90" t="s">
        <v>238</v>
      </c>
      <c r="G10" s="38" t="s">
        <v>204</v>
      </c>
    </row>
    <row r="11" spans="1:9" ht="12.75">
      <c r="A11" s="39">
        <v>2006</v>
      </c>
      <c r="B11" s="39" t="s">
        <v>203</v>
      </c>
      <c r="C11" s="40">
        <v>4039</v>
      </c>
      <c r="D11" s="40">
        <v>1936</v>
      </c>
      <c r="E11" s="40">
        <v>5145</v>
      </c>
      <c r="F11" s="40">
        <v>487</v>
      </c>
      <c r="G11" s="40">
        <v>12696</v>
      </c>
      <c r="H11" s="42"/>
      <c r="I11" s="42"/>
    </row>
    <row r="12" spans="1:9" ht="12.75">
      <c r="A12" s="39">
        <v>2007</v>
      </c>
      <c r="B12" s="39" t="s">
        <v>203</v>
      </c>
      <c r="C12" s="40">
        <v>5145</v>
      </c>
      <c r="D12" s="40">
        <v>4626</v>
      </c>
      <c r="E12" s="40">
        <v>5492</v>
      </c>
      <c r="F12" s="40">
        <v>867</v>
      </c>
      <c r="G12" s="40">
        <v>16131</v>
      </c>
      <c r="H12" s="42"/>
      <c r="I12" s="42"/>
    </row>
    <row r="13" spans="1:9" ht="12.75">
      <c r="A13" s="39">
        <v>2008</v>
      </c>
      <c r="B13" s="39" t="s">
        <v>203</v>
      </c>
      <c r="C13" s="40">
        <v>4759</v>
      </c>
      <c r="D13" s="40">
        <v>4615</v>
      </c>
      <c r="E13" s="40">
        <v>5387</v>
      </c>
      <c r="F13" s="40">
        <v>1249</v>
      </c>
      <c r="G13" s="40">
        <v>16012</v>
      </c>
      <c r="H13" s="42"/>
      <c r="I13" s="42"/>
    </row>
    <row r="14" spans="1:9" ht="12.75">
      <c r="A14" s="39">
        <v>2009</v>
      </c>
      <c r="B14" s="39" t="s">
        <v>203</v>
      </c>
      <c r="C14" s="40">
        <v>5846</v>
      </c>
      <c r="D14" s="40">
        <v>4614</v>
      </c>
      <c r="E14" s="40">
        <v>6036</v>
      </c>
      <c r="F14" s="40">
        <v>2739</v>
      </c>
      <c r="G14" s="40">
        <v>19236</v>
      </c>
      <c r="H14" s="42"/>
      <c r="I14" s="42"/>
    </row>
    <row r="15" spans="1:9" ht="12.75">
      <c r="A15" s="39">
        <v>2010</v>
      </c>
      <c r="B15" s="39" t="s">
        <v>203</v>
      </c>
      <c r="C15" s="40">
        <v>4862</v>
      </c>
      <c r="D15" s="40">
        <v>4899</v>
      </c>
      <c r="E15" s="40">
        <v>7619</v>
      </c>
      <c r="F15" s="40">
        <v>3845</v>
      </c>
      <c r="G15" s="40">
        <v>21226</v>
      </c>
      <c r="H15" s="42"/>
      <c r="I15" s="42"/>
    </row>
    <row r="16" spans="1:9" ht="12.75">
      <c r="A16" s="39">
        <v>2011</v>
      </c>
      <c r="B16" s="39" t="s">
        <v>203</v>
      </c>
      <c r="C16" s="40">
        <v>6988</v>
      </c>
      <c r="D16" s="40">
        <v>5471</v>
      </c>
      <c r="E16" s="40">
        <v>7129</v>
      </c>
      <c r="F16" s="40">
        <v>5174</v>
      </c>
      <c r="G16" s="40">
        <v>24764</v>
      </c>
      <c r="H16" s="42"/>
      <c r="I16" s="42"/>
    </row>
    <row r="17" spans="1:9" ht="12.75">
      <c r="A17" s="39">
        <v>2012</v>
      </c>
      <c r="B17" s="39" t="s">
        <v>321</v>
      </c>
      <c r="C17" s="40">
        <v>7675</v>
      </c>
      <c r="D17" s="40">
        <v>5974</v>
      </c>
      <c r="E17" s="40">
        <v>6755</v>
      </c>
      <c r="F17" s="40">
        <v>5853</v>
      </c>
      <c r="G17" s="40">
        <v>26260</v>
      </c>
      <c r="H17" s="42"/>
      <c r="I17" s="42"/>
    </row>
    <row r="18" spans="1:9" ht="12.75">
      <c r="A18" s="36" t="s">
        <v>179</v>
      </c>
      <c r="H18" s="41"/>
      <c r="I18" s="41"/>
    </row>
    <row r="19" spans="1:9" ht="12.75">
      <c r="A19" s="36" t="s">
        <v>179</v>
      </c>
      <c r="H19" s="41"/>
      <c r="I19" s="41"/>
    </row>
    <row r="20" spans="1:9" ht="12.75">
      <c r="A20" s="36" t="s">
        <v>196</v>
      </c>
      <c r="H20" s="41"/>
      <c r="I20" s="41"/>
    </row>
    <row r="21" spans="1:9" ht="12.75">
      <c r="A21" s="36" t="s">
        <v>179</v>
      </c>
      <c r="H21" s="41"/>
      <c r="I21" s="41"/>
    </row>
    <row r="22" spans="1:9" ht="12.75">
      <c r="A22" s="36" t="s">
        <v>199</v>
      </c>
      <c r="B22" s="36" t="s">
        <v>200</v>
      </c>
      <c r="C22" s="38" t="s">
        <v>217</v>
      </c>
      <c r="D22" s="38" t="s">
        <v>237</v>
      </c>
      <c r="E22" s="224" t="s">
        <v>111</v>
      </c>
      <c r="F22" s="90" t="s">
        <v>238</v>
      </c>
      <c r="G22" s="38" t="s">
        <v>204</v>
      </c>
      <c r="H22" s="41"/>
      <c r="I22" s="41"/>
    </row>
    <row r="23" spans="1:9" ht="12.75">
      <c r="A23" s="39">
        <v>2006</v>
      </c>
      <c r="B23" s="39" t="s">
        <v>203</v>
      </c>
      <c r="C23" s="40">
        <v>2857</v>
      </c>
      <c r="D23" s="40">
        <v>1433</v>
      </c>
      <c r="E23" s="40">
        <v>930</v>
      </c>
      <c r="F23" s="40">
        <v>462</v>
      </c>
      <c r="G23" s="40">
        <v>6378</v>
      </c>
      <c r="H23" s="42"/>
      <c r="I23" s="42"/>
    </row>
    <row r="24" spans="1:9" ht="12.75">
      <c r="A24" s="39">
        <v>2007</v>
      </c>
      <c r="B24" s="39" t="s">
        <v>203</v>
      </c>
      <c r="C24" s="40">
        <v>3694</v>
      </c>
      <c r="D24" s="40">
        <v>3720</v>
      </c>
      <c r="E24" s="40">
        <v>768</v>
      </c>
      <c r="F24" s="40">
        <v>835</v>
      </c>
      <c r="G24" s="40">
        <v>9018</v>
      </c>
      <c r="H24" s="42"/>
      <c r="I24" s="42"/>
    </row>
    <row r="25" spans="1:9" ht="12.75">
      <c r="A25" s="39">
        <v>2008</v>
      </c>
      <c r="B25" s="39" t="s">
        <v>203</v>
      </c>
      <c r="C25" s="40">
        <v>3701</v>
      </c>
      <c r="D25" s="40">
        <v>3208</v>
      </c>
      <c r="E25" s="40">
        <v>571</v>
      </c>
      <c r="F25" s="40">
        <v>1135</v>
      </c>
      <c r="G25" s="40">
        <v>8616</v>
      </c>
      <c r="H25" s="42"/>
      <c r="I25" s="42"/>
    </row>
    <row r="26" spans="1:9" ht="12.75">
      <c r="A26" s="39">
        <v>2009</v>
      </c>
      <c r="B26" s="39" t="s">
        <v>203</v>
      </c>
      <c r="C26" s="40">
        <v>1698</v>
      </c>
      <c r="D26" s="40">
        <v>3202</v>
      </c>
      <c r="E26" s="40">
        <v>196</v>
      </c>
      <c r="F26" s="40">
        <v>2564</v>
      </c>
      <c r="G26" s="40">
        <v>7661</v>
      </c>
      <c r="H26" s="42"/>
      <c r="I26" s="42"/>
    </row>
    <row r="27" spans="1:9" ht="12.75">
      <c r="A27" s="39">
        <v>2010</v>
      </c>
      <c r="B27" s="39" t="s">
        <v>203</v>
      </c>
      <c r="C27" s="40">
        <v>1698</v>
      </c>
      <c r="D27" s="40">
        <v>3212</v>
      </c>
      <c r="E27" s="40">
        <v>562</v>
      </c>
      <c r="F27" s="40">
        <v>3711</v>
      </c>
      <c r="G27" s="40">
        <v>9184</v>
      </c>
      <c r="H27" s="42"/>
      <c r="I27" s="42"/>
    </row>
    <row r="28" spans="1:9" ht="12.75">
      <c r="A28" s="39">
        <v>2011</v>
      </c>
      <c r="B28" s="39" t="s">
        <v>203</v>
      </c>
      <c r="C28" s="40">
        <v>1698</v>
      </c>
      <c r="D28" s="40">
        <v>3727</v>
      </c>
      <c r="E28" s="40">
        <v>945</v>
      </c>
      <c r="F28" s="40">
        <v>5037</v>
      </c>
      <c r="G28" s="40">
        <v>11409</v>
      </c>
      <c r="H28" s="42"/>
      <c r="I28" s="42"/>
    </row>
    <row r="29" spans="1:9" ht="12.75">
      <c r="A29" s="39">
        <v>2012</v>
      </c>
      <c r="B29" s="246" t="s">
        <v>321</v>
      </c>
      <c r="C29" s="40">
        <v>1698</v>
      </c>
      <c r="D29" s="40">
        <v>4240</v>
      </c>
      <c r="E29" s="40">
        <v>705</v>
      </c>
      <c r="F29" s="40">
        <v>5334</v>
      </c>
      <c r="G29" s="40">
        <v>11979</v>
      </c>
      <c r="H29" s="42"/>
      <c r="I29" s="42"/>
    </row>
    <row r="30" spans="1:9" ht="12.75">
      <c r="A30" s="36" t="s">
        <v>179</v>
      </c>
      <c r="H30" s="41"/>
      <c r="I30" s="41"/>
    </row>
    <row r="31" spans="1:9" ht="12.75">
      <c r="A31" s="36" t="s">
        <v>179</v>
      </c>
      <c r="H31" s="41"/>
      <c r="I31" s="41"/>
    </row>
    <row r="32" spans="1:9" ht="12.75">
      <c r="A32" s="36" t="s">
        <v>197</v>
      </c>
      <c r="H32" s="41"/>
      <c r="I32" s="41"/>
    </row>
    <row r="33" spans="1:9" ht="12.75">
      <c r="A33" s="36" t="s">
        <v>179</v>
      </c>
      <c r="H33" s="41"/>
      <c r="I33" s="41"/>
    </row>
    <row r="34" spans="1:9" ht="12.75">
      <c r="A34" s="36" t="s">
        <v>199</v>
      </c>
      <c r="B34" s="36" t="s">
        <v>200</v>
      </c>
      <c r="C34" s="38" t="s">
        <v>217</v>
      </c>
      <c r="D34" s="38" t="s">
        <v>237</v>
      </c>
      <c r="E34" s="224" t="s">
        <v>111</v>
      </c>
      <c r="F34" s="90" t="s">
        <v>238</v>
      </c>
      <c r="G34" s="38" t="s">
        <v>204</v>
      </c>
      <c r="H34" s="41"/>
      <c r="I34" s="41"/>
    </row>
    <row r="35" spans="1:9" ht="12.75">
      <c r="A35" s="39">
        <v>2006</v>
      </c>
      <c r="B35" s="39" t="s">
        <v>203</v>
      </c>
      <c r="C35" s="40">
        <v>1379</v>
      </c>
      <c r="D35" s="40">
        <v>434</v>
      </c>
      <c r="E35" s="40">
        <v>543</v>
      </c>
      <c r="F35" s="40">
        <v>289</v>
      </c>
      <c r="G35" s="40">
        <v>4250</v>
      </c>
      <c r="H35" s="42"/>
      <c r="I35" s="42"/>
    </row>
    <row r="36" spans="1:9" ht="12.75">
      <c r="A36" s="39">
        <v>2007</v>
      </c>
      <c r="B36" s="39" t="s">
        <v>203</v>
      </c>
      <c r="C36" s="40">
        <v>2099</v>
      </c>
      <c r="D36" s="40">
        <v>2189</v>
      </c>
      <c r="E36" s="40">
        <v>352</v>
      </c>
      <c r="F36" s="40">
        <v>337</v>
      </c>
      <c r="G36" s="40">
        <v>4978</v>
      </c>
      <c r="H36" s="42"/>
      <c r="I36" s="42"/>
    </row>
    <row r="37" spans="1:9" ht="12.75">
      <c r="A37" s="39">
        <v>2008</v>
      </c>
      <c r="B37" s="39" t="s">
        <v>203</v>
      </c>
      <c r="C37" s="40">
        <v>1929</v>
      </c>
      <c r="D37" s="40">
        <v>1978</v>
      </c>
      <c r="E37" s="40">
        <v>111</v>
      </c>
      <c r="F37" s="40">
        <v>916</v>
      </c>
      <c r="G37" s="40">
        <v>4936</v>
      </c>
      <c r="H37" s="42"/>
      <c r="I37" s="42"/>
    </row>
    <row r="38" spans="1:9" ht="12.75">
      <c r="A38" s="39">
        <v>2009</v>
      </c>
      <c r="B38" s="39" t="s">
        <v>203</v>
      </c>
      <c r="C38" s="40">
        <v>2014</v>
      </c>
      <c r="D38" s="40">
        <v>2159</v>
      </c>
      <c r="E38" s="40">
        <v>-340</v>
      </c>
      <c r="F38" s="40">
        <v>2369</v>
      </c>
      <c r="G38" s="40">
        <v>6202</v>
      </c>
      <c r="H38" s="42"/>
      <c r="I38" s="42"/>
    </row>
    <row r="39" spans="1:9" ht="12.75">
      <c r="A39" s="39">
        <v>2010</v>
      </c>
      <c r="B39" s="39" t="s">
        <v>203</v>
      </c>
      <c r="C39" s="40">
        <v>528</v>
      </c>
      <c r="D39" s="40">
        <v>2174</v>
      </c>
      <c r="E39" s="40">
        <v>365</v>
      </c>
      <c r="F39" s="40">
        <v>1146</v>
      </c>
      <c r="G39" s="40">
        <v>4215</v>
      </c>
      <c r="H39" s="42"/>
      <c r="I39" s="42"/>
    </row>
    <row r="40" spans="1:9" ht="12.75">
      <c r="A40" s="39">
        <v>2011</v>
      </c>
      <c r="B40" s="39" t="s">
        <v>203</v>
      </c>
      <c r="C40" s="40">
        <v>1168</v>
      </c>
      <c r="D40" s="40">
        <v>2910</v>
      </c>
      <c r="E40" s="40">
        <v>382</v>
      </c>
      <c r="F40" s="40">
        <v>1326</v>
      </c>
      <c r="G40" s="40">
        <v>5788</v>
      </c>
      <c r="H40" s="42"/>
      <c r="I40" s="42"/>
    </row>
    <row r="41" spans="1:9" ht="12.75">
      <c r="A41" s="39">
        <v>2012</v>
      </c>
      <c r="B41" s="39" t="s">
        <v>321</v>
      </c>
      <c r="C41" s="40">
        <v>849</v>
      </c>
      <c r="D41" s="40">
        <v>732</v>
      </c>
      <c r="E41" s="40">
        <v>-239</v>
      </c>
      <c r="F41" s="40">
        <v>296</v>
      </c>
      <c r="G41" s="40">
        <v>1639</v>
      </c>
      <c r="H41" s="42"/>
      <c r="I41" s="42"/>
    </row>
    <row r="42" spans="1:9" ht="12.75">
      <c r="A42" s="36" t="s">
        <v>179</v>
      </c>
      <c r="H42" s="41"/>
      <c r="I42" s="41"/>
    </row>
    <row r="43" spans="1:9" ht="12.75">
      <c r="A43" s="36" t="s">
        <v>179</v>
      </c>
      <c r="H43" s="41"/>
      <c r="I43" s="41"/>
    </row>
    <row r="44" spans="1:9" ht="12.75">
      <c r="A44" s="36" t="s">
        <v>213</v>
      </c>
      <c r="H44" s="41"/>
      <c r="I44" s="41"/>
    </row>
    <row r="45" spans="1:9" ht="12.75">
      <c r="A45" s="36" t="s">
        <v>179</v>
      </c>
      <c r="H45" s="41"/>
      <c r="I45" s="41"/>
    </row>
    <row r="46" spans="1:9" ht="12.75">
      <c r="A46" s="36" t="s">
        <v>199</v>
      </c>
      <c r="B46" s="36" t="s">
        <v>200</v>
      </c>
      <c r="C46" s="38" t="s">
        <v>217</v>
      </c>
      <c r="D46" s="38" t="s">
        <v>237</v>
      </c>
      <c r="E46" s="224" t="s">
        <v>111</v>
      </c>
      <c r="F46" s="90" t="s">
        <v>238</v>
      </c>
      <c r="G46" s="38" t="s">
        <v>204</v>
      </c>
      <c r="H46" s="41"/>
      <c r="I46" s="41"/>
    </row>
    <row r="47" spans="1:9" ht="12.75">
      <c r="A47" s="39">
        <v>2006</v>
      </c>
      <c r="B47" s="39" t="s">
        <v>203</v>
      </c>
      <c r="C47" s="39">
        <v>93.4</v>
      </c>
      <c r="D47" s="39">
        <v>43.6</v>
      </c>
      <c r="E47" s="39">
        <v>140.4</v>
      </c>
      <c r="F47" s="39">
        <v>167.6</v>
      </c>
      <c r="G47" s="39">
        <v>199.8</v>
      </c>
      <c r="H47" s="41"/>
      <c r="I47" s="42"/>
    </row>
    <row r="48" spans="1:9" ht="12.75">
      <c r="A48" s="39">
        <v>2007</v>
      </c>
      <c r="B48" s="39" t="s">
        <v>203</v>
      </c>
      <c r="C48" s="39">
        <v>131.6</v>
      </c>
      <c r="D48" s="39">
        <v>143</v>
      </c>
      <c r="E48" s="39">
        <v>84.5</v>
      </c>
      <c r="F48" s="39">
        <v>68</v>
      </c>
      <c r="G48" s="39">
        <v>123.2</v>
      </c>
      <c r="H48" s="41"/>
      <c r="I48" s="42"/>
    </row>
    <row r="49" spans="1:9" ht="12.75">
      <c r="A49" s="39">
        <v>2008</v>
      </c>
      <c r="B49" s="39" t="s">
        <v>203</v>
      </c>
      <c r="C49" s="39">
        <v>108.9</v>
      </c>
      <c r="D49" s="39">
        <v>160.9</v>
      </c>
      <c r="E49" s="39">
        <v>24.3</v>
      </c>
      <c r="F49" s="39">
        <v>419.2</v>
      </c>
      <c r="G49" s="39">
        <v>134.1</v>
      </c>
      <c r="H49" s="41"/>
      <c r="I49" s="42"/>
    </row>
    <row r="50" spans="1:9" ht="12.75">
      <c r="A50" s="39">
        <v>2009</v>
      </c>
      <c r="B50" s="39" t="s">
        <v>203</v>
      </c>
      <c r="C50" s="39">
        <v>0</v>
      </c>
      <c r="D50" s="39">
        <v>207.1</v>
      </c>
      <c r="E50" s="39">
        <v>0</v>
      </c>
      <c r="F50" s="39">
        <v>1213.2</v>
      </c>
      <c r="G50" s="39">
        <v>425.2</v>
      </c>
      <c r="H50" s="41"/>
      <c r="I50" s="42"/>
    </row>
    <row r="51" spans="1:9" ht="12.75">
      <c r="A51" s="39">
        <v>2010</v>
      </c>
      <c r="B51" s="39" t="s">
        <v>203</v>
      </c>
      <c r="C51" s="39">
        <v>45.2</v>
      </c>
      <c r="D51" s="39">
        <v>209.5</v>
      </c>
      <c r="E51" s="39">
        <v>186.1</v>
      </c>
      <c r="F51" s="39">
        <v>44.7</v>
      </c>
      <c r="G51" s="39">
        <v>84.8</v>
      </c>
      <c r="H51" s="41"/>
      <c r="I51" s="42"/>
    </row>
    <row r="52" spans="1:9" ht="12.75">
      <c r="A52" s="39">
        <v>2011</v>
      </c>
      <c r="B52" s="39" t="s">
        <v>203</v>
      </c>
      <c r="C52" s="39">
        <v>220.4</v>
      </c>
      <c r="D52" s="39">
        <v>356</v>
      </c>
      <c r="E52" s="39">
        <v>68.1</v>
      </c>
      <c r="F52" s="117">
        <v>35.7</v>
      </c>
      <c r="G52" s="39">
        <v>103</v>
      </c>
      <c r="H52" s="41"/>
      <c r="I52" s="42"/>
    </row>
    <row r="53" spans="1:9" ht="12.75">
      <c r="A53" s="39">
        <v>2012</v>
      </c>
      <c r="B53" s="39" t="s">
        <v>321</v>
      </c>
      <c r="C53" s="39">
        <v>100.1</v>
      </c>
      <c r="D53" s="39">
        <v>20.9</v>
      </c>
      <c r="E53" s="39">
        <v>0</v>
      </c>
      <c r="F53" s="117">
        <v>5.9</v>
      </c>
      <c r="G53" s="39">
        <v>15.9</v>
      </c>
      <c r="H53" s="41"/>
      <c r="I53" s="42"/>
    </row>
    <row r="54" ht="12.75">
      <c r="A54" s="36" t="s">
        <v>179</v>
      </c>
    </row>
    <row r="55" ht="12.75">
      <c r="A55" s="65" t="s">
        <v>64</v>
      </c>
    </row>
  </sheetData>
  <sheetProtection/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.28125" style="29" customWidth="1"/>
    <col min="2" max="5" width="11.421875" style="29" customWidth="1"/>
    <col min="6" max="6" width="11.00390625" style="29" customWidth="1"/>
    <col min="7" max="16384" width="11.421875" style="29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30" t="s">
        <v>337</v>
      </c>
    </row>
    <row r="6" ht="12.75">
      <c r="A6" s="30" t="s">
        <v>227</v>
      </c>
    </row>
    <row r="7" ht="12.75">
      <c r="A7" s="29" t="s">
        <v>179</v>
      </c>
    </row>
    <row r="8" ht="12.75">
      <c r="A8" s="29" t="s">
        <v>198</v>
      </c>
    </row>
    <row r="9" ht="12.75">
      <c r="A9" s="29" t="s">
        <v>179</v>
      </c>
    </row>
    <row r="10" spans="1:6" ht="12.75">
      <c r="A10" s="29" t="s">
        <v>199</v>
      </c>
      <c r="B10" s="29" t="s">
        <v>200</v>
      </c>
      <c r="C10" s="92" t="s">
        <v>235</v>
      </c>
      <c r="D10" s="31" t="s">
        <v>214</v>
      </c>
      <c r="E10" s="31" t="s">
        <v>215</v>
      </c>
      <c r="F10" s="31" t="s">
        <v>204</v>
      </c>
    </row>
    <row r="11" spans="1:8" ht="12.75">
      <c r="A11" s="32">
        <v>2006</v>
      </c>
      <c r="B11" s="32" t="s">
        <v>203</v>
      </c>
      <c r="C11" s="33" t="s">
        <v>205</v>
      </c>
      <c r="D11" s="33">
        <v>275624</v>
      </c>
      <c r="E11" s="33">
        <v>233051</v>
      </c>
      <c r="F11" s="33">
        <v>524231</v>
      </c>
      <c r="G11" s="34"/>
      <c r="H11" s="34"/>
    </row>
    <row r="12" spans="1:8" ht="12.75">
      <c r="A12" s="32">
        <v>2007</v>
      </c>
      <c r="B12" s="32" t="s">
        <v>203</v>
      </c>
      <c r="C12" s="33">
        <v>2829</v>
      </c>
      <c r="D12" s="33">
        <v>309566</v>
      </c>
      <c r="E12" s="33">
        <v>220169</v>
      </c>
      <c r="F12" s="33">
        <v>556676</v>
      </c>
      <c r="G12" s="34"/>
      <c r="H12" s="34"/>
    </row>
    <row r="13" spans="1:8" ht="12.75">
      <c r="A13" s="32">
        <v>2008</v>
      </c>
      <c r="B13" s="32" t="s">
        <v>203</v>
      </c>
      <c r="C13" s="33">
        <v>15345</v>
      </c>
      <c r="D13" s="33">
        <v>336167</v>
      </c>
      <c r="E13" s="33">
        <v>245383</v>
      </c>
      <c r="F13" s="33">
        <v>617423</v>
      </c>
      <c r="G13" s="34"/>
      <c r="H13" s="34"/>
    </row>
    <row r="14" spans="1:8" ht="12.75">
      <c r="A14" s="32">
        <v>2009</v>
      </c>
      <c r="B14" s="32" t="s">
        <v>203</v>
      </c>
      <c r="C14" s="33">
        <v>14258</v>
      </c>
      <c r="D14" s="33">
        <v>384951</v>
      </c>
      <c r="E14" s="33">
        <v>234001</v>
      </c>
      <c r="F14" s="33">
        <v>640262</v>
      </c>
      <c r="G14" s="34"/>
      <c r="H14" s="34"/>
    </row>
    <row r="15" spans="1:8" ht="12.75">
      <c r="A15" s="32">
        <v>2010</v>
      </c>
      <c r="B15" s="32" t="s">
        <v>203</v>
      </c>
      <c r="C15" s="33">
        <v>19726</v>
      </c>
      <c r="D15" s="33">
        <v>423134</v>
      </c>
      <c r="E15" s="33">
        <v>348162</v>
      </c>
      <c r="F15" s="33">
        <v>794508</v>
      </c>
      <c r="G15" s="34"/>
      <c r="H15" s="34"/>
    </row>
    <row r="16" spans="1:8" ht="12.75">
      <c r="A16" s="32">
        <v>2011</v>
      </c>
      <c r="B16" s="32" t="s">
        <v>203</v>
      </c>
      <c r="C16" s="33">
        <v>37061</v>
      </c>
      <c r="D16" s="33">
        <v>582737</v>
      </c>
      <c r="E16" s="33">
        <v>407188</v>
      </c>
      <c r="F16" s="33">
        <v>1026987</v>
      </c>
      <c r="G16" s="34"/>
      <c r="H16" s="34"/>
    </row>
    <row r="17" spans="1:8" ht="12.75">
      <c r="A17" s="32">
        <v>2012</v>
      </c>
      <c r="B17" s="32" t="s">
        <v>321</v>
      </c>
      <c r="C17" s="33">
        <v>32135</v>
      </c>
      <c r="D17" s="33">
        <v>492255</v>
      </c>
      <c r="E17" s="33">
        <v>389343</v>
      </c>
      <c r="F17" s="33">
        <v>913735</v>
      </c>
      <c r="G17" s="34"/>
      <c r="H17" s="34"/>
    </row>
    <row r="18" spans="1:8" ht="12.75">
      <c r="A18" s="29" t="s">
        <v>179</v>
      </c>
      <c r="G18" s="35"/>
      <c r="H18" s="35"/>
    </row>
    <row r="19" spans="1:8" ht="12.75">
      <c r="A19" s="29" t="s">
        <v>179</v>
      </c>
      <c r="G19" s="35"/>
      <c r="H19" s="35"/>
    </row>
    <row r="20" spans="1:8" ht="12.75">
      <c r="A20" s="29" t="s">
        <v>196</v>
      </c>
      <c r="G20" s="35"/>
      <c r="H20" s="35"/>
    </row>
    <row r="21" spans="1:8" ht="12.75">
      <c r="A21" s="29" t="s">
        <v>179</v>
      </c>
      <c r="G21" s="35"/>
      <c r="H21" s="35"/>
    </row>
    <row r="22" spans="1:8" ht="12.75">
      <c r="A22" s="29" t="s">
        <v>199</v>
      </c>
      <c r="B22" s="29" t="s">
        <v>200</v>
      </c>
      <c r="C22" s="92" t="s">
        <v>235</v>
      </c>
      <c r="D22" s="31" t="s">
        <v>214</v>
      </c>
      <c r="E22" s="31" t="s">
        <v>215</v>
      </c>
      <c r="F22" s="31" t="s">
        <v>204</v>
      </c>
      <c r="G22" s="35"/>
      <c r="H22" s="35"/>
    </row>
    <row r="23" spans="1:8" ht="12.75">
      <c r="A23" s="32">
        <v>2006</v>
      </c>
      <c r="B23" s="32" t="s">
        <v>203</v>
      </c>
      <c r="C23" s="33" t="s">
        <v>205</v>
      </c>
      <c r="D23" s="33">
        <v>18456</v>
      </c>
      <c r="E23" s="33">
        <v>15414</v>
      </c>
      <c r="F23" s="33">
        <v>35391</v>
      </c>
      <c r="G23" s="34"/>
      <c r="H23" s="34"/>
    </row>
    <row r="24" spans="1:8" ht="12.75">
      <c r="A24" s="32">
        <v>2007</v>
      </c>
      <c r="B24" s="32" t="s">
        <v>203</v>
      </c>
      <c r="C24" s="33">
        <v>2570</v>
      </c>
      <c r="D24" s="33">
        <v>26681</v>
      </c>
      <c r="E24" s="33">
        <v>29745</v>
      </c>
      <c r="F24" s="33">
        <v>60856</v>
      </c>
      <c r="G24" s="34"/>
      <c r="H24" s="34"/>
    </row>
    <row r="25" spans="1:8" ht="12.75">
      <c r="A25" s="32">
        <v>2008</v>
      </c>
      <c r="B25" s="32" t="s">
        <v>203</v>
      </c>
      <c r="C25" s="33">
        <v>2486</v>
      </c>
      <c r="D25" s="33">
        <v>28278</v>
      </c>
      <c r="E25" s="33">
        <v>33220</v>
      </c>
      <c r="F25" s="33">
        <v>65028</v>
      </c>
      <c r="G25" s="34"/>
      <c r="H25" s="34"/>
    </row>
    <row r="26" spans="1:8" ht="12.75">
      <c r="A26" s="32">
        <v>2009</v>
      </c>
      <c r="B26" s="32" t="s">
        <v>203</v>
      </c>
      <c r="C26" s="33">
        <v>3336</v>
      </c>
      <c r="D26" s="33">
        <v>40355</v>
      </c>
      <c r="E26" s="33">
        <v>40644</v>
      </c>
      <c r="F26" s="33">
        <v>86106</v>
      </c>
      <c r="G26" s="34"/>
      <c r="H26" s="34"/>
    </row>
    <row r="27" spans="1:8" ht="12.75">
      <c r="A27" s="32">
        <v>2010</v>
      </c>
      <c r="B27" s="32" t="s">
        <v>203</v>
      </c>
      <c r="C27" s="33">
        <v>4230</v>
      </c>
      <c r="D27" s="33">
        <v>48223</v>
      </c>
      <c r="E27" s="33">
        <v>41766</v>
      </c>
      <c r="F27" s="33">
        <v>95923</v>
      </c>
      <c r="G27" s="34"/>
      <c r="H27" s="34"/>
    </row>
    <row r="28" spans="1:8" ht="12.75">
      <c r="A28" s="32">
        <v>2011</v>
      </c>
      <c r="B28" s="32" t="s">
        <v>203</v>
      </c>
      <c r="C28" s="33">
        <v>4244</v>
      </c>
      <c r="D28" s="33">
        <v>60167</v>
      </c>
      <c r="E28" s="33">
        <v>45984</v>
      </c>
      <c r="F28" s="33">
        <v>110396</v>
      </c>
      <c r="G28" s="34"/>
      <c r="H28" s="34"/>
    </row>
    <row r="29" spans="1:8" ht="12.75">
      <c r="A29" s="32">
        <v>2012</v>
      </c>
      <c r="B29" s="32" t="s">
        <v>321</v>
      </c>
      <c r="C29" s="33">
        <v>4561</v>
      </c>
      <c r="D29" s="33">
        <v>63668</v>
      </c>
      <c r="E29" s="33">
        <v>48035</v>
      </c>
      <c r="F29" s="33">
        <v>116266</v>
      </c>
      <c r="G29" s="34"/>
      <c r="H29" s="34"/>
    </row>
    <row r="30" spans="1:8" ht="12.75">
      <c r="A30" s="29" t="s">
        <v>179</v>
      </c>
      <c r="G30" s="35"/>
      <c r="H30" s="35"/>
    </row>
    <row r="31" spans="1:8" ht="12.75">
      <c r="A31" s="29" t="s">
        <v>179</v>
      </c>
      <c r="G31" s="35"/>
      <c r="H31" s="35"/>
    </row>
    <row r="32" spans="1:8" ht="12.75">
      <c r="A32" s="29" t="s">
        <v>197</v>
      </c>
      <c r="G32" s="35"/>
      <c r="H32" s="35"/>
    </row>
    <row r="33" spans="1:8" ht="12.75">
      <c r="A33" s="29" t="s">
        <v>179</v>
      </c>
      <c r="G33" s="35"/>
      <c r="H33" s="35"/>
    </row>
    <row r="34" spans="1:8" ht="12.75">
      <c r="A34" s="29" t="s">
        <v>199</v>
      </c>
      <c r="B34" s="29" t="s">
        <v>200</v>
      </c>
      <c r="C34" s="92" t="s">
        <v>235</v>
      </c>
      <c r="D34" s="31" t="s">
        <v>214</v>
      </c>
      <c r="E34" s="31" t="s">
        <v>215</v>
      </c>
      <c r="F34" s="31" t="s">
        <v>204</v>
      </c>
      <c r="G34" s="35"/>
      <c r="H34" s="35"/>
    </row>
    <row r="35" spans="1:8" ht="12.75">
      <c r="A35" s="32">
        <v>2006</v>
      </c>
      <c r="B35" s="32" t="s">
        <v>203</v>
      </c>
      <c r="C35" s="32" t="s">
        <v>205</v>
      </c>
      <c r="D35" s="33">
        <v>5175</v>
      </c>
      <c r="E35" s="33">
        <v>3384</v>
      </c>
      <c r="F35" s="33">
        <v>8862</v>
      </c>
      <c r="G35" s="34"/>
      <c r="H35" s="34"/>
    </row>
    <row r="36" spans="1:8" ht="12.75">
      <c r="A36" s="32">
        <v>2007</v>
      </c>
      <c r="B36" s="32" t="s">
        <v>203</v>
      </c>
      <c r="C36" s="32">
        <v>-278</v>
      </c>
      <c r="D36" s="33">
        <v>6859</v>
      </c>
      <c r="E36" s="33">
        <v>1746</v>
      </c>
      <c r="F36" s="33">
        <v>8876</v>
      </c>
      <c r="G36" s="34"/>
      <c r="H36" s="34"/>
    </row>
    <row r="37" spans="1:8" ht="12.75">
      <c r="A37" s="32">
        <v>2008</v>
      </c>
      <c r="B37" s="32" t="s">
        <v>203</v>
      </c>
      <c r="C37" s="32">
        <v>-312</v>
      </c>
      <c r="D37" s="33">
        <v>9382</v>
      </c>
      <c r="E37" s="33">
        <v>925</v>
      </c>
      <c r="F37" s="33">
        <v>9601</v>
      </c>
      <c r="G37" s="34"/>
      <c r="H37" s="34"/>
    </row>
    <row r="38" spans="1:8" ht="12.75">
      <c r="A38" s="32">
        <v>2009</v>
      </c>
      <c r="B38" s="32" t="s">
        <v>203</v>
      </c>
      <c r="C38" s="32">
        <v>850</v>
      </c>
      <c r="D38" s="33">
        <v>14038</v>
      </c>
      <c r="E38" s="33">
        <v>7194</v>
      </c>
      <c r="F38" s="33">
        <v>22813</v>
      </c>
      <c r="G38" s="34"/>
      <c r="H38" s="34"/>
    </row>
    <row r="39" spans="1:8" ht="12.75">
      <c r="A39" s="32">
        <v>2010</v>
      </c>
      <c r="B39" s="32" t="s">
        <v>203</v>
      </c>
      <c r="C39" s="32">
        <v>894</v>
      </c>
      <c r="D39" s="33">
        <v>12242</v>
      </c>
      <c r="E39" s="33">
        <v>1121</v>
      </c>
      <c r="F39" s="33">
        <v>14191</v>
      </c>
      <c r="G39" s="34"/>
      <c r="H39" s="34"/>
    </row>
    <row r="40" spans="1:8" ht="12.75">
      <c r="A40" s="32">
        <v>2011</v>
      </c>
      <c r="B40" s="32" t="s">
        <v>203</v>
      </c>
      <c r="C40" s="32">
        <v>13</v>
      </c>
      <c r="D40" s="33">
        <v>11817</v>
      </c>
      <c r="E40" s="33">
        <v>4217</v>
      </c>
      <c r="F40" s="33">
        <v>16048</v>
      </c>
      <c r="G40" s="34"/>
      <c r="H40" s="34"/>
    </row>
    <row r="41" spans="1:8" ht="12.75">
      <c r="A41" s="32">
        <v>2012</v>
      </c>
      <c r="B41" s="32" t="s">
        <v>321</v>
      </c>
      <c r="C41" s="32">
        <v>317</v>
      </c>
      <c r="D41" s="33">
        <v>5001</v>
      </c>
      <c r="E41" s="33">
        <v>2051</v>
      </c>
      <c r="F41" s="33">
        <v>7370</v>
      </c>
      <c r="G41" s="34"/>
      <c r="H41" s="34"/>
    </row>
    <row r="42" spans="1:8" ht="12.75">
      <c r="A42" s="29" t="s">
        <v>179</v>
      </c>
      <c r="G42" s="35"/>
      <c r="H42" s="35"/>
    </row>
    <row r="43" spans="1:8" ht="12.75">
      <c r="A43" s="29" t="s">
        <v>179</v>
      </c>
      <c r="G43" s="35"/>
      <c r="H43" s="35"/>
    </row>
    <row r="44" spans="1:8" ht="12.75">
      <c r="A44" s="29" t="s">
        <v>213</v>
      </c>
      <c r="G44" s="35"/>
      <c r="H44" s="35"/>
    </row>
    <row r="45" spans="1:8" ht="12.75">
      <c r="A45" s="29" t="s">
        <v>179</v>
      </c>
      <c r="G45" s="35"/>
      <c r="H45" s="35"/>
    </row>
    <row r="46" spans="1:8" ht="12.75">
      <c r="A46" s="29" t="s">
        <v>199</v>
      </c>
      <c r="B46" s="29" t="s">
        <v>200</v>
      </c>
      <c r="C46" s="114" t="s">
        <v>235</v>
      </c>
      <c r="D46" s="31" t="s">
        <v>214</v>
      </c>
      <c r="E46" s="31" t="s">
        <v>215</v>
      </c>
      <c r="F46" s="31" t="s">
        <v>204</v>
      </c>
      <c r="G46" s="35"/>
      <c r="H46" s="35"/>
    </row>
    <row r="47" spans="1:8" ht="12.75">
      <c r="A47" s="32">
        <v>2006</v>
      </c>
      <c r="B47" s="32" t="s">
        <v>203</v>
      </c>
      <c r="C47" s="115" t="s">
        <v>205</v>
      </c>
      <c r="D47" s="115">
        <v>39</v>
      </c>
      <c r="E47" s="115">
        <v>28.1</v>
      </c>
      <c r="F47" s="116">
        <v>33.4</v>
      </c>
      <c r="G47" s="34"/>
      <c r="H47" s="34"/>
    </row>
    <row r="48" spans="1:8" ht="12.75">
      <c r="A48" s="32">
        <v>2007</v>
      </c>
      <c r="B48" s="32" t="s">
        <v>203</v>
      </c>
      <c r="C48" s="115">
        <v>0</v>
      </c>
      <c r="D48" s="115">
        <v>34.6</v>
      </c>
      <c r="E48" s="115">
        <v>6.2</v>
      </c>
      <c r="F48" s="116">
        <v>17.1</v>
      </c>
      <c r="G48" s="34"/>
      <c r="H48" s="34"/>
    </row>
    <row r="49" spans="1:8" ht="12.75">
      <c r="A49" s="32">
        <v>2008</v>
      </c>
      <c r="B49" s="32" t="s">
        <v>203</v>
      </c>
      <c r="C49" s="115">
        <v>0</v>
      </c>
      <c r="D49" s="115">
        <v>49.7</v>
      </c>
      <c r="E49" s="115">
        <v>2.9</v>
      </c>
      <c r="F49" s="116">
        <v>17.3</v>
      </c>
      <c r="G49" s="34"/>
      <c r="H49" s="34"/>
    </row>
    <row r="50" spans="1:8" ht="12.75">
      <c r="A50" s="32">
        <v>2009</v>
      </c>
      <c r="B50" s="32" t="s">
        <v>203</v>
      </c>
      <c r="C50" s="115">
        <v>34.2</v>
      </c>
      <c r="D50" s="115">
        <v>53.3</v>
      </c>
      <c r="E50" s="115">
        <v>21.5</v>
      </c>
      <c r="F50" s="116">
        <v>36</v>
      </c>
      <c r="G50" s="34"/>
      <c r="H50" s="34"/>
    </row>
    <row r="51" spans="1:8" ht="12.75">
      <c r="A51" s="32">
        <v>2010</v>
      </c>
      <c r="B51" s="32" t="s">
        <v>203</v>
      </c>
      <c r="C51" s="115">
        <v>26.8</v>
      </c>
      <c r="D51" s="115">
        <v>34</v>
      </c>
      <c r="E51" s="115">
        <v>2.8</v>
      </c>
      <c r="F51" s="116">
        <v>17.4</v>
      </c>
      <c r="G51" s="34"/>
      <c r="H51" s="34"/>
    </row>
    <row r="52" spans="1:8" ht="12.75">
      <c r="A52" s="32">
        <v>2011</v>
      </c>
      <c r="B52" s="32" t="s">
        <v>203</v>
      </c>
      <c r="C52" s="115">
        <v>0.3</v>
      </c>
      <c r="D52" s="115">
        <v>24.4</v>
      </c>
      <c r="E52" s="115">
        <v>10.1</v>
      </c>
      <c r="F52" s="116">
        <v>17</v>
      </c>
      <c r="G52" s="34"/>
      <c r="H52" s="34"/>
    </row>
    <row r="53" spans="1:8" ht="12.75">
      <c r="A53" s="32">
        <v>2012</v>
      </c>
      <c r="B53" s="32" t="s">
        <v>321</v>
      </c>
      <c r="C53" s="115">
        <v>7.5</v>
      </c>
      <c r="D53" s="115">
        <v>8.5</v>
      </c>
      <c r="E53" s="115">
        <v>4.5</v>
      </c>
      <c r="F53" s="116">
        <v>6.8</v>
      </c>
      <c r="G53" s="34"/>
      <c r="H53" s="34"/>
    </row>
    <row r="54" ht="12.75">
      <c r="A54" s="29" t="s">
        <v>179</v>
      </c>
    </row>
    <row r="56" spans="1:3" ht="12.75">
      <c r="A56" s="65" t="s">
        <v>64</v>
      </c>
      <c r="B56" s="65"/>
      <c r="C56" s="65"/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51.28125" style="27" customWidth="1"/>
    <col min="2" max="3" width="16.00390625" style="27" customWidth="1"/>
    <col min="4" max="4" width="11.421875" style="27" customWidth="1"/>
    <col min="5" max="5" width="14.7109375" style="27" customWidth="1"/>
    <col min="6" max="7" width="11.421875" style="27" customWidth="1"/>
    <col min="8" max="8" width="15.57421875" style="27" customWidth="1"/>
    <col min="9" max="9" width="12.140625" style="27" customWidth="1"/>
    <col min="10" max="10" width="12.28125" style="27" customWidth="1"/>
    <col min="11" max="16384" width="11.421875" style="27" customWidth="1"/>
  </cols>
  <sheetData>
    <row r="1" ht="12.75">
      <c r="A1" s="66" t="s">
        <v>144</v>
      </c>
    </row>
    <row r="2" ht="12.75">
      <c r="A2" s="81" t="s">
        <v>136</v>
      </c>
    </row>
    <row r="3" ht="12.75">
      <c r="A3" s="80" t="s">
        <v>137</v>
      </c>
    </row>
    <row r="5" ht="12.75">
      <c r="A5" s="26" t="s">
        <v>120</v>
      </c>
    </row>
    <row r="6" ht="12.75">
      <c r="A6" s="27" t="s">
        <v>121</v>
      </c>
    </row>
    <row r="7" ht="12.75">
      <c r="A7" s="26" t="s">
        <v>336</v>
      </c>
    </row>
    <row r="9" spans="1:9" ht="12.75">
      <c r="A9" s="86" t="s">
        <v>220</v>
      </c>
      <c r="B9" s="68" t="s">
        <v>246</v>
      </c>
      <c r="C9" s="68" t="s">
        <v>122</v>
      </c>
      <c r="D9" s="68" t="s">
        <v>123</v>
      </c>
      <c r="E9" s="68" t="s">
        <v>229</v>
      </c>
      <c r="F9" s="68" t="s">
        <v>314</v>
      </c>
      <c r="G9" s="68" t="s">
        <v>124</v>
      </c>
      <c r="H9" s="68" t="s">
        <v>240</v>
      </c>
      <c r="I9" s="68" t="s">
        <v>56</v>
      </c>
    </row>
    <row r="10" spans="1:9" ht="12.75">
      <c r="A10" s="67" t="s">
        <v>179</v>
      </c>
      <c r="B10" s="67"/>
      <c r="C10" s="67"/>
      <c r="D10" s="67"/>
      <c r="E10" s="67"/>
      <c r="F10" s="67"/>
      <c r="G10" s="67"/>
      <c r="H10" s="67"/>
      <c r="I10" s="67"/>
    </row>
    <row r="11" spans="1:12" ht="12.75">
      <c r="A11" s="67" t="s">
        <v>242</v>
      </c>
      <c r="B11" s="69"/>
      <c r="C11" s="69"/>
      <c r="D11" s="69"/>
      <c r="E11" s="69"/>
      <c r="F11" s="69"/>
      <c r="G11" s="69"/>
      <c r="H11" s="69"/>
      <c r="I11" s="69"/>
      <c r="K11" s="28"/>
      <c r="L11" s="28"/>
    </row>
    <row r="12" spans="1:12" ht="12.75">
      <c r="A12" s="67" t="s">
        <v>179</v>
      </c>
      <c r="B12" s="69"/>
      <c r="C12" s="69"/>
      <c r="D12" s="69"/>
      <c r="E12" s="69"/>
      <c r="F12" s="69"/>
      <c r="G12" s="69"/>
      <c r="H12" s="69"/>
      <c r="I12" s="69"/>
      <c r="K12" s="28"/>
      <c r="L12" s="28"/>
    </row>
    <row r="13" spans="1:12" ht="14.25">
      <c r="A13" s="67" t="s">
        <v>244</v>
      </c>
      <c r="B13" s="255">
        <v>135</v>
      </c>
      <c r="C13" s="255">
        <v>46</v>
      </c>
      <c r="D13" s="255">
        <v>177</v>
      </c>
      <c r="E13" s="255">
        <v>435</v>
      </c>
      <c r="F13" s="256">
        <v>610</v>
      </c>
      <c r="G13" s="256">
        <v>59</v>
      </c>
      <c r="H13" s="257">
        <v>1645</v>
      </c>
      <c r="I13" s="258">
        <v>3106</v>
      </c>
      <c r="J13" s="253"/>
      <c r="K13" s="28"/>
      <c r="L13" s="28"/>
    </row>
    <row r="14" spans="1:12" ht="14.25">
      <c r="A14" s="67" t="s">
        <v>125</v>
      </c>
      <c r="B14" s="259">
        <v>89</v>
      </c>
      <c r="C14" s="260">
        <v>3052</v>
      </c>
      <c r="D14" s="259">
        <v>0</v>
      </c>
      <c r="E14" s="260">
        <v>2918</v>
      </c>
      <c r="F14" s="261">
        <v>65</v>
      </c>
      <c r="G14" s="261">
        <v>740</v>
      </c>
      <c r="H14" s="258">
        <v>2434</v>
      </c>
      <c r="I14" s="258">
        <v>9298</v>
      </c>
      <c r="J14" s="253"/>
      <c r="K14" s="28"/>
      <c r="L14" s="28"/>
    </row>
    <row r="15" spans="1:12" ht="14.25">
      <c r="A15" s="67" t="s">
        <v>126</v>
      </c>
      <c r="B15" s="259">
        <v>0</v>
      </c>
      <c r="C15" s="259">
        <v>291</v>
      </c>
      <c r="D15" s="260">
        <v>4073</v>
      </c>
      <c r="E15" s="259">
        <v>277</v>
      </c>
      <c r="F15" s="261">
        <v>108</v>
      </c>
      <c r="G15" s="261">
        <v>0</v>
      </c>
      <c r="H15" s="261">
        <v>1</v>
      </c>
      <c r="I15" s="258">
        <v>4750</v>
      </c>
      <c r="J15" s="253"/>
      <c r="K15" s="28"/>
      <c r="L15" s="28"/>
    </row>
    <row r="16" spans="1:12" ht="14.25">
      <c r="A16" s="67" t="s">
        <v>251</v>
      </c>
      <c r="B16" s="259">
        <v>0</v>
      </c>
      <c r="C16" s="259">
        <v>1</v>
      </c>
      <c r="D16" s="259">
        <v>0</v>
      </c>
      <c r="E16" s="259">
        <v>0</v>
      </c>
      <c r="F16" s="261">
        <v>0</v>
      </c>
      <c r="G16" s="261">
        <v>0</v>
      </c>
      <c r="H16" s="261">
        <v>227</v>
      </c>
      <c r="I16" s="261">
        <v>228</v>
      </c>
      <c r="J16" s="253"/>
      <c r="K16" s="28"/>
      <c r="L16" s="28"/>
    </row>
    <row r="17" spans="1:12" ht="14.25">
      <c r="A17" s="67" t="s">
        <v>252</v>
      </c>
      <c r="B17" s="259">
        <v>0</v>
      </c>
      <c r="C17" s="259">
        <v>95</v>
      </c>
      <c r="D17" s="259">
        <v>34</v>
      </c>
      <c r="E17" s="259">
        <v>2</v>
      </c>
      <c r="F17" s="261">
        <v>0</v>
      </c>
      <c r="G17" s="261">
        <v>0</v>
      </c>
      <c r="H17" s="261">
        <v>571</v>
      </c>
      <c r="I17" s="261">
        <v>703</v>
      </c>
      <c r="J17" s="253"/>
      <c r="K17" s="28"/>
      <c r="L17" s="28"/>
    </row>
    <row r="18" spans="1:12" ht="14.25">
      <c r="A18" s="67" t="s">
        <v>253</v>
      </c>
      <c r="B18" s="259">
        <v>0</v>
      </c>
      <c r="C18" s="259">
        <v>41</v>
      </c>
      <c r="D18" s="259">
        <v>8</v>
      </c>
      <c r="E18" s="259">
        <v>11</v>
      </c>
      <c r="F18" s="258">
        <v>8112</v>
      </c>
      <c r="G18" s="261">
        <v>1</v>
      </c>
      <c r="H18" s="261">
        <v>439</v>
      </c>
      <c r="I18" s="258">
        <v>8614</v>
      </c>
      <c r="J18" s="253"/>
      <c r="K18" s="28"/>
      <c r="L18" s="28"/>
    </row>
    <row r="19" spans="1:12" ht="14.25">
      <c r="A19" s="67" t="s">
        <v>179</v>
      </c>
      <c r="B19" s="259"/>
      <c r="C19" s="259"/>
      <c r="D19" s="259"/>
      <c r="E19" s="259"/>
      <c r="F19" s="261"/>
      <c r="G19" s="261"/>
      <c r="H19" s="261"/>
      <c r="I19" s="261"/>
      <c r="J19" s="254"/>
      <c r="K19" s="28"/>
      <c r="L19" s="28"/>
    </row>
    <row r="20" spans="1:12" ht="14.25">
      <c r="A20" s="67" t="s">
        <v>127</v>
      </c>
      <c r="B20" s="259">
        <v>223</v>
      </c>
      <c r="C20" s="260">
        <v>3527</v>
      </c>
      <c r="D20" s="260">
        <v>4292</v>
      </c>
      <c r="E20" s="260">
        <v>3644</v>
      </c>
      <c r="F20" s="258">
        <v>8895</v>
      </c>
      <c r="G20" s="261">
        <v>800</v>
      </c>
      <c r="H20" s="258">
        <v>5318</v>
      </c>
      <c r="I20" s="258">
        <v>26698</v>
      </c>
      <c r="J20" s="253"/>
      <c r="K20" s="28"/>
      <c r="L20" s="28"/>
    </row>
    <row r="21" spans="1:12" ht="14.25">
      <c r="A21" s="67" t="s">
        <v>179</v>
      </c>
      <c r="B21" s="259"/>
      <c r="C21" s="259"/>
      <c r="D21" s="259"/>
      <c r="E21" s="259"/>
      <c r="F21" s="261"/>
      <c r="G21" s="261"/>
      <c r="H21" s="261"/>
      <c r="I21" s="261"/>
      <c r="J21" s="254"/>
      <c r="K21" s="28"/>
      <c r="L21" s="28"/>
    </row>
    <row r="22" spans="1:12" ht="14.25">
      <c r="A22" s="67" t="s">
        <v>128</v>
      </c>
      <c r="B22" s="259">
        <v>0</v>
      </c>
      <c r="C22" s="259">
        <v>4</v>
      </c>
      <c r="D22" s="259">
        <v>80</v>
      </c>
      <c r="E22" s="259">
        <v>0</v>
      </c>
      <c r="F22" s="261">
        <v>0</v>
      </c>
      <c r="G22" s="261">
        <v>0</v>
      </c>
      <c r="H22" s="258">
        <v>1454</v>
      </c>
      <c r="I22" s="258">
        <v>1537</v>
      </c>
      <c r="J22" s="253"/>
      <c r="K22" s="28"/>
      <c r="L22" s="28"/>
    </row>
    <row r="23" spans="1:12" ht="14.25">
      <c r="A23" s="67" t="s">
        <v>179</v>
      </c>
      <c r="B23" s="259"/>
      <c r="C23" s="259"/>
      <c r="D23" s="259"/>
      <c r="E23" s="259"/>
      <c r="F23" s="261"/>
      <c r="G23" s="261"/>
      <c r="H23" s="261"/>
      <c r="I23" s="261"/>
      <c r="J23" s="254"/>
      <c r="K23" s="28"/>
      <c r="L23" s="28"/>
    </row>
    <row r="24" spans="1:12" ht="14.25">
      <c r="A24" s="67" t="s">
        <v>129</v>
      </c>
      <c r="B24" s="259">
        <v>0</v>
      </c>
      <c r="C24" s="259">
        <v>0</v>
      </c>
      <c r="D24" s="259">
        <v>34</v>
      </c>
      <c r="E24" s="259">
        <v>0</v>
      </c>
      <c r="F24" s="261">
        <v>0</v>
      </c>
      <c r="G24" s="261">
        <v>0</v>
      </c>
      <c r="H24" s="261">
        <v>194</v>
      </c>
      <c r="I24" s="261">
        <v>228</v>
      </c>
      <c r="J24" s="253"/>
      <c r="K24" s="28"/>
      <c r="L24" s="28"/>
    </row>
    <row r="25" spans="1:12" ht="14.25">
      <c r="A25" s="67" t="s">
        <v>255</v>
      </c>
      <c r="B25" s="259">
        <v>0</v>
      </c>
      <c r="C25" s="259">
        <v>395</v>
      </c>
      <c r="D25" s="259">
        <v>207</v>
      </c>
      <c r="E25" s="259">
        <v>264</v>
      </c>
      <c r="F25" s="261">
        <v>8</v>
      </c>
      <c r="G25" s="261">
        <v>0</v>
      </c>
      <c r="H25" s="261">
        <v>0</v>
      </c>
      <c r="I25" s="261">
        <v>874</v>
      </c>
      <c r="J25" s="253"/>
      <c r="K25" s="28"/>
      <c r="L25" s="28"/>
    </row>
    <row r="26" spans="1:12" ht="14.25">
      <c r="A26" s="67" t="s">
        <v>130</v>
      </c>
      <c r="B26" s="259">
        <v>0</v>
      </c>
      <c r="C26" s="259">
        <v>0</v>
      </c>
      <c r="D26" s="259">
        <v>-34</v>
      </c>
      <c r="E26" s="259">
        <v>0</v>
      </c>
      <c r="F26" s="261">
        <v>0</v>
      </c>
      <c r="G26" s="261">
        <v>0</v>
      </c>
      <c r="H26" s="261">
        <v>0</v>
      </c>
      <c r="I26" s="261">
        <v>-34</v>
      </c>
      <c r="J26" s="253"/>
      <c r="K26" s="28"/>
      <c r="L26" s="28"/>
    </row>
    <row r="27" spans="1:12" ht="14.25">
      <c r="A27" s="67" t="s">
        <v>179</v>
      </c>
      <c r="B27" s="259"/>
      <c r="C27" s="259"/>
      <c r="D27" s="259"/>
      <c r="E27" s="259"/>
      <c r="F27" s="261"/>
      <c r="G27" s="261"/>
      <c r="H27" s="261"/>
      <c r="I27" s="261"/>
      <c r="J27" s="254"/>
      <c r="K27" s="28"/>
      <c r="L27" s="28"/>
    </row>
    <row r="28" spans="1:12" ht="14.25">
      <c r="A28" s="67" t="s">
        <v>131</v>
      </c>
      <c r="B28" s="259">
        <v>0</v>
      </c>
      <c r="C28" s="259">
        <v>395</v>
      </c>
      <c r="D28" s="259">
        <v>207</v>
      </c>
      <c r="E28" s="259">
        <v>264</v>
      </c>
      <c r="F28" s="261">
        <v>8</v>
      </c>
      <c r="G28" s="261">
        <v>0</v>
      </c>
      <c r="H28" s="261">
        <v>194</v>
      </c>
      <c r="I28" s="258">
        <v>1068</v>
      </c>
      <c r="J28" s="253"/>
      <c r="K28" s="28"/>
      <c r="L28" s="28"/>
    </row>
    <row r="29" spans="1:12" ht="14.25">
      <c r="A29" s="67" t="s">
        <v>179</v>
      </c>
      <c r="B29" s="259"/>
      <c r="C29" s="259"/>
      <c r="D29" s="259"/>
      <c r="E29" s="259"/>
      <c r="F29" s="261"/>
      <c r="G29" s="261"/>
      <c r="H29" s="261"/>
      <c r="I29" s="261"/>
      <c r="J29" s="254"/>
      <c r="K29" s="28"/>
      <c r="L29" s="28"/>
    </row>
    <row r="30" spans="1:12" ht="14.25">
      <c r="A30" s="67" t="s">
        <v>257</v>
      </c>
      <c r="B30" s="259">
        <v>223</v>
      </c>
      <c r="C30" s="260">
        <v>3925</v>
      </c>
      <c r="D30" s="260">
        <v>4578</v>
      </c>
      <c r="E30" s="260">
        <v>3908</v>
      </c>
      <c r="F30" s="258">
        <v>8904</v>
      </c>
      <c r="G30" s="261">
        <v>800</v>
      </c>
      <c r="H30" s="258">
        <v>6966</v>
      </c>
      <c r="I30" s="258">
        <v>29304</v>
      </c>
      <c r="J30" s="253"/>
      <c r="K30" s="28"/>
      <c r="L30" s="28"/>
    </row>
    <row r="31" spans="1:12" ht="14.25">
      <c r="A31" s="67" t="s">
        <v>179</v>
      </c>
      <c r="B31" s="259"/>
      <c r="C31" s="259"/>
      <c r="D31" s="259"/>
      <c r="E31" s="259"/>
      <c r="F31" s="261"/>
      <c r="G31" s="261"/>
      <c r="H31" s="261"/>
      <c r="I31" s="261"/>
      <c r="J31" s="254"/>
      <c r="K31" s="28"/>
      <c r="L31" s="28"/>
    </row>
    <row r="32" spans="1:12" ht="14.25">
      <c r="A32" s="67" t="s">
        <v>258</v>
      </c>
      <c r="B32" s="259"/>
      <c r="C32" s="259"/>
      <c r="D32" s="259"/>
      <c r="E32" s="259"/>
      <c r="F32" s="261"/>
      <c r="G32" s="261"/>
      <c r="H32" s="261"/>
      <c r="I32" s="261"/>
      <c r="J32" s="254"/>
      <c r="K32" s="28"/>
      <c r="L32" s="28"/>
    </row>
    <row r="33" spans="1:12" ht="14.25">
      <c r="A33" s="67" t="s">
        <v>179</v>
      </c>
      <c r="B33" s="259"/>
      <c r="C33" s="259"/>
      <c r="D33" s="259"/>
      <c r="E33" s="259"/>
      <c r="F33" s="261"/>
      <c r="G33" s="261"/>
      <c r="H33" s="261"/>
      <c r="I33" s="261"/>
      <c r="J33" s="254"/>
      <c r="K33" s="28"/>
      <c r="L33" s="28"/>
    </row>
    <row r="34" spans="1:12" ht="14.25">
      <c r="A34" s="67" t="s">
        <v>133</v>
      </c>
      <c r="B34" s="259">
        <v>0</v>
      </c>
      <c r="C34" s="260">
        <v>1727</v>
      </c>
      <c r="D34" s="259">
        <v>877</v>
      </c>
      <c r="E34" s="259">
        <v>1</v>
      </c>
      <c r="F34" s="261">
        <v>20</v>
      </c>
      <c r="G34" s="261">
        <v>2</v>
      </c>
      <c r="H34" s="261">
        <v>391</v>
      </c>
      <c r="I34" s="258">
        <v>3018</v>
      </c>
      <c r="J34" s="253"/>
      <c r="K34" s="28"/>
      <c r="L34" s="28"/>
    </row>
    <row r="35" spans="1:12" ht="14.25">
      <c r="A35" s="67" t="s">
        <v>134</v>
      </c>
      <c r="B35" s="259">
        <v>0</v>
      </c>
      <c r="C35" s="259">
        <v>1</v>
      </c>
      <c r="D35" s="259">
        <v>0</v>
      </c>
      <c r="E35" s="259">
        <v>0</v>
      </c>
      <c r="F35" s="261">
        <v>0</v>
      </c>
      <c r="G35" s="261">
        <v>0</v>
      </c>
      <c r="H35" s="261">
        <v>18</v>
      </c>
      <c r="I35" s="261">
        <v>19</v>
      </c>
      <c r="J35" s="253"/>
      <c r="K35" s="28"/>
      <c r="L35" s="28"/>
    </row>
    <row r="36" spans="1:12" ht="14.25">
      <c r="A36" s="67" t="s">
        <v>264</v>
      </c>
      <c r="B36" s="259">
        <v>0</v>
      </c>
      <c r="C36" s="259">
        <v>0</v>
      </c>
      <c r="D36" s="259">
        <v>0</v>
      </c>
      <c r="E36" s="259">
        <v>0</v>
      </c>
      <c r="F36" s="261">
        <v>7</v>
      </c>
      <c r="G36" s="261">
        <v>9</v>
      </c>
      <c r="H36" s="261">
        <v>476</v>
      </c>
      <c r="I36" s="261">
        <v>491</v>
      </c>
      <c r="J36" s="253"/>
      <c r="K36" s="28"/>
      <c r="L36" s="28"/>
    </row>
    <row r="37" spans="1:12" ht="14.25">
      <c r="A37" s="67" t="s">
        <v>263</v>
      </c>
      <c r="B37" s="259">
        <v>0</v>
      </c>
      <c r="C37" s="259">
        <v>284</v>
      </c>
      <c r="D37" s="259">
        <v>171</v>
      </c>
      <c r="E37" s="259">
        <v>142</v>
      </c>
      <c r="F37" s="261">
        <v>209</v>
      </c>
      <c r="G37" s="261">
        <v>0</v>
      </c>
      <c r="H37" s="258">
        <v>2004</v>
      </c>
      <c r="I37" s="258">
        <v>2810</v>
      </c>
      <c r="J37" s="253"/>
      <c r="K37" s="28"/>
      <c r="L37" s="28"/>
    </row>
    <row r="38" spans="1:12" ht="14.25">
      <c r="A38" s="67" t="s">
        <v>265</v>
      </c>
      <c r="B38" s="259">
        <v>0</v>
      </c>
      <c r="C38" s="259">
        <v>78</v>
      </c>
      <c r="D38" s="259">
        <v>0</v>
      </c>
      <c r="E38" s="259">
        <v>0</v>
      </c>
      <c r="F38" s="261">
        <v>2</v>
      </c>
      <c r="G38" s="261">
        <v>0</v>
      </c>
      <c r="H38" s="261">
        <v>160</v>
      </c>
      <c r="I38" s="261">
        <v>240</v>
      </c>
      <c r="J38" s="253"/>
      <c r="K38" s="28"/>
      <c r="L38" s="28"/>
    </row>
    <row r="39" spans="1:12" ht="14.25">
      <c r="A39" s="67" t="s">
        <v>179</v>
      </c>
      <c r="B39" s="259"/>
      <c r="C39" s="259"/>
      <c r="D39" s="259"/>
      <c r="E39" s="259"/>
      <c r="F39" s="261"/>
      <c r="G39" s="261"/>
      <c r="H39" s="261"/>
      <c r="I39" s="261"/>
      <c r="J39" s="254"/>
      <c r="K39" s="28"/>
      <c r="L39" s="28"/>
    </row>
    <row r="40" spans="1:12" ht="14.25">
      <c r="A40" s="67" t="s">
        <v>139</v>
      </c>
      <c r="B40" s="259">
        <v>0</v>
      </c>
      <c r="C40" s="260">
        <v>2090</v>
      </c>
      <c r="D40" s="260">
        <v>1049</v>
      </c>
      <c r="E40" s="259">
        <v>143</v>
      </c>
      <c r="F40" s="261">
        <v>238</v>
      </c>
      <c r="G40" s="261">
        <v>11</v>
      </c>
      <c r="H40" s="258">
        <v>3049</v>
      </c>
      <c r="I40" s="258">
        <v>6579</v>
      </c>
      <c r="J40" s="253"/>
      <c r="K40" s="28"/>
      <c r="L40" s="28"/>
    </row>
    <row r="41" spans="1:12" ht="14.25">
      <c r="A41" s="67" t="s">
        <v>179</v>
      </c>
      <c r="B41" s="259"/>
      <c r="C41" s="259"/>
      <c r="D41" s="259"/>
      <c r="E41" s="259"/>
      <c r="F41" s="261"/>
      <c r="G41" s="261"/>
      <c r="H41" s="261"/>
      <c r="I41" s="261"/>
      <c r="J41" s="254"/>
      <c r="K41" s="28"/>
      <c r="L41" s="28"/>
    </row>
    <row r="42" spans="1:12" ht="14.25">
      <c r="A42" s="67" t="s">
        <v>140</v>
      </c>
      <c r="B42" s="259">
        <v>0</v>
      </c>
      <c r="C42" s="259">
        <v>0</v>
      </c>
      <c r="D42" s="259">
        <v>8</v>
      </c>
      <c r="E42" s="259">
        <v>0</v>
      </c>
      <c r="F42" s="261">
        <v>0</v>
      </c>
      <c r="G42" s="261">
        <v>0</v>
      </c>
      <c r="H42" s="261">
        <v>0</v>
      </c>
      <c r="I42" s="261">
        <v>8</v>
      </c>
      <c r="J42" s="253"/>
      <c r="K42" s="28"/>
      <c r="L42" s="28"/>
    </row>
    <row r="43" spans="1:12" ht="14.25">
      <c r="A43" s="67" t="s">
        <v>179</v>
      </c>
      <c r="B43" s="259"/>
      <c r="C43" s="259"/>
      <c r="D43" s="259"/>
      <c r="E43" s="259"/>
      <c r="F43" s="261"/>
      <c r="G43" s="261"/>
      <c r="H43" s="261"/>
      <c r="I43" s="261"/>
      <c r="J43" s="254"/>
      <c r="K43" s="28"/>
      <c r="L43" s="28"/>
    </row>
    <row r="44" spans="1:12" ht="14.25">
      <c r="A44" s="67" t="s">
        <v>270</v>
      </c>
      <c r="B44" s="259">
        <v>225</v>
      </c>
      <c r="C44" s="260">
        <v>1742</v>
      </c>
      <c r="D44" s="260">
        <v>3138</v>
      </c>
      <c r="E44" s="260">
        <v>3477</v>
      </c>
      <c r="F44" s="258">
        <v>8099</v>
      </c>
      <c r="G44" s="261">
        <v>783</v>
      </c>
      <c r="H44" s="258">
        <v>3186</v>
      </c>
      <c r="I44" s="258">
        <v>20650</v>
      </c>
      <c r="J44" s="253"/>
      <c r="K44" s="28"/>
      <c r="L44" s="28"/>
    </row>
    <row r="45" spans="1:12" ht="14.25">
      <c r="A45" s="67" t="s">
        <v>179</v>
      </c>
      <c r="B45" s="259"/>
      <c r="C45" s="259"/>
      <c r="D45" s="259"/>
      <c r="E45" s="259"/>
      <c r="F45" s="261"/>
      <c r="G45" s="261"/>
      <c r="H45" s="261"/>
      <c r="I45" s="261"/>
      <c r="J45" s="254"/>
      <c r="K45" s="240"/>
      <c r="L45" s="28"/>
    </row>
    <row r="46" spans="1:12" ht="14.25">
      <c r="A46" s="67" t="s">
        <v>292</v>
      </c>
      <c r="B46" s="259">
        <v>-2</v>
      </c>
      <c r="C46" s="259">
        <v>93</v>
      </c>
      <c r="D46" s="259">
        <v>383</v>
      </c>
      <c r="E46" s="259">
        <v>288</v>
      </c>
      <c r="F46" s="261">
        <v>567</v>
      </c>
      <c r="G46" s="261">
        <v>6</v>
      </c>
      <c r="H46" s="261">
        <v>731</v>
      </c>
      <c r="I46" s="258">
        <v>2067</v>
      </c>
      <c r="J46" s="253"/>
      <c r="K46" s="28"/>
      <c r="L46" s="28"/>
    </row>
    <row r="47" spans="1:12" ht="14.25">
      <c r="A47" s="67" t="s">
        <v>179</v>
      </c>
      <c r="B47" s="259"/>
      <c r="C47" s="259"/>
      <c r="D47" s="259"/>
      <c r="E47" s="259"/>
      <c r="F47" s="261"/>
      <c r="G47" s="261"/>
      <c r="H47" s="261"/>
      <c r="I47" s="261"/>
      <c r="J47" s="254"/>
      <c r="K47" s="28"/>
      <c r="L47" s="28"/>
    </row>
    <row r="48" spans="1:12" ht="14.25">
      <c r="A48" s="67" t="s">
        <v>272</v>
      </c>
      <c r="B48" s="259">
        <v>223</v>
      </c>
      <c r="C48" s="260">
        <v>3925</v>
      </c>
      <c r="D48" s="260">
        <v>4578</v>
      </c>
      <c r="E48" s="260">
        <v>3908</v>
      </c>
      <c r="F48" s="258">
        <v>8904</v>
      </c>
      <c r="G48" s="261">
        <v>800</v>
      </c>
      <c r="H48" s="258">
        <v>6966</v>
      </c>
      <c r="I48" s="258">
        <v>29304</v>
      </c>
      <c r="J48" s="253"/>
      <c r="K48" s="28"/>
      <c r="L48" s="28"/>
    </row>
    <row r="49" spans="11:12" ht="12.75">
      <c r="K49" s="28"/>
      <c r="L49" s="28"/>
    </row>
    <row r="50" spans="1:12" ht="12.75">
      <c r="A50" s="26" t="s">
        <v>324</v>
      </c>
      <c r="K50" s="28"/>
      <c r="L50" s="28"/>
    </row>
    <row r="51" spans="11:12" ht="12.75">
      <c r="K51" s="28"/>
      <c r="L51" s="28"/>
    </row>
    <row r="52" spans="1:12" ht="12.75">
      <c r="A52" s="67" t="s">
        <v>220</v>
      </c>
      <c r="B52" s="67" t="s">
        <v>246</v>
      </c>
      <c r="C52" s="67" t="s">
        <v>122</v>
      </c>
      <c r="D52" s="67" t="s">
        <v>123</v>
      </c>
      <c r="E52" s="86" t="s">
        <v>229</v>
      </c>
      <c r="F52" s="86" t="s">
        <v>314</v>
      </c>
      <c r="G52" s="67" t="s">
        <v>124</v>
      </c>
      <c r="H52" s="67" t="s">
        <v>240</v>
      </c>
      <c r="I52" s="86" t="s">
        <v>138</v>
      </c>
      <c r="K52" s="28"/>
      <c r="L52" s="28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K53" s="28"/>
      <c r="L53" s="28"/>
    </row>
    <row r="54" spans="1:12" ht="12.75">
      <c r="A54" s="86" t="s">
        <v>273</v>
      </c>
      <c r="B54" s="69">
        <v>0</v>
      </c>
      <c r="C54" s="69">
        <v>711</v>
      </c>
      <c r="D54" s="69">
        <v>688</v>
      </c>
      <c r="E54" s="69">
        <v>479</v>
      </c>
      <c r="F54" s="69">
        <v>991</v>
      </c>
      <c r="G54" s="69">
        <v>0</v>
      </c>
      <c r="H54" s="69">
        <v>8519</v>
      </c>
      <c r="I54" s="69">
        <v>11388</v>
      </c>
      <c r="J54" s="239"/>
      <c r="K54" s="28"/>
      <c r="L54" s="28"/>
    </row>
    <row r="55" spans="1:12" ht="12.75">
      <c r="A55" s="86" t="s">
        <v>141</v>
      </c>
      <c r="B55" s="69">
        <v>-3</v>
      </c>
      <c r="C55" s="69">
        <v>-471</v>
      </c>
      <c r="D55" s="69">
        <v>-326</v>
      </c>
      <c r="E55" s="69">
        <v>-136</v>
      </c>
      <c r="F55" s="69">
        <v>-412</v>
      </c>
      <c r="G55" s="69">
        <v>-5</v>
      </c>
      <c r="H55" s="69">
        <v>-7428</v>
      </c>
      <c r="I55" s="69">
        <v>-8781</v>
      </c>
      <c r="K55" s="28"/>
      <c r="L55" s="28"/>
    </row>
    <row r="56" spans="1:12" ht="12.75">
      <c r="A56" s="67" t="s">
        <v>179</v>
      </c>
      <c r="B56" s="263"/>
      <c r="C56" s="263"/>
      <c r="D56" s="263"/>
      <c r="E56" s="263"/>
      <c r="F56" s="263"/>
      <c r="G56" s="263"/>
      <c r="H56" s="263"/>
      <c r="I56" s="263"/>
      <c r="K56" s="28"/>
      <c r="L56" s="28"/>
    </row>
    <row r="57" spans="1:12" ht="12.75">
      <c r="A57" s="67" t="s">
        <v>142</v>
      </c>
      <c r="B57" s="69">
        <v>-3</v>
      </c>
      <c r="C57" s="69">
        <v>240</v>
      </c>
      <c r="D57" s="69">
        <v>362</v>
      </c>
      <c r="E57" s="69">
        <v>343</v>
      </c>
      <c r="F57" s="69">
        <v>579</v>
      </c>
      <c r="G57" s="69">
        <v>-5</v>
      </c>
      <c r="H57" s="69">
        <v>1091</v>
      </c>
      <c r="I57" s="69">
        <v>2607</v>
      </c>
      <c r="K57" s="28"/>
      <c r="L57" s="28"/>
    </row>
    <row r="58" spans="1:12" ht="12.75">
      <c r="A58" s="67" t="s">
        <v>288</v>
      </c>
      <c r="B58" s="69">
        <v>1</v>
      </c>
      <c r="C58" s="69">
        <v>53</v>
      </c>
      <c r="D58" s="69">
        <v>85</v>
      </c>
      <c r="E58" s="69">
        <v>29</v>
      </c>
      <c r="F58" s="69">
        <v>93</v>
      </c>
      <c r="G58" s="69">
        <v>13</v>
      </c>
      <c r="H58" s="69">
        <v>42</v>
      </c>
      <c r="I58" s="69">
        <v>316</v>
      </c>
      <c r="K58" s="28"/>
      <c r="L58" s="28"/>
    </row>
    <row r="59" spans="1:12" ht="12.75">
      <c r="A59" s="67" t="s">
        <v>143</v>
      </c>
      <c r="B59" s="69">
        <v>0</v>
      </c>
      <c r="C59" s="69">
        <v>-3</v>
      </c>
      <c r="D59" s="69">
        <v>0</v>
      </c>
      <c r="E59" s="69">
        <v>-32</v>
      </c>
      <c r="F59" s="69">
        <v>-1</v>
      </c>
      <c r="G59" s="69">
        <v>0</v>
      </c>
      <c r="H59" s="69">
        <v>-154</v>
      </c>
      <c r="I59" s="69">
        <v>-191</v>
      </c>
      <c r="K59" s="28"/>
      <c r="L59" s="28"/>
    </row>
    <row r="60" spans="1:12" ht="12.75">
      <c r="A60" s="67" t="s">
        <v>290</v>
      </c>
      <c r="B60" s="69">
        <v>0</v>
      </c>
      <c r="C60" s="69">
        <v>-116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-116</v>
      </c>
      <c r="K60" s="28"/>
      <c r="L60" s="28"/>
    </row>
    <row r="61" spans="1:12" ht="12.75">
      <c r="A61" s="67" t="s">
        <v>179</v>
      </c>
      <c r="B61" s="69"/>
      <c r="C61" s="69"/>
      <c r="D61" s="69"/>
      <c r="E61" s="69"/>
      <c r="F61" s="69"/>
      <c r="G61" s="69"/>
      <c r="H61" s="69"/>
      <c r="I61" s="69"/>
      <c r="K61" s="28"/>
      <c r="L61" s="28"/>
    </row>
    <row r="62" spans="1:12" ht="12.75">
      <c r="A62" s="67" t="s">
        <v>58</v>
      </c>
      <c r="B62" s="69">
        <v>1</v>
      </c>
      <c r="C62" s="69">
        <v>-66</v>
      </c>
      <c r="D62" s="69">
        <v>85</v>
      </c>
      <c r="E62" s="69">
        <v>-3</v>
      </c>
      <c r="F62" s="69">
        <v>91</v>
      </c>
      <c r="G62" s="69">
        <v>13</v>
      </c>
      <c r="H62" s="69">
        <v>-112</v>
      </c>
      <c r="I62" s="69">
        <v>9</v>
      </c>
      <c r="K62" s="28"/>
      <c r="L62" s="28"/>
    </row>
    <row r="63" spans="1:12" ht="12.75">
      <c r="A63" s="67" t="s">
        <v>179</v>
      </c>
      <c r="B63" s="69"/>
      <c r="C63" s="69"/>
      <c r="D63" s="69"/>
      <c r="E63" s="69"/>
      <c r="F63" s="69"/>
      <c r="G63" s="69"/>
      <c r="H63" s="69"/>
      <c r="I63" s="69"/>
      <c r="K63" s="28"/>
      <c r="L63" s="28"/>
    </row>
    <row r="64" spans="1:12" ht="12.75">
      <c r="A64" s="67" t="s">
        <v>264</v>
      </c>
      <c r="B64" s="69">
        <v>0</v>
      </c>
      <c r="C64" s="69">
        <v>-80</v>
      </c>
      <c r="D64" s="69">
        <v>-64</v>
      </c>
      <c r="E64" s="69">
        <v>-51</v>
      </c>
      <c r="F64" s="69">
        <v>-104</v>
      </c>
      <c r="G64" s="69">
        <v>-2</v>
      </c>
      <c r="H64" s="69">
        <v>-247</v>
      </c>
      <c r="I64" s="69">
        <v>-549</v>
      </c>
      <c r="K64" s="28"/>
      <c r="L64" s="28"/>
    </row>
    <row r="65" spans="1:12" ht="12.75">
      <c r="A65" s="67" t="s">
        <v>179</v>
      </c>
      <c r="B65" s="69"/>
      <c r="C65" s="69"/>
      <c r="D65" s="69"/>
      <c r="E65" s="69"/>
      <c r="F65" s="69"/>
      <c r="G65" s="69"/>
      <c r="H65" s="69"/>
      <c r="I65" s="69"/>
      <c r="K65" s="28"/>
      <c r="L65" s="28"/>
    </row>
    <row r="66" spans="1:12" ht="12.75">
      <c r="A66" s="67" t="s">
        <v>292</v>
      </c>
      <c r="B66" s="69">
        <v>-2</v>
      </c>
      <c r="C66" s="69">
        <v>93</v>
      </c>
      <c r="D66" s="69">
        <v>383</v>
      </c>
      <c r="E66" s="69">
        <v>288</v>
      </c>
      <c r="F66" s="69">
        <v>567</v>
      </c>
      <c r="G66" s="69">
        <v>6</v>
      </c>
      <c r="H66" s="69">
        <v>731</v>
      </c>
      <c r="I66" s="69">
        <v>2067</v>
      </c>
      <c r="K66" s="28"/>
      <c r="L66" s="28"/>
    </row>
    <row r="68" ht="12.75">
      <c r="A68" s="65" t="s">
        <v>64</v>
      </c>
    </row>
  </sheetData>
  <sheetProtection/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2010</dc:title>
  <dc:subject/>
  <dc:creator>SBIF</dc:creator>
  <cp:keywords/>
  <dc:description/>
  <cp:lastModifiedBy>Luciano Espinoza Vásquez</cp:lastModifiedBy>
  <cp:lastPrinted>2012-10-29T17:58:41Z</cp:lastPrinted>
  <dcterms:created xsi:type="dcterms:W3CDTF">2000-02-04T14:58:55Z</dcterms:created>
  <dcterms:modified xsi:type="dcterms:W3CDTF">2012-11-12T18:19:32Z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