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 hidePivotFieldList="1"/>
  <bookViews>
    <workbookView xWindow="3030" yWindow="65491" windowWidth="7320" windowHeight="9570" tabRatio="925" activeTab="0"/>
  </bookViews>
  <sheets>
    <sheet name="Indice" sheetId="1" r:id="rId1"/>
    <sheet name="Part. de las Soc. en Bancos 09." sheetId="2" r:id="rId2"/>
    <sheet name="Evol. Nro. soc. y princ. cifras" sheetId="3" r:id="rId3"/>
    <sheet name="IA-Asesorías Financieras" sheetId="4" r:id="rId4"/>
    <sheet name="IA-Leasing Inmobiliario" sheetId="5" r:id="rId5"/>
    <sheet name="IA-Soc. Apoyo Giro" sheetId="6" r:id="rId6"/>
    <sheet name="IA-Soc. Cobranza" sheetId="7" r:id="rId7"/>
    <sheet name="IA- Soc. Factoring" sheetId="8" r:id="rId8"/>
    <sheet name="EEFF Asesoría Financiera" sheetId="9" r:id="rId9"/>
    <sheet name="EEFF Leasing Inmob." sheetId="10" r:id="rId10"/>
    <sheet name="EEFF Soc. Apoyo al Giro" sheetId="11" r:id="rId11"/>
    <sheet name="EEFF Soc. Cobranza" sheetId="12" r:id="rId12"/>
    <sheet name="EEFF Soc. Factoring" sheetId="13" r:id="rId13"/>
  </sheets>
  <externalReferences>
    <externalReference r:id="rId16"/>
  </externalReferences>
  <definedNames>
    <definedName name="AL__200503__________________FECHA__06_06_2005" localSheetId="1">'[1]Clasif. Contratos # Arrend. Bco'!#REF!</definedName>
    <definedName name="AL__200503__________________FECHA__06_06_2005">#REF!</definedName>
    <definedName name="AL__200503__________________FECHA__06_06_2005a" localSheetId="1">'[1]Clasif. Contratos # Arrend. Bco'!#REF!</definedName>
    <definedName name="AL__200503__________________FECHA__06_06_2005a">#REF!</definedName>
    <definedName name="_xlnm.Print_Area" localSheetId="8">'EEFF Asesoría Financiera'!$A$5:$J$68</definedName>
    <definedName name="_xlnm.Print_Area" localSheetId="9">'EEFF Leasing Inmob.'!$A$5:$D$98</definedName>
    <definedName name="_xlnm.Print_Area" localSheetId="10">'EEFF Soc. Apoyo al Giro'!$A$5:$W$70</definedName>
    <definedName name="_xlnm.Print_Area" localSheetId="11">'EEFF Soc. Cobranza'!$A$5:$F$67</definedName>
    <definedName name="_xlnm.Print_Area" localSheetId="12">'EEFF Soc. Factoring'!$A$5:$E$66</definedName>
    <definedName name="_xlnm.Print_Area" localSheetId="2">'Evol. Nro. soc. y princ. cifras'!$A$5:$H$62</definedName>
    <definedName name="_xlnm.Print_Area" localSheetId="7">'IA- Soc. Factoring'!$A$5:$F$56</definedName>
    <definedName name="_xlnm.Print_Area" localSheetId="3">'IA-Asesorías Financieras'!$A$5:$J$55</definedName>
    <definedName name="_xlnm.Print_Area" localSheetId="4">'IA-Leasing Inmobiliario'!$A$6:$E$53</definedName>
    <definedName name="_xlnm.Print_Area" localSheetId="5">'IA-Soc. Apoyo Giro'!$A$5:$X$59</definedName>
    <definedName name="_xlnm.Print_Area" localSheetId="6">'IA-Soc. Cobranza'!$A$5:$G$55</definedName>
    <definedName name="_xlnm.Print_Area" localSheetId="1">'Part. de las Soc. en Bancos 09.'!$B$4:$I$221</definedName>
  </definedNames>
  <calcPr fullCalcOnLoad="1"/>
</workbook>
</file>

<file path=xl/sharedStrings.xml><?xml version="1.0" encoding="utf-8"?>
<sst xmlns="http://schemas.openxmlformats.org/spreadsheetml/2006/main" count="1373" uniqueCount="342">
  <si>
    <t>ADMINISTRADOR FINANCIERO DE TRANSANTIAGO S.A.</t>
  </si>
  <si>
    <t xml:space="preserve">Evolución del número de sociedades y principales cifras financieras </t>
  </si>
  <si>
    <t>Información Disponible en esta Publicación</t>
  </si>
  <si>
    <t>EVOLUCION DEL NÚMERO DE SOCIEDADES Y PRINCIPALES CIFRAS FINANCIERAS</t>
  </si>
  <si>
    <t>SCOTIA CORREDORA DE SEGUROS  CHILE LTDA.</t>
  </si>
  <si>
    <t>BcoEstado</t>
  </si>
  <si>
    <t>SOCIEDAD DE SERVICIOS TRANSACCIONALES CAJA VECINA S.A.</t>
  </si>
  <si>
    <t xml:space="preserve">Artikos   </t>
  </si>
  <si>
    <t xml:space="preserve">Adm. Financiero </t>
  </si>
  <si>
    <t xml:space="preserve">Banchile Trade </t>
  </si>
  <si>
    <t xml:space="preserve">Bancoestado        </t>
  </si>
  <si>
    <t xml:space="preserve">Bancoestado </t>
  </si>
  <si>
    <t xml:space="preserve">Centro Compensación      </t>
  </si>
  <si>
    <t xml:space="preserve">Bancoestado     </t>
  </si>
  <si>
    <t xml:space="preserve">Gestión Recaudación        </t>
  </si>
  <si>
    <t xml:space="preserve"> Invermas S.A.  </t>
  </si>
  <si>
    <t xml:space="preserve"> Nexus S.A.         </t>
  </si>
  <si>
    <t xml:space="preserve"> Probanc S.A.         </t>
  </si>
  <si>
    <t xml:space="preserve"> Redbanc S.A.         </t>
  </si>
  <si>
    <t xml:space="preserve">Sociedad Interbancaria           </t>
  </si>
  <si>
    <t xml:space="preserve"> Smu Corp S.A.   </t>
  </si>
  <si>
    <t xml:space="preserve">Santander Servicios       </t>
  </si>
  <si>
    <t xml:space="preserve"> Servipag S.A.        </t>
  </si>
  <si>
    <t xml:space="preserve"> Transbank  S.A.      </t>
  </si>
  <si>
    <t>Chile S.A.</t>
  </si>
  <si>
    <t>de Transantiago S.A.</t>
  </si>
  <si>
    <t>Services Ltd.</t>
  </si>
  <si>
    <t>Caja Vecina</t>
  </si>
  <si>
    <t>Contacto 24 hrs. S.A</t>
  </si>
  <si>
    <t>Automatizado S.A.</t>
  </si>
  <si>
    <t>Centro de Servicios S.A.</t>
  </si>
  <si>
    <t>y Cobranzas S.A.</t>
  </si>
  <si>
    <t>Depósito Valores S.A.</t>
  </si>
  <si>
    <t>Recaud. y Pagos</t>
  </si>
  <si>
    <t xml:space="preserve">Artikos       </t>
  </si>
  <si>
    <t xml:space="preserve">Combanc S.A.         </t>
  </si>
  <si>
    <t xml:space="preserve">Bancoestado Centro             </t>
  </si>
  <si>
    <t xml:space="preserve">Banchile Trade       </t>
  </si>
  <si>
    <t>Adm. Financiero</t>
  </si>
  <si>
    <t xml:space="preserve">Bancoestado            </t>
  </si>
  <si>
    <t xml:space="preserve">Santander  Serv.          </t>
  </si>
  <si>
    <t xml:space="preserve">Corplegal S.A.       </t>
  </si>
  <si>
    <t xml:space="preserve"> Invermas S.A.        </t>
  </si>
  <si>
    <t xml:space="preserve">Gestión Recaud.             </t>
  </si>
  <si>
    <t>Probanc S.A.</t>
  </si>
  <si>
    <t xml:space="preserve"> SMU Corp. S.A.</t>
  </si>
  <si>
    <t xml:space="preserve">Transbank S.A.          </t>
  </si>
  <si>
    <t xml:space="preserve"> Redbanc S.A.              </t>
  </si>
  <si>
    <t xml:space="preserve"> Servipag S.A.             </t>
  </si>
  <si>
    <t xml:space="preserve">Soc. Interbancaria                 </t>
  </si>
  <si>
    <t xml:space="preserve"> Nexus S.A.                </t>
  </si>
  <si>
    <t>Centro Compensac.</t>
  </si>
  <si>
    <t>Contacto 24hrs.S.A.</t>
  </si>
  <si>
    <t>de Servicios S.A.</t>
  </si>
  <si>
    <t>Depósito Valores</t>
  </si>
  <si>
    <t xml:space="preserve">Automatizado S.A. </t>
  </si>
  <si>
    <t xml:space="preserve">      Total           </t>
  </si>
  <si>
    <t xml:space="preserve">                     </t>
  </si>
  <si>
    <t>BBVA ASSET MANAGEMENT ADMINISTRADORA GENERAL DE FONDOS S.A.</t>
  </si>
  <si>
    <t xml:space="preserve">RESULTADO FUERA DE EXPLOTACION                </t>
  </si>
  <si>
    <t xml:space="preserve">ESTADOS FINANCIEROS DE LAS SOCIEDADES DE LEASING INMOBILIARIO    </t>
  </si>
  <si>
    <t>BBVA FACTORING LTDA.</t>
  </si>
  <si>
    <t>CORPLEGAL S.A.</t>
  </si>
  <si>
    <t xml:space="preserve"> Promarket S.A   </t>
  </si>
  <si>
    <t>Sociedades de Leasing Inmobiliario</t>
  </si>
  <si>
    <t>Fuente: Superintendencia de Bancos e Instituciones Financieras</t>
  </si>
  <si>
    <t>Sociedades Filiales</t>
  </si>
  <si>
    <t>y de Apoyo al Giro</t>
  </si>
  <si>
    <t>BCI CORREDORES DE SEGUROS S.A.</t>
  </si>
  <si>
    <t xml:space="preserve"> Corpbanca            </t>
  </si>
  <si>
    <t xml:space="preserve">BCI CORREDOR DE BOLSA S.A. </t>
  </si>
  <si>
    <t>BANCO CONSORCIO</t>
  </si>
  <si>
    <t>ITAÚ CHILE CORREDOR DE BOLSA LTDA.</t>
  </si>
  <si>
    <t>BANCOESTADO S.A.CORREDORES DE BOLSA</t>
  </si>
  <si>
    <t>ESTADOS DE RESULTADO,  SEPTIEMBRE 2011 (EN MILLONES DE PESOS)</t>
  </si>
  <si>
    <t>ESTADOS DE RESULTADO,    SEPTIEMBRE 2011 (EN MILLONES DE PESOS)</t>
  </si>
  <si>
    <t>ESTADOS DE RESULTADO,   SEPTIEMBRE2011 (EN MILLONES DE PESOS)</t>
  </si>
  <si>
    <t xml:space="preserve">SANTANDER S.A. CORREDORES DE BOLSA </t>
  </si>
  <si>
    <t xml:space="preserve">Septiembre       </t>
  </si>
  <si>
    <t>Participación del</t>
  </si>
  <si>
    <t xml:space="preserve">Patrimonio de la </t>
  </si>
  <si>
    <t xml:space="preserve">Excedente </t>
  </si>
  <si>
    <t>Contribución al</t>
  </si>
  <si>
    <t>bco. en la propiedad</t>
  </si>
  <si>
    <t>Sociedad</t>
  </si>
  <si>
    <t xml:space="preserve">sociedad </t>
  </si>
  <si>
    <t>de la</t>
  </si>
  <si>
    <t>excedente del</t>
  </si>
  <si>
    <t>de la soc. filial (%)</t>
  </si>
  <si>
    <t>correspondiente al banco</t>
  </si>
  <si>
    <t xml:space="preserve"> Bco. Matriz (%)  </t>
  </si>
  <si>
    <t>SOCIEDAD OPERADORA DE LA CÁMARA DE COMPENSACIÓN DE PAGOS DE ALTO VALOR S.A.</t>
  </si>
  <si>
    <t>BANCO DEL ESTADO</t>
  </si>
  <si>
    <t xml:space="preserve">BANCOESTADO CENTRO DE SERVICIOS S.A. </t>
  </si>
  <si>
    <t>SCOTIA  CORREDORA DE BOLSA CHILE S.A.</t>
  </si>
  <si>
    <t>BANCO DE CREDITO E INVERSIONES</t>
  </si>
  <si>
    <t>BCI SECURITIZADORA S.A.</t>
  </si>
  <si>
    <t>CORPBANCA AGENCIA DE VALORES S.A.</t>
  </si>
  <si>
    <t>BICE INVERSIONES CORREDORES DE BOLSA S.A.</t>
  </si>
  <si>
    <t>BICE INVERSIONES ADMINISTRADORA GENERAL DE FONDOS S.A.</t>
  </si>
  <si>
    <t>BANCO SANTANDER (CHILE)</t>
  </si>
  <si>
    <t>SANTANDER S.A. SOC. SECURITIZADORA</t>
  </si>
  <si>
    <t>BANCO ITAU CHILE</t>
  </si>
  <si>
    <t>ITAÚ CHILE CORREDORA DE SEGUROS LTDA.</t>
  </si>
  <si>
    <t>DEUTSCHE BANK (CHILE)</t>
  </si>
  <si>
    <t>BILBAO VIZCAYA ARGENTARIA, CHILE</t>
  </si>
  <si>
    <t>BBVA CORREDORES DE BOLSA LTDA.</t>
  </si>
  <si>
    <t>JP MORGAN CHASE BANK, N.A.</t>
  </si>
  <si>
    <t>BANCO FALABELLA CORREDORES DE SEGUROS LTDA.</t>
  </si>
  <si>
    <t>CORPBANCA CORREDORES DE SEGUROS S.A.</t>
  </si>
  <si>
    <t xml:space="preserve">SOCIEDADES DE ASESORIAS FINANCIERAS                                                                                </t>
  </si>
  <si>
    <t>SANTANDER CORREDORAS DE SEGUROS LTDA.</t>
  </si>
  <si>
    <t>BANCOESTADO CORREDORES DE SEGUROS S.A.</t>
  </si>
  <si>
    <t>BANCHILE CORREDORES DE SEGUROS LTDA.</t>
  </si>
  <si>
    <t xml:space="preserve"> Septiembre  </t>
  </si>
  <si>
    <t>ESTADOS DE RESULTADO,    SEPTIEMBRE  2011 (EN MILLONES DE PESOS)</t>
  </si>
  <si>
    <t>BICE AGENTE DE VALORES S.A.</t>
  </si>
  <si>
    <t>(en millones de pesos al 30 de septiembre de 2011)</t>
  </si>
  <si>
    <t>SCOTIA ADMINISTRADORA GENERAL DE FONDOS CHILE S.A.</t>
  </si>
  <si>
    <t>SCOTIABANK CHILE</t>
  </si>
  <si>
    <t xml:space="preserve">Corplegal S.A. </t>
  </si>
  <si>
    <t xml:space="preserve"> Socofin S.A. </t>
  </si>
  <si>
    <t>BANRIPLEY CORREDORES DE SEGUROS LTDA.</t>
  </si>
  <si>
    <t>SMU CORP S.A.</t>
  </si>
  <si>
    <t>Participación de las Sociedades en los Bancos</t>
  </si>
  <si>
    <t>Evolución de Indicadores de Actividad de las Sociedades Fiscalizadas</t>
  </si>
  <si>
    <t>Estados Financieros de las Sociedades Fiscalizadas</t>
  </si>
  <si>
    <t>BCI  FACTORING S.A.</t>
  </si>
  <si>
    <t>PARTICIPACIÓN DE LAS FILIALES Y SOCIEDADES DE APOYO AL GIRO EN EL BANCO</t>
  </si>
  <si>
    <t>BANCHILE  FACTORING S.A.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</si>
  <si>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</si>
  <si>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</si>
  <si>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Banchile             </t>
  </si>
  <si>
    <t xml:space="preserve"> BCI                  </t>
  </si>
  <si>
    <t xml:space="preserve"> SCOTIA     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</si>
  <si>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</si>
  <si>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</si>
  <si>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</si>
  <si>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</si>
  <si>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</si>
  <si>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</si>
  <si>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</si>
  <si>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>BCI ASSET MANAGEMENT ADMINISTRADORA GENERAL DE FONDOS S.A.</t>
  </si>
  <si>
    <t xml:space="preserve">BANCO SUDAMERICANO </t>
  </si>
  <si>
    <t xml:space="preserve">DOCUMENTOS Y CUENTAS POR PAGAR                </t>
  </si>
  <si>
    <t xml:space="preserve">DOCUMENTOS Y CUENTAS POR PAGAR EMPRESAS RELAC </t>
  </si>
  <si>
    <t>Scotiabank</t>
  </si>
  <si>
    <t>Para Imprimir: Control+P</t>
  </si>
  <si>
    <t>Para Guardar: F12</t>
  </si>
  <si>
    <t xml:space="preserve">      Total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</si>
  <si>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</si>
  <si>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</si>
  <si>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</si>
  <si>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</si>
  <si>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</si>
  <si>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>Volver</t>
  </si>
  <si>
    <t>BANCHILE  ADMINISTRADORA GENERAL DE FONDOS S.A.</t>
  </si>
  <si>
    <t>SOCIEDAD INTERBANCARIA DE DEPÓSITO DE VALORES S.A.</t>
  </si>
  <si>
    <t>CENTRO DE COMPENSACIÓN AUTOMATIZADO S.A.</t>
  </si>
  <si>
    <t>SOCIEDAD DE RECAUDACIÓN Y PAGO DE SERVICIOS LTDA.</t>
  </si>
  <si>
    <t>BANCHILE ASESORÍA FINANCIERA S.A</t>
  </si>
  <si>
    <t>OPERADORA DE TARJETAS DE CRÉDITO NEXUS S.A.</t>
  </si>
  <si>
    <t xml:space="preserve">SOCIEDAD DE PROMOCIÓN DE PRODUCTOS BANCARIOS S.A. </t>
  </si>
  <si>
    <t>SCOTIA SUD AMERICANO ASESORÍAS FINANCIERAS LTDA.</t>
  </si>
  <si>
    <t>BCI ASESORÍA FINANCIERA S.A</t>
  </si>
  <si>
    <t>ANÁLISIS Y SERVICIOS S.A.</t>
  </si>
  <si>
    <t>CORPBANCA ASESORÍAS FINANCIERAS S.A.</t>
  </si>
  <si>
    <t xml:space="preserve">SANTANDER SERVICIOS DE RECAUDACIÓN Y PAGOS LTDA. </t>
  </si>
  <si>
    <t>BANPARÍS CORREDORES DE SEGUROS LTDA.</t>
  </si>
  <si>
    <t>BBVA ASESORÍAS FINANCIERAS S.A.</t>
  </si>
  <si>
    <t>BBVA CORREDORA TÉCNICA DE SEGUROS LTDA.</t>
  </si>
  <si>
    <t>CORPBANCA</t>
  </si>
  <si>
    <t>Sociedades de Apoyo al Giro</t>
  </si>
  <si>
    <t>Sociedades de Cobranza</t>
  </si>
  <si>
    <t>Sociedades de Factoring</t>
  </si>
  <si>
    <t>Antecedentes Generales</t>
  </si>
  <si>
    <t xml:space="preserve"> Proservice S.A.      </t>
  </si>
  <si>
    <t>Sociedades</t>
  </si>
  <si>
    <t>de Factoring</t>
  </si>
  <si>
    <t>Total</t>
  </si>
  <si>
    <t>Filiales</t>
  </si>
  <si>
    <t>Sociedades de</t>
  </si>
  <si>
    <t>Cobranza</t>
  </si>
  <si>
    <t>Soc Leasing</t>
  </si>
  <si>
    <t>Inmobiliaria</t>
  </si>
  <si>
    <t>Asesorias</t>
  </si>
  <si>
    <t>Financieras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</si>
  <si>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</si>
  <si>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</si>
  <si>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ESTADOS FINANCIEROS DE  LAS SOCIEDADES FACTORING                                                                                </t>
  </si>
  <si>
    <t xml:space="preserve"> </t>
  </si>
  <si>
    <t>BANCO BICE</t>
  </si>
  <si>
    <t>BANCO DE CHILE</t>
  </si>
  <si>
    <t>BANCO SECURITY</t>
  </si>
  <si>
    <t>BANCO INTERNACIONAL</t>
  </si>
  <si>
    <t>Banchile</t>
  </si>
  <si>
    <t>REDBANC S.A.</t>
  </si>
  <si>
    <t>BANCO FALABELLA</t>
  </si>
  <si>
    <t>ARTIKOS CHILE S.A.</t>
  </si>
  <si>
    <t>BANCOESTADO CONTACTO 24 HORAS S.A.</t>
  </si>
  <si>
    <t>SOCOFIN S.A.</t>
  </si>
  <si>
    <t>PROMARKET S.A.</t>
  </si>
  <si>
    <t>CONSORCIO AGENCIA DE VALORES S.A.</t>
  </si>
  <si>
    <t>BANCO PENTA</t>
  </si>
  <si>
    <t>PENTA CORREDORES DE BOLSA S.A.</t>
  </si>
  <si>
    <t>BANCO RIPLEY</t>
  </si>
  <si>
    <t>ACTIVOS TOTALES (en millones de pesos de cada año)</t>
  </si>
  <si>
    <t>PATRIMONIO (en millones de pesos de cada año)</t>
  </si>
  <si>
    <t>UTILIDAD (en millones de pesos de cada año)</t>
  </si>
  <si>
    <t>TOTAL ACTIVO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</si>
  <si>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</si>
  <si>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</si>
  <si>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</si>
  <si>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</si>
  <si>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</si>
  <si>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</si>
  <si>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</si>
  <si>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</si>
  <si>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</si>
  <si>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</si>
  <si>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</si>
  <si>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</si>
  <si>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</si>
  <si>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</si>
  <si>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RENTABILIDAD DEL CAPITAL (porcentaje)</t>
  </si>
  <si>
    <t xml:space="preserve"> BCI             </t>
  </si>
  <si>
    <t xml:space="preserve"> Banchile        </t>
  </si>
  <si>
    <t xml:space="preserve"> Banestado Micro </t>
  </si>
  <si>
    <t xml:space="preserve"> Banestado       </t>
  </si>
  <si>
    <t xml:space="preserve"> BANDESARROLLO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</si>
  <si>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</si>
  <si>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</si>
  <si>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</si>
  <si>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>ITAÚ ADMINISTRADORA GENERAL DE FONDOS S.A.</t>
  </si>
  <si>
    <t xml:space="preserve">SOCIEDADES DE APOYO AL GIRO                                                                          </t>
  </si>
  <si>
    <t xml:space="preserve"> Combanc S.A.    </t>
  </si>
  <si>
    <t xml:space="preserve"> Proservice S.A. </t>
  </si>
  <si>
    <t xml:space="preserve">SOCIEDADES DE COBRANZA                                                                               </t>
  </si>
  <si>
    <t>BANCO PARIS</t>
  </si>
  <si>
    <t xml:space="preserve">SOCIEDADES FACTORING                                                                                 </t>
  </si>
  <si>
    <t xml:space="preserve"> SCOTIA         </t>
  </si>
  <si>
    <t>BBVA</t>
  </si>
  <si>
    <t>ADMINISTRADORA GENERAL DE FONDOS SECURITY S.A.</t>
  </si>
  <si>
    <t>PENTA ADMINISTRADORA GENERAL DE FONDOS S.A.</t>
  </si>
  <si>
    <t>BCI ADMINISTRADORA GENERAL DE FONDOS S.A.</t>
  </si>
  <si>
    <t>VALORES SECURITY S.A. CORREDORES DE BOLSA</t>
  </si>
  <si>
    <t>BICE CORREDORES DE SEGUROS LTDA.</t>
  </si>
  <si>
    <t xml:space="preserve"> BBVA </t>
  </si>
  <si>
    <t xml:space="preserve"> BBVA</t>
  </si>
  <si>
    <t>RABOBANK CHILE</t>
  </si>
  <si>
    <t xml:space="preserve"> Normaliza S.A.  </t>
  </si>
  <si>
    <t xml:space="preserve"> Scotiabank      </t>
  </si>
  <si>
    <t xml:space="preserve"> Banripley       </t>
  </si>
  <si>
    <t xml:space="preserve"> Banestado Micro.    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</si>
  <si>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</si>
  <si>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</si>
  <si>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</si>
  <si>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</si>
  <si>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</si>
  <si>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 Banripley            </t>
  </si>
  <si>
    <t xml:space="preserve"> Promarket S.A        </t>
  </si>
  <si>
    <t xml:space="preserve"> Normaliza S.A.       </t>
  </si>
  <si>
    <t xml:space="preserve"> BBVA Factoring Ltda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</si>
  <si>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</si>
  <si>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</si>
  <si>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</si>
  <si>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</si>
  <si>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</si>
  <si>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</si>
  <si>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</si>
  <si>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</si>
  <si>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</si>
  <si>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</si>
  <si>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</si>
  <si>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</si>
  <si>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</si>
  <si>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</si>
  <si>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</si>
  <si>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</si>
  <si>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</si>
  <si>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</si>
  <si>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</si>
  <si>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>HSBC AGENCIA DE VALORES LTDA.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</si>
  <si>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</si>
  <si>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</si>
  <si>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</si>
  <si>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</si>
  <si>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</si>
  <si>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</si>
  <si>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</si>
  <si>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</si>
  <si>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>BANCHILE TRADE SERVICES LIMITED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</si>
  <si>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</si>
  <si>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</si>
  <si>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</si>
  <si>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</si>
  <si>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</si>
  <si>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</si>
  <si>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</si>
  <si>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</si>
  <si>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</si>
  <si>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</si>
  <si>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</si>
  <si>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</si>
  <si>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</si>
  <si>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</si>
  <si>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</si>
  <si>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</si>
  <si>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</si>
  <si>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</si>
  <si>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</si>
  <si>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</si>
  <si>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>SANTANDER ASSET MANAGEMENT S.A. ADMINISTRADORA GENERAL DE FONDOS</t>
  </si>
  <si>
    <t>BANCOESTADO S.A. ADMINISTRADORA GENERAL DE FONDOS S.A.</t>
  </si>
  <si>
    <t>SANTANDER S.A. AGENTE DE VALORES</t>
  </si>
  <si>
    <t xml:space="preserve">BANCOESTADO MICROEMPRESAS S.A </t>
  </si>
  <si>
    <t>BANRIPLEY ASESORÍA FINANCIERA LTDA.</t>
  </si>
  <si>
    <t xml:space="preserve">BANCHILE CORREDORES DE BOLSA S.A </t>
  </si>
  <si>
    <t>CORPBANCA CORREDORES DE BOLSA S.A.</t>
  </si>
  <si>
    <t>CORPBANCA ADMINISTRADORA GENERAL DE FONDOS S.A.</t>
  </si>
  <si>
    <t>SERV. DE NORMALIZACIÓN Y COBRANZA  NORMALIZA S.A.</t>
  </si>
  <si>
    <t xml:space="preserve">BANCOESTADO SERVICIOS DE COBRANZA S.A. </t>
  </si>
  <si>
    <t>CENTRO DE RECUPERACIÓN Y COBRANZA LTDA.</t>
  </si>
  <si>
    <t>BBVA SOC. DE LEASING INMOBILIARIO S.A.</t>
  </si>
  <si>
    <t>BANDESARROLLO SOCIEDAD DE LEASING INMOBILIARIO S.A.</t>
  </si>
  <si>
    <t>BANCHILE SECURITIZADORA S.A.</t>
  </si>
  <si>
    <t>TRANSBANK  S.A.</t>
  </si>
  <si>
    <t xml:space="preserve"> Corpbanca                 </t>
  </si>
  <si>
    <t xml:space="preserve">ESTADOS FINANCIEROS DE  LAS SOCIEDADES DE APOYO AL GIRO                                                                    </t>
  </si>
  <si>
    <t>HSBC BANK (CHILE)</t>
  </si>
  <si>
    <t>Sociedades de Asesorías Financieras</t>
  </si>
  <si>
    <t>Sociedades de Asesoría Financiera</t>
  </si>
  <si>
    <t>sociedad</t>
  </si>
  <si>
    <t>EVOLUCIÓN INDICADORES DE ACTIVIDAD</t>
  </si>
  <si>
    <t>ESTADOS DE SITUACIÓN,   SEPTIEMBRE 2011  (SALDOS A FIN DE MES EN MILLONES DE PESOS)</t>
  </si>
  <si>
    <t>ESTADOS DE SITUACIÓN,    SEPTIEMBRE 2011  (SALDOS A FIN DE MES EN MILLONES DE PESOS)</t>
  </si>
  <si>
    <t>ESTADOS DE SITUACIÓN,   SEPTIEMBRE  2011  (SALDOS A FIN DE MES EN MILLONES DE PESOS)</t>
  </si>
  <si>
    <t>ESTADOS DE SITUACIÓN,  SEPTIEMBRE  2011  (SALDOS A FIN DE MES EN MILLONES DE PESOS)</t>
  </si>
  <si>
    <t>ESTADOS DE SITUACIÓN,    SEPTIEMBRE  2011  (SALDOS A FIN DE MES EN MILLONES DE PESOS)</t>
  </si>
  <si>
    <t>Contacto 24hrs.S.A</t>
  </si>
  <si>
    <t>NÚMERO DE INSTITUCIONES</t>
  </si>
  <si>
    <t>Act.: 25/06/2012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</si>
</sst>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3" formatCode="#,##0\ &quot;Pta&quot;;[Red]\-#,##0\ &quot;Pta&quot;"/>
    <numFmt numFmtId="175" formatCode="#,##0.00\ &quot;Pta&quot;;[Red]\-#,##0.00\ &quot;Pta&quot;"/>
    <numFmt numFmtId="186" formatCode="0.0000"/>
    <numFmt numFmtId="194" formatCode="#,##0.0"/>
    <numFmt numFmtId="196" formatCode="#,##0\ ;\(#,##0\)"/>
    <numFmt numFmtId="199" formatCode="#,##0;\(#,##0\)"/>
    <numFmt numFmtId="200" formatCode="#,##0.00;\(#,##0.00\)"/>
    <numFmt numFmtId="222" formatCode="0.000000"/>
  </numFmts>
  <fonts count="7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u val="single"/>
      <sz val="11"/>
      <color indexed="21"/>
      <name val="Helv"/>
      <family val="0"/>
    </font>
    <font>
      <sz val="9"/>
      <name val="Arial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sz val="10"/>
      <color indexed="21"/>
      <name val="Helv"/>
      <family val="0"/>
    </font>
    <font>
      <b/>
      <sz val="10"/>
      <color indexed="21"/>
      <name val="Arial"/>
      <family val="2"/>
    </font>
    <font>
      <sz val="10"/>
      <name val="Palatino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8" fillId="33" borderId="0" xfId="77" applyFill="1">
      <alignment/>
      <protection/>
    </xf>
    <xf numFmtId="0" fontId="12" fillId="33" borderId="0" xfId="77" applyFont="1" applyFill="1" applyAlignment="1">
      <alignment horizontal="center"/>
      <protection/>
    </xf>
    <xf numFmtId="0" fontId="7" fillId="33" borderId="0" xfId="62" applyFont="1" applyFill="1">
      <alignment/>
      <protection/>
    </xf>
    <xf numFmtId="0" fontId="8" fillId="33" borderId="0" xfId="62" applyFill="1">
      <alignment/>
      <protection/>
    </xf>
    <xf numFmtId="0" fontId="9" fillId="33" borderId="0" xfId="62" applyFont="1" applyFill="1" applyAlignment="1">
      <alignment/>
      <protection/>
    </xf>
    <xf numFmtId="0" fontId="9" fillId="33" borderId="10" xfId="62" applyFont="1" applyFill="1" applyBorder="1" applyAlignment="1">
      <alignment horizontal="center"/>
      <protection/>
    </xf>
    <xf numFmtId="0" fontId="9" fillId="33" borderId="10" xfId="62" applyFont="1" applyFill="1" applyBorder="1" applyAlignment="1">
      <alignment/>
      <protection/>
    </xf>
    <xf numFmtId="0" fontId="9" fillId="33" borderId="11" xfId="62" applyFont="1" applyFill="1" applyBorder="1" applyAlignment="1">
      <alignment horizontal="center"/>
      <protection/>
    </xf>
    <xf numFmtId="0" fontId="9" fillId="33" borderId="11" xfId="62" applyFont="1" applyFill="1" applyBorder="1" applyAlignment="1">
      <alignment/>
      <protection/>
    </xf>
    <xf numFmtId="0" fontId="9" fillId="33" borderId="12" xfId="62" applyFont="1" applyFill="1" applyBorder="1" applyAlignment="1">
      <alignment/>
      <protection/>
    </xf>
    <xf numFmtId="0" fontId="8" fillId="33" borderId="13" xfId="62" applyFill="1" applyBorder="1">
      <alignment/>
      <protection/>
    </xf>
    <xf numFmtId="3" fontId="8" fillId="33" borderId="13" xfId="62" applyNumberFormat="1" applyFill="1" applyBorder="1">
      <alignment/>
      <protection/>
    </xf>
    <xf numFmtId="0" fontId="7" fillId="33" borderId="0" xfId="60" applyFont="1" applyFill="1">
      <alignment/>
      <protection/>
    </xf>
    <xf numFmtId="0" fontId="8" fillId="33" borderId="0" xfId="60" applyFill="1">
      <alignment/>
      <protection/>
    </xf>
    <xf numFmtId="0" fontId="10" fillId="33" borderId="0" xfId="60" applyFont="1" applyFill="1">
      <alignment/>
      <protection/>
    </xf>
    <xf numFmtId="3" fontId="10" fillId="33" borderId="0" xfId="60" applyNumberFormat="1" applyFont="1" applyFill="1">
      <alignment/>
      <protection/>
    </xf>
    <xf numFmtId="0" fontId="7" fillId="33" borderId="0" xfId="59" applyFont="1" applyFill="1">
      <alignment/>
      <protection/>
    </xf>
    <xf numFmtId="0" fontId="8" fillId="33" borderId="0" xfId="59" applyFill="1">
      <alignment/>
      <protection/>
    </xf>
    <xf numFmtId="0" fontId="10" fillId="33" borderId="0" xfId="59" applyFont="1" applyFill="1">
      <alignment/>
      <protection/>
    </xf>
    <xf numFmtId="0" fontId="7" fillId="33" borderId="0" xfId="58" applyFont="1" applyFill="1">
      <alignment/>
      <protection/>
    </xf>
    <xf numFmtId="0" fontId="8" fillId="33" borderId="0" xfId="58" applyFill="1">
      <alignment/>
      <protection/>
    </xf>
    <xf numFmtId="0" fontId="8" fillId="33" borderId="0" xfId="58" applyFont="1" applyFill="1">
      <alignment/>
      <protection/>
    </xf>
    <xf numFmtId="0" fontId="7" fillId="33" borderId="0" xfId="61" applyFont="1" applyFill="1">
      <alignment/>
      <protection/>
    </xf>
    <xf numFmtId="0" fontId="8" fillId="33" borderId="0" xfId="61" applyFill="1">
      <alignment/>
      <protection/>
    </xf>
    <xf numFmtId="3" fontId="10" fillId="33" borderId="0" xfId="61" applyNumberFormat="1" applyFont="1" applyFill="1">
      <alignment/>
      <protection/>
    </xf>
    <xf numFmtId="0" fontId="7" fillId="33" borderId="0" xfId="57" applyFont="1" applyFill="1">
      <alignment/>
      <protection/>
    </xf>
    <xf numFmtId="0" fontId="8" fillId="33" borderId="0" xfId="57" applyFill="1">
      <alignment/>
      <protection/>
    </xf>
    <xf numFmtId="0" fontId="10" fillId="33" borderId="0" xfId="57" applyFont="1" applyFill="1">
      <alignment/>
      <protection/>
    </xf>
    <xf numFmtId="0" fontId="8" fillId="33" borderId="0" xfId="65" applyFill="1">
      <alignment/>
      <protection/>
    </xf>
    <xf numFmtId="0" fontId="7" fillId="33" borderId="0" xfId="65" applyFont="1" applyFill="1">
      <alignment/>
      <protection/>
    </xf>
    <xf numFmtId="0" fontId="14" fillId="33" borderId="10" xfId="65" applyFont="1" applyFill="1" applyBorder="1">
      <alignment/>
      <protection/>
    </xf>
    <xf numFmtId="0" fontId="8" fillId="33" borderId="13" xfId="65" applyFill="1" applyBorder="1">
      <alignment/>
      <protection/>
    </xf>
    <xf numFmtId="3" fontId="8" fillId="33" borderId="13" xfId="65" applyNumberFormat="1" applyFill="1" applyBorder="1">
      <alignment/>
      <protection/>
    </xf>
    <xf numFmtId="3" fontId="10" fillId="33" borderId="0" xfId="65" applyNumberFormat="1" applyFont="1" applyFill="1">
      <alignment/>
      <protection/>
    </xf>
    <xf numFmtId="0" fontId="10" fillId="33" borderId="0" xfId="65" applyFont="1" applyFill="1">
      <alignment/>
      <protection/>
    </xf>
    <xf numFmtId="0" fontId="8" fillId="33" borderId="0" xfId="64" applyFill="1">
      <alignment/>
      <protection/>
    </xf>
    <xf numFmtId="0" fontId="7" fillId="33" borderId="0" xfId="64" applyFont="1" applyFill="1">
      <alignment/>
      <protection/>
    </xf>
    <xf numFmtId="0" fontId="14" fillId="33" borderId="10" xfId="64" applyFont="1" applyFill="1" applyBorder="1">
      <alignment/>
      <protection/>
    </xf>
    <xf numFmtId="0" fontId="8" fillId="33" borderId="13" xfId="64" applyFill="1" applyBorder="1">
      <alignment/>
      <protection/>
    </xf>
    <xf numFmtId="3" fontId="8" fillId="33" borderId="13" xfId="64" applyNumberFormat="1" applyFill="1" applyBorder="1">
      <alignment/>
      <protection/>
    </xf>
    <xf numFmtId="0" fontId="10" fillId="33" borderId="0" xfId="64" applyFont="1" applyFill="1">
      <alignment/>
      <protection/>
    </xf>
    <xf numFmtId="3" fontId="10" fillId="33" borderId="0" xfId="64" applyNumberFormat="1" applyFont="1" applyFill="1">
      <alignment/>
      <protection/>
    </xf>
    <xf numFmtId="0" fontId="8" fillId="33" borderId="0" xfId="63" applyFill="1">
      <alignment/>
      <protection/>
    </xf>
    <xf numFmtId="0" fontId="7" fillId="33" borderId="0" xfId="63" applyFont="1" applyFill="1">
      <alignment/>
      <protection/>
    </xf>
    <xf numFmtId="0" fontId="14" fillId="33" borderId="10" xfId="63" applyFont="1" applyFill="1" applyBorder="1">
      <alignment/>
      <protection/>
    </xf>
    <xf numFmtId="0" fontId="8" fillId="33" borderId="13" xfId="63" applyFill="1" applyBorder="1">
      <alignment/>
      <protection/>
    </xf>
    <xf numFmtId="3" fontId="8" fillId="33" borderId="13" xfId="63" applyNumberFormat="1" applyFill="1" applyBorder="1">
      <alignment/>
      <protection/>
    </xf>
    <xf numFmtId="0" fontId="10" fillId="33" borderId="0" xfId="63" applyFont="1" applyFill="1">
      <alignment/>
      <protection/>
    </xf>
    <xf numFmtId="3" fontId="10" fillId="33" borderId="0" xfId="63" applyNumberFormat="1" applyFont="1" applyFill="1">
      <alignment/>
      <protection/>
    </xf>
    <xf numFmtId="0" fontId="7" fillId="33" borderId="0" xfId="66" applyFont="1" applyFill="1">
      <alignment/>
      <protection/>
    </xf>
    <xf numFmtId="0" fontId="8" fillId="33" borderId="0" xfId="66" applyFill="1">
      <alignment/>
      <protection/>
    </xf>
    <xf numFmtId="0" fontId="14" fillId="33" borderId="10" xfId="66" applyFont="1" applyFill="1" applyBorder="1">
      <alignment/>
      <protection/>
    </xf>
    <xf numFmtId="0" fontId="8" fillId="33" borderId="13" xfId="66" applyFill="1" applyBorder="1">
      <alignment/>
      <protection/>
    </xf>
    <xf numFmtId="3" fontId="8" fillId="33" borderId="13" xfId="66" applyNumberFormat="1" applyFill="1" applyBorder="1">
      <alignment/>
      <protection/>
    </xf>
    <xf numFmtId="3" fontId="10" fillId="33" borderId="0" xfId="66" applyNumberFormat="1" applyFont="1" applyFill="1">
      <alignment/>
      <protection/>
    </xf>
    <xf numFmtId="0" fontId="10" fillId="33" borderId="0" xfId="66" applyFont="1" applyFill="1">
      <alignment/>
      <protection/>
    </xf>
    <xf numFmtId="0" fontId="8" fillId="33" borderId="0" xfId="56" applyFill="1">
      <alignment/>
      <protection/>
    </xf>
    <xf numFmtId="0" fontId="7" fillId="33" borderId="0" xfId="56" applyFont="1" applyFill="1">
      <alignment/>
      <protection/>
    </xf>
    <xf numFmtId="0" fontId="14" fillId="33" borderId="0" xfId="56" applyFont="1" applyFill="1">
      <alignment/>
      <protection/>
    </xf>
    <xf numFmtId="0" fontId="14" fillId="33" borderId="10" xfId="56" applyFont="1" applyFill="1" applyBorder="1">
      <alignment/>
      <protection/>
    </xf>
    <xf numFmtId="0" fontId="8" fillId="33" borderId="13" xfId="56" applyFill="1" applyBorder="1">
      <alignment/>
      <protection/>
    </xf>
    <xf numFmtId="3" fontId="8" fillId="33" borderId="13" xfId="56" applyNumberFormat="1" applyFill="1" applyBorder="1">
      <alignment/>
      <protection/>
    </xf>
    <xf numFmtId="0" fontId="10" fillId="33" borderId="0" xfId="56" applyFont="1" applyFill="1">
      <alignment/>
      <protection/>
    </xf>
    <xf numFmtId="3" fontId="10" fillId="33" borderId="0" xfId="56" applyNumberFormat="1" applyFont="1" applyFill="1">
      <alignment/>
      <protection/>
    </xf>
    <xf numFmtId="0" fontId="16" fillId="33" borderId="0" xfId="77" applyFont="1" applyFill="1">
      <alignment/>
      <protection/>
    </xf>
    <xf numFmtId="4" fontId="13" fillId="0" borderId="0" xfId="45" applyNumberFormat="1" applyFont="1" applyAlignment="1" applyProtection="1">
      <alignment horizontal="left"/>
      <protection/>
    </xf>
    <xf numFmtId="0" fontId="8" fillId="33" borderId="13" xfId="57" applyFill="1" applyBorder="1">
      <alignment/>
      <protection/>
    </xf>
    <xf numFmtId="0" fontId="14" fillId="33" borderId="13" xfId="57" applyFont="1" applyFill="1" applyBorder="1">
      <alignment/>
      <protection/>
    </xf>
    <xf numFmtId="3" fontId="8" fillId="33" borderId="13" xfId="57" applyNumberFormat="1" applyFill="1" applyBorder="1">
      <alignment/>
      <protection/>
    </xf>
    <xf numFmtId="0" fontId="8" fillId="33" borderId="13" xfId="61" applyFill="1" applyBorder="1">
      <alignment/>
      <protection/>
    </xf>
    <xf numFmtId="0" fontId="14" fillId="33" borderId="13" xfId="61" applyFont="1" applyFill="1" applyBorder="1">
      <alignment/>
      <protection/>
    </xf>
    <xf numFmtId="3" fontId="8" fillId="33" borderId="13" xfId="61" applyNumberFormat="1" applyFill="1" applyBorder="1">
      <alignment/>
      <protection/>
    </xf>
    <xf numFmtId="0" fontId="8" fillId="33" borderId="13" xfId="58" applyFill="1" applyBorder="1">
      <alignment/>
      <protection/>
    </xf>
    <xf numFmtId="0" fontId="8" fillId="33" borderId="13" xfId="59" applyFill="1" applyBorder="1">
      <alignment/>
      <protection/>
    </xf>
    <xf numFmtId="3" fontId="8" fillId="33" borderId="13" xfId="59" applyNumberFormat="1" applyFill="1" applyBorder="1">
      <alignment/>
      <protection/>
    </xf>
    <xf numFmtId="0" fontId="8" fillId="33" borderId="13" xfId="60" applyFill="1" applyBorder="1">
      <alignment/>
      <protection/>
    </xf>
    <xf numFmtId="3" fontId="8" fillId="33" borderId="13" xfId="60" applyNumberFormat="1" applyFill="1" applyBorder="1">
      <alignment/>
      <protection/>
    </xf>
    <xf numFmtId="0" fontId="8" fillId="33" borderId="13" xfId="61" applyFont="1" applyFill="1" applyBorder="1">
      <alignment/>
      <protection/>
    </xf>
    <xf numFmtId="0" fontId="8" fillId="33" borderId="13" xfId="59" applyFont="1" applyFill="1" applyBorder="1">
      <alignment/>
      <protection/>
    </xf>
    <xf numFmtId="0" fontId="17" fillId="33" borderId="0" xfId="77" applyFont="1" applyFill="1">
      <alignment/>
      <protection/>
    </xf>
    <xf numFmtId="0" fontId="17" fillId="33" borderId="0" xfId="56" applyFont="1" applyFill="1">
      <alignment/>
      <protection/>
    </xf>
    <xf numFmtId="4" fontId="17" fillId="33" borderId="0" xfId="45" applyNumberFormat="1" applyFont="1" applyFill="1" applyAlignment="1" applyProtection="1">
      <alignment horizontal="left"/>
      <protection/>
    </xf>
    <xf numFmtId="0" fontId="17" fillId="33" borderId="0" xfId="56" applyFont="1" applyFill="1">
      <alignment/>
      <protection/>
    </xf>
    <xf numFmtId="3" fontId="8" fillId="33" borderId="13" xfId="63" applyNumberFormat="1" applyFont="1" applyFill="1" applyBorder="1">
      <alignment/>
      <protection/>
    </xf>
    <xf numFmtId="3" fontId="8" fillId="33" borderId="13" xfId="58" applyNumberFormat="1" applyFont="1" applyFill="1" applyBorder="1">
      <alignment/>
      <protection/>
    </xf>
    <xf numFmtId="0" fontId="8" fillId="33" borderId="13" xfId="60" applyFont="1" applyFill="1" applyBorder="1">
      <alignment/>
      <protection/>
    </xf>
    <xf numFmtId="0" fontId="8" fillId="33" borderId="13" xfId="57" applyFont="1" applyFill="1" applyBorder="1">
      <alignment/>
      <protection/>
    </xf>
    <xf numFmtId="3" fontId="8" fillId="33" borderId="0" xfId="63" applyNumberFormat="1" applyFill="1">
      <alignment/>
      <protection/>
    </xf>
    <xf numFmtId="1" fontId="8" fillId="33" borderId="13" xfId="63" applyNumberFormat="1" applyFill="1" applyBorder="1">
      <alignment/>
      <protection/>
    </xf>
    <xf numFmtId="3" fontId="8" fillId="33" borderId="13" xfId="58" applyNumberFormat="1" applyFill="1" applyBorder="1">
      <alignment/>
      <protection/>
    </xf>
    <xf numFmtId="0" fontId="8" fillId="0" borderId="13" xfId="69" applyBorder="1">
      <alignment/>
      <protection/>
    </xf>
    <xf numFmtId="0" fontId="18" fillId="33" borderId="0" xfId="77" applyFont="1" applyFill="1">
      <alignment/>
      <protection/>
    </xf>
    <xf numFmtId="0" fontId="8" fillId="0" borderId="13" xfId="65" applyFont="1" applyFill="1" applyBorder="1">
      <alignment/>
      <protection/>
    </xf>
    <xf numFmtId="0" fontId="8" fillId="33" borderId="13" xfId="56" applyFont="1" applyFill="1" applyBorder="1">
      <alignment/>
      <protection/>
    </xf>
    <xf numFmtId="0" fontId="21" fillId="33" borderId="0" xfId="45" applyFont="1" applyFill="1" applyBorder="1" applyAlignment="1" applyProtection="1">
      <alignment/>
      <protection/>
    </xf>
    <xf numFmtId="0" fontId="8" fillId="33" borderId="12" xfId="58" applyFill="1" applyBorder="1">
      <alignment/>
      <protection/>
    </xf>
    <xf numFmtId="0" fontId="8" fillId="33" borderId="14" xfId="58" applyFill="1" applyBorder="1">
      <alignment/>
      <protection/>
    </xf>
    <xf numFmtId="0" fontId="8" fillId="33" borderId="15" xfId="59" applyFill="1" applyBorder="1">
      <alignment/>
      <protection/>
    </xf>
    <xf numFmtId="0" fontId="8" fillId="33" borderId="12" xfId="59" applyFill="1" applyBorder="1">
      <alignment/>
      <protection/>
    </xf>
    <xf numFmtId="0" fontId="8" fillId="33" borderId="14" xfId="59" applyFill="1" applyBorder="1">
      <alignment/>
      <protection/>
    </xf>
    <xf numFmtId="0" fontId="8" fillId="33" borderId="12" xfId="60" applyFill="1" applyBorder="1">
      <alignment/>
      <protection/>
    </xf>
    <xf numFmtId="0" fontId="8" fillId="33" borderId="14" xfId="60" applyFill="1" applyBorder="1">
      <alignment/>
      <protection/>
    </xf>
    <xf numFmtId="3" fontId="8" fillId="0" borderId="13" xfId="72" applyNumberFormat="1" applyBorder="1">
      <alignment/>
      <protection/>
    </xf>
    <xf numFmtId="3" fontId="8" fillId="0" borderId="13" xfId="73" applyNumberFormat="1" applyBorder="1">
      <alignment/>
      <protection/>
    </xf>
    <xf numFmtId="3" fontId="8" fillId="0" borderId="13" xfId="74" applyNumberFormat="1" applyBorder="1">
      <alignment/>
      <protection/>
    </xf>
    <xf numFmtId="0" fontId="8" fillId="33" borderId="15" xfId="60" applyFont="1" applyFill="1" applyBorder="1">
      <alignment/>
      <protection/>
    </xf>
    <xf numFmtId="0" fontId="8" fillId="33" borderId="0" xfId="77" applyFont="1" applyFill="1">
      <alignment/>
      <protection/>
    </xf>
    <xf numFmtId="0" fontId="17" fillId="33" borderId="0" xfId="77" applyFont="1" applyFill="1">
      <alignment/>
      <protection/>
    </xf>
    <xf numFmtId="0" fontId="22" fillId="34" borderId="16" xfId="77" applyFont="1" applyFill="1" applyBorder="1">
      <alignment/>
      <protection/>
    </xf>
    <xf numFmtId="0" fontId="22" fillId="34" borderId="17" xfId="77" applyFont="1" applyFill="1" applyBorder="1">
      <alignment/>
      <protection/>
    </xf>
    <xf numFmtId="0" fontId="22" fillId="33" borderId="0" xfId="77" applyFont="1" applyFill="1" applyBorder="1">
      <alignment/>
      <protection/>
    </xf>
    <xf numFmtId="0" fontId="23" fillId="33" borderId="0" xfId="77" applyFont="1" applyFill="1" applyBorder="1">
      <alignment/>
      <protection/>
    </xf>
    <xf numFmtId="0" fontId="20" fillId="33" borderId="0" xfId="77" applyFont="1" applyFill="1">
      <alignment/>
      <protection/>
    </xf>
    <xf numFmtId="0" fontId="20" fillId="33" borderId="0" xfId="77" applyFont="1" applyFill="1" applyBorder="1">
      <alignment/>
      <protection/>
    </xf>
    <xf numFmtId="0" fontId="19" fillId="33" borderId="0" xfId="77" applyFont="1" applyFill="1">
      <alignment/>
      <protection/>
    </xf>
    <xf numFmtId="0" fontId="8" fillId="0" borderId="13" xfId="76" applyFont="1" applyBorder="1">
      <alignment/>
      <protection/>
    </xf>
    <xf numFmtId="0" fontId="8" fillId="0" borderId="10" xfId="65" applyFont="1" applyFill="1" applyBorder="1">
      <alignment/>
      <protection/>
    </xf>
    <xf numFmtId="0" fontId="8" fillId="0" borderId="13" xfId="70" applyBorder="1">
      <alignment/>
      <protection/>
    </xf>
    <xf numFmtId="0" fontId="8" fillId="0" borderId="13" xfId="71" applyBorder="1">
      <alignment/>
      <protection/>
    </xf>
    <xf numFmtId="194" fontId="8" fillId="33" borderId="13" xfId="64" applyNumberFormat="1" applyFill="1" applyBorder="1">
      <alignment/>
      <protection/>
    </xf>
    <xf numFmtId="0" fontId="23" fillId="33" borderId="0" xfId="48" applyFont="1" applyFill="1" applyAlignment="1" applyProtection="1">
      <alignment/>
      <protection/>
    </xf>
    <xf numFmtId="17" fontId="25" fillId="33" borderId="0" xfId="77" applyNumberFormat="1" applyFont="1" applyFill="1" applyAlignment="1" quotePrefix="1">
      <alignment horizontal="center"/>
      <protection/>
    </xf>
    <xf numFmtId="0" fontId="21" fillId="0" borderId="0" xfId="45" applyFont="1" applyAlignment="1" applyProtection="1">
      <alignment/>
      <protection/>
    </xf>
    <xf numFmtId="0" fontId="27" fillId="0" borderId="0" xfId="55" applyFont="1" applyFill="1" applyAlignment="1">
      <alignment/>
      <protection/>
    </xf>
    <xf numFmtId="0" fontId="27" fillId="0" borderId="0" xfId="55" applyFont="1" applyFill="1">
      <alignment/>
      <protection/>
    </xf>
    <xf numFmtId="3" fontId="27" fillId="0" borderId="0" xfId="55" applyNumberFormat="1" applyFont="1" applyFill="1">
      <alignment/>
      <protection/>
    </xf>
    <xf numFmtId="0" fontId="28" fillId="0" borderId="0" xfId="55" applyFont="1">
      <alignment/>
      <protection/>
    </xf>
    <xf numFmtId="4" fontId="27" fillId="0" borderId="0" xfId="55" applyNumberFormat="1" applyFont="1">
      <alignment/>
      <protection/>
    </xf>
    <xf numFmtId="186" fontId="15" fillId="0" borderId="0" xfId="55" applyNumberFormat="1" applyFont="1" applyAlignment="1">
      <alignment horizontal="left"/>
      <protection/>
    </xf>
    <xf numFmtId="0" fontId="27" fillId="0" borderId="0" xfId="55" applyFont="1">
      <alignment/>
      <protection/>
    </xf>
    <xf numFmtId="0" fontId="27" fillId="0" borderId="0" xfId="55" applyFont="1" applyFill="1" applyAlignment="1">
      <alignment horizontal="center"/>
      <protection/>
    </xf>
    <xf numFmtId="0" fontId="15" fillId="0" borderId="0" xfId="55" applyFont="1">
      <alignment/>
      <protection/>
    </xf>
    <xf numFmtId="0" fontId="27" fillId="0" borderId="18" xfId="55" applyFont="1" applyBorder="1">
      <alignment/>
      <protection/>
    </xf>
    <xf numFmtId="0" fontId="27" fillId="0" borderId="19" xfId="55" applyFont="1" applyBorder="1">
      <alignment/>
      <protection/>
    </xf>
    <xf numFmtId="0" fontId="27" fillId="0" borderId="19" xfId="55" applyFont="1" applyFill="1" applyBorder="1" applyAlignment="1">
      <alignment/>
      <protection/>
    </xf>
    <xf numFmtId="0" fontId="27" fillId="0" borderId="19" xfId="55" applyFont="1" applyFill="1" applyBorder="1">
      <alignment/>
      <protection/>
    </xf>
    <xf numFmtId="3" fontId="27" fillId="0" borderId="19" xfId="55" applyNumberFormat="1" applyFont="1" applyFill="1" applyBorder="1">
      <alignment/>
      <protection/>
    </xf>
    <xf numFmtId="4" fontId="27" fillId="0" borderId="19" xfId="55" applyNumberFormat="1" applyFont="1" applyBorder="1">
      <alignment/>
      <protection/>
    </xf>
    <xf numFmtId="0" fontId="27" fillId="0" borderId="20" xfId="55" applyFont="1" applyBorder="1">
      <alignment/>
      <protection/>
    </xf>
    <xf numFmtId="0" fontId="27" fillId="0" borderId="21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27" fillId="0" borderId="0" xfId="55" applyFont="1" applyFill="1" applyBorder="1" applyAlignment="1">
      <alignment horizontal="center"/>
      <protection/>
    </xf>
    <xf numFmtId="3" fontId="27" fillId="0" borderId="0" xfId="55" applyNumberFormat="1" applyFont="1" applyFill="1" applyBorder="1" applyAlignment="1">
      <alignment horizontal="center"/>
      <protection/>
    </xf>
    <xf numFmtId="4" fontId="27" fillId="0" borderId="0" xfId="55" applyNumberFormat="1" applyFont="1" applyBorder="1" applyAlignment="1">
      <alignment horizontal="center"/>
      <protection/>
    </xf>
    <xf numFmtId="0" fontId="27" fillId="0" borderId="22" xfId="55" applyFont="1" applyBorder="1" applyAlignment="1">
      <alignment horizontal="right"/>
      <protection/>
    </xf>
    <xf numFmtId="0" fontId="27" fillId="0" borderId="0" xfId="55" applyFont="1" applyAlignment="1">
      <alignment horizontal="center"/>
      <protection/>
    </xf>
    <xf numFmtId="0" fontId="27" fillId="0" borderId="22" xfId="55" applyFont="1" applyBorder="1" applyAlignment="1">
      <alignment horizontal="center"/>
      <protection/>
    </xf>
    <xf numFmtId="0" fontId="27" fillId="0" borderId="23" xfId="55" applyFont="1" applyBorder="1" applyAlignment="1">
      <alignment horizontal="center"/>
      <protection/>
    </xf>
    <xf numFmtId="0" fontId="27" fillId="0" borderId="24" xfId="55" applyFont="1" applyBorder="1">
      <alignment/>
      <protection/>
    </xf>
    <xf numFmtId="0" fontId="27" fillId="0" borderId="24" xfId="55" applyFont="1" applyFill="1" applyBorder="1" applyAlignment="1">
      <alignment/>
      <protection/>
    </xf>
    <xf numFmtId="0" fontId="27" fillId="0" borderId="24" xfId="55" applyFont="1" applyFill="1" applyBorder="1">
      <alignment/>
      <protection/>
    </xf>
    <xf numFmtId="0" fontId="27" fillId="0" borderId="14" xfId="55" applyFont="1" applyBorder="1">
      <alignment/>
      <protection/>
    </xf>
    <xf numFmtId="4" fontId="21" fillId="0" borderId="18" xfId="47" applyNumberFormat="1" applyFont="1" applyBorder="1" applyAlignment="1" applyProtection="1">
      <alignment horizontal="right"/>
      <protection/>
    </xf>
    <xf numFmtId="0" fontId="27" fillId="0" borderId="19" xfId="55" applyFont="1" applyBorder="1" applyAlignment="1">
      <alignment horizontal="center"/>
      <protection/>
    </xf>
    <xf numFmtId="0" fontId="27" fillId="0" borderId="19" xfId="55" applyFont="1" applyFill="1" applyBorder="1" applyAlignment="1">
      <alignment horizontal="center"/>
      <protection/>
    </xf>
    <xf numFmtId="3" fontId="27" fillId="0" borderId="19" xfId="55" applyNumberFormat="1" applyFont="1" applyFill="1" applyBorder="1" applyAlignment="1">
      <alignment horizontal="right"/>
      <protection/>
    </xf>
    <xf numFmtId="4" fontId="27" fillId="0" borderId="19" xfId="55" applyNumberFormat="1" applyFont="1" applyBorder="1" applyAlignment="1">
      <alignment horizontal="right"/>
      <protection/>
    </xf>
    <xf numFmtId="0" fontId="27" fillId="0" borderId="20" xfId="55" applyFont="1" applyBorder="1" applyAlignment="1">
      <alignment horizontal="center"/>
      <protection/>
    </xf>
    <xf numFmtId="4" fontId="21" fillId="0" borderId="21" xfId="47" applyNumberFormat="1" applyFont="1" applyBorder="1" applyAlignment="1" applyProtection="1">
      <alignment horizontal="right"/>
      <protection/>
    </xf>
    <xf numFmtId="0" fontId="15" fillId="0" borderId="0" xfId="55" applyFont="1" applyBorder="1">
      <alignment/>
      <protection/>
    </xf>
    <xf numFmtId="186" fontId="27" fillId="0" borderId="0" xfId="55" applyNumberFormat="1" applyFont="1" applyFill="1" applyBorder="1" applyAlignment="1">
      <alignment/>
      <protection/>
    </xf>
    <xf numFmtId="186" fontId="27" fillId="0" borderId="0" xfId="55" applyNumberFormat="1" applyFont="1" applyFill="1" applyBorder="1" applyAlignment="1">
      <alignment horizontal="right"/>
      <protection/>
    </xf>
    <xf numFmtId="199" fontId="27" fillId="0" borderId="0" xfId="55" applyNumberFormat="1" applyFont="1" applyFill="1" applyBorder="1" applyAlignment="1">
      <alignment horizontal="right"/>
      <protection/>
    </xf>
    <xf numFmtId="0" fontId="29" fillId="0" borderId="0" xfId="67" applyFont="1" applyFill="1" applyBorder="1">
      <alignment/>
      <protection/>
    </xf>
    <xf numFmtId="222" fontId="29" fillId="0" borderId="0" xfId="67" applyNumberFormat="1" applyFont="1" applyFill="1" applyBorder="1" applyAlignment="1">
      <alignment horizontal="center"/>
      <protection/>
    </xf>
    <xf numFmtId="3" fontId="29" fillId="0" borderId="0" xfId="67" applyNumberFormat="1" applyFont="1" applyFill="1" applyBorder="1">
      <alignment/>
      <protection/>
    </xf>
    <xf numFmtId="3" fontId="27" fillId="0" borderId="0" xfId="55" applyNumberFormat="1" applyFont="1" applyAlignment="1">
      <alignment horizontal="right"/>
      <protection/>
    </xf>
    <xf numFmtId="194" fontId="27" fillId="0" borderId="0" xfId="55" applyNumberFormat="1" applyFont="1" applyBorder="1" applyAlignment="1">
      <alignment horizontal="right"/>
      <protection/>
    </xf>
    <xf numFmtId="0" fontId="29" fillId="0" borderId="0" xfId="67" applyFont="1" applyFill="1" applyBorder="1" applyAlignment="1">
      <alignment/>
      <protection/>
    </xf>
    <xf numFmtId="222" fontId="27" fillId="0" borderId="0" xfId="55" applyNumberFormat="1" applyFont="1" applyFill="1" applyBorder="1" applyAlignment="1">
      <alignment/>
      <protection/>
    </xf>
    <xf numFmtId="3" fontId="27" fillId="0" borderId="0" xfId="55" applyNumberFormat="1" applyFont="1" applyBorder="1" applyAlignment="1">
      <alignment horizontal="right"/>
      <protection/>
    </xf>
    <xf numFmtId="3" fontId="27" fillId="0" borderId="0" xfId="55" applyNumberFormat="1" applyFont="1" applyFill="1" applyBorder="1">
      <alignment/>
      <protection/>
    </xf>
    <xf numFmtId="0" fontId="15" fillId="0" borderId="0" xfId="55" applyFont="1" applyBorder="1" applyAlignment="1">
      <alignment horizontal="left"/>
      <protection/>
    </xf>
    <xf numFmtId="0" fontId="27" fillId="0" borderId="0" xfId="55" applyFont="1" applyBorder="1" applyAlignment="1">
      <alignment horizontal="left"/>
      <protection/>
    </xf>
    <xf numFmtId="4" fontId="21" fillId="0" borderId="23" xfId="47" applyNumberFormat="1" applyFont="1" applyBorder="1" applyAlignment="1" applyProtection="1">
      <alignment horizontal="right"/>
      <protection/>
    </xf>
    <xf numFmtId="222" fontId="27" fillId="0" borderId="24" xfId="55" applyNumberFormat="1" applyFont="1" applyFill="1" applyBorder="1" applyAlignment="1">
      <alignment/>
      <protection/>
    </xf>
    <xf numFmtId="3" fontId="27" fillId="0" borderId="24" xfId="55" applyNumberFormat="1" applyFont="1" applyBorder="1" applyAlignment="1">
      <alignment horizontal="right"/>
      <protection/>
    </xf>
    <xf numFmtId="199" fontId="27" fillId="0" borderId="24" xfId="55" applyNumberFormat="1" applyFont="1" applyFill="1" applyBorder="1" applyAlignment="1">
      <alignment horizontal="right"/>
      <protection/>
    </xf>
    <xf numFmtId="194" fontId="27" fillId="0" borderId="24" xfId="55" applyNumberFormat="1" applyFont="1" applyBorder="1" applyAlignment="1">
      <alignment horizontal="right"/>
      <protection/>
    </xf>
    <xf numFmtId="0" fontId="27" fillId="0" borderId="14" xfId="55" applyFont="1" applyBorder="1" applyAlignment="1">
      <alignment horizontal="center"/>
      <protection/>
    </xf>
    <xf numFmtId="4" fontId="21" fillId="0" borderId="0" xfId="47" applyNumberFormat="1" applyFont="1" applyBorder="1" applyAlignment="1" applyProtection="1">
      <alignment horizontal="right"/>
      <protection/>
    </xf>
    <xf numFmtId="0" fontId="27" fillId="0" borderId="0" xfId="55" applyFont="1" applyBorder="1">
      <alignment/>
      <protection/>
    </xf>
    <xf numFmtId="0" fontId="15" fillId="0" borderId="0" xfId="55" applyFont="1" applyFill="1" applyAlignment="1">
      <alignment horizontal="center"/>
      <protection/>
    </xf>
    <xf numFmtId="0" fontId="30" fillId="0" borderId="0" xfId="55" applyFont="1">
      <alignment/>
      <protection/>
    </xf>
    <xf numFmtId="0" fontId="15" fillId="0" borderId="0" xfId="55" applyFont="1" applyFill="1">
      <alignment/>
      <protection/>
    </xf>
    <xf numFmtId="222" fontId="27" fillId="0" borderId="0" xfId="55" applyNumberFormat="1" applyFont="1" applyFill="1" applyAlignment="1">
      <alignment/>
      <protection/>
    </xf>
    <xf numFmtId="0" fontId="27" fillId="0" borderId="0" xfId="55" applyFont="1" applyFill="1" applyBorder="1">
      <alignment/>
      <protection/>
    </xf>
    <xf numFmtId="0" fontId="30" fillId="0" borderId="0" xfId="55" applyFont="1" applyBorder="1">
      <alignment/>
      <protection/>
    </xf>
    <xf numFmtId="222" fontId="27" fillId="0" borderId="19" xfId="55" applyNumberFormat="1" applyFont="1" applyFill="1" applyBorder="1" applyAlignment="1">
      <alignment/>
      <protection/>
    </xf>
    <xf numFmtId="3" fontId="27" fillId="0" borderId="19" xfId="55" applyNumberFormat="1" applyFont="1" applyBorder="1" applyAlignment="1">
      <alignment horizontal="right"/>
      <protection/>
    </xf>
    <xf numFmtId="199" fontId="27" fillId="0" borderId="19" xfId="55" applyNumberFormat="1" applyFont="1" applyFill="1" applyBorder="1" applyAlignment="1">
      <alignment horizontal="right"/>
      <protection/>
    </xf>
    <xf numFmtId="194" fontId="27" fillId="0" borderId="19" xfId="55" applyNumberFormat="1" applyFont="1" applyBorder="1" applyAlignment="1">
      <alignment horizontal="right"/>
      <protection/>
    </xf>
    <xf numFmtId="10" fontId="27" fillId="0" borderId="0" xfId="55" applyNumberFormat="1" applyFont="1" applyFill="1" applyBorder="1" applyAlignment="1">
      <alignment horizontal="center"/>
      <protection/>
    </xf>
    <xf numFmtId="0" fontId="15" fillId="0" borderId="0" xfId="55" applyFont="1" applyFill="1" applyBorder="1">
      <alignment/>
      <protection/>
    </xf>
    <xf numFmtId="0" fontId="27" fillId="0" borderId="21" xfId="55" applyFont="1" applyBorder="1">
      <alignment/>
      <protection/>
    </xf>
    <xf numFmtId="3" fontId="30" fillId="0" borderId="22" xfId="55" applyNumberFormat="1" applyFont="1" applyBorder="1">
      <alignment/>
      <protection/>
    </xf>
    <xf numFmtId="0" fontId="28" fillId="0" borderId="21" xfId="55" applyFont="1" applyBorder="1">
      <alignment/>
      <protection/>
    </xf>
    <xf numFmtId="3" fontId="28" fillId="0" borderId="22" xfId="55" applyNumberFormat="1" applyFont="1" applyBorder="1">
      <alignment/>
      <protection/>
    </xf>
    <xf numFmtId="10" fontId="27" fillId="0" borderId="0" xfId="55" applyNumberFormat="1" applyFont="1" applyBorder="1" applyAlignment="1">
      <alignment horizontal="center"/>
      <protection/>
    </xf>
    <xf numFmtId="199" fontId="27" fillId="0" borderId="0" xfId="55" applyNumberFormat="1" applyFont="1" applyFill="1" applyBorder="1">
      <alignment/>
      <protection/>
    </xf>
    <xf numFmtId="200" fontId="27" fillId="0" borderId="0" xfId="55" applyNumberFormat="1" applyFont="1" applyFill="1" applyBorder="1">
      <alignment/>
      <protection/>
    </xf>
    <xf numFmtId="196" fontId="28" fillId="0" borderId="0" xfId="55" applyNumberFormat="1" applyFont="1" applyFill="1" applyBorder="1">
      <alignment/>
      <protection/>
    </xf>
    <xf numFmtId="199" fontId="28" fillId="0" borderId="0" xfId="55" applyNumberFormat="1" applyFont="1" applyFill="1" applyBorder="1">
      <alignment/>
      <protection/>
    </xf>
    <xf numFmtId="199" fontId="28" fillId="0" borderId="0" xfId="55" applyNumberFormat="1" applyFont="1" applyFill="1" applyBorder="1" applyAlignment="1">
      <alignment horizontal="right"/>
      <protection/>
    </xf>
    <xf numFmtId="199" fontId="27" fillId="0" borderId="0" xfId="55" applyNumberFormat="1" applyFont="1" applyBorder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28" fillId="0" borderId="21" xfId="55" applyFont="1" applyBorder="1" applyAlignment="1">
      <alignment horizontal="center"/>
      <protection/>
    </xf>
    <xf numFmtId="0" fontId="28" fillId="0" borderId="23" xfId="55" applyFont="1" applyBorder="1">
      <alignment/>
      <protection/>
    </xf>
    <xf numFmtId="186" fontId="27" fillId="0" borderId="24" xfId="55" applyNumberFormat="1" applyFont="1" applyFill="1" applyBorder="1" applyAlignment="1">
      <alignment/>
      <protection/>
    </xf>
    <xf numFmtId="186" fontId="27" fillId="0" borderId="24" xfId="55" applyNumberFormat="1" applyFont="1" applyFill="1" applyBorder="1" applyAlignment="1">
      <alignment horizontal="right"/>
      <protection/>
    </xf>
    <xf numFmtId="4" fontId="27" fillId="0" borderId="24" xfId="55" applyNumberFormat="1" applyFont="1" applyBorder="1" applyAlignment="1">
      <alignment horizontal="right"/>
      <protection/>
    </xf>
    <xf numFmtId="3" fontId="30" fillId="0" borderId="14" xfId="55" applyNumberFormat="1" applyFont="1" applyBorder="1">
      <alignment/>
      <protection/>
    </xf>
    <xf numFmtId="0" fontId="28" fillId="0" borderId="0" xfId="55" applyFont="1" applyBorder="1">
      <alignment/>
      <protection/>
    </xf>
    <xf numFmtId="0" fontId="28" fillId="0" borderId="0" xfId="55" applyFont="1" applyAlignment="1">
      <alignment/>
      <protection/>
    </xf>
    <xf numFmtId="4" fontId="27" fillId="0" borderId="0" xfId="55" applyNumberFormat="1" applyFont="1" applyBorder="1" applyAlignment="1">
      <alignment horizontal="right"/>
      <protection/>
    </xf>
    <xf numFmtId="3" fontId="30" fillId="0" borderId="0" xfId="55" applyNumberFormat="1" applyFont="1" applyBorder="1">
      <alignment/>
      <protection/>
    </xf>
    <xf numFmtId="0" fontId="27" fillId="0" borderId="0" xfId="55" applyFont="1" applyFill="1" applyBorder="1" applyAlignment="1">
      <alignment/>
      <protection/>
    </xf>
    <xf numFmtId="4" fontId="27" fillId="0" borderId="0" xfId="55" applyNumberFormat="1" applyFont="1" applyBorder="1">
      <alignment/>
      <protection/>
    </xf>
    <xf numFmtId="4" fontId="21" fillId="0" borderId="0" xfId="47" applyNumberFormat="1" applyFont="1" applyAlignment="1" applyProtection="1">
      <alignment horizontal="left"/>
      <protection/>
    </xf>
    <xf numFmtId="4" fontId="31" fillId="0" borderId="0" xfId="47" applyNumberFormat="1" applyFont="1" applyAlignment="1" applyProtection="1">
      <alignment horizontal="center"/>
      <protection/>
    </xf>
    <xf numFmtId="4" fontId="28" fillId="33" borderId="0" xfId="47" applyNumberFormat="1" applyFont="1" applyFill="1" applyAlignment="1" applyProtection="1">
      <alignment horizontal="left"/>
      <protection/>
    </xf>
    <xf numFmtId="0" fontId="28" fillId="33" borderId="0" xfId="56" applyFont="1" applyFill="1">
      <alignment/>
      <protection/>
    </xf>
    <xf numFmtId="3" fontId="32" fillId="33" borderId="0" xfId="68" applyNumberFormat="1" applyFont="1" applyFill="1" applyBorder="1" applyProtection="1">
      <alignment/>
      <protection/>
    </xf>
    <xf numFmtId="3" fontId="33" fillId="33" borderId="0" xfId="68" applyNumberFormat="1" applyFont="1" applyFill="1" applyBorder="1">
      <alignment/>
      <protection/>
    </xf>
    <xf numFmtId="3" fontId="34" fillId="33" borderId="0" xfId="68" applyNumberFormat="1" applyFont="1" applyFill="1" applyBorder="1">
      <alignment/>
      <protection/>
    </xf>
    <xf numFmtId="3" fontId="8" fillId="33" borderId="0" xfId="62" applyNumberFormat="1" applyFill="1">
      <alignment/>
      <protection/>
    </xf>
    <xf numFmtId="3" fontId="8" fillId="33" borderId="12" xfId="58" applyNumberFormat="1" applyFill="1" applyBorder="1">
      <alignment/>
      <protection/>
    </xf>
    <xf numFmtId="0" fontId="14" fillId="33" borderId="10" xfId="64" applyFont="1" applyFill="1" applyBorder="1" applyAlignment="1">
      <alignment horizontal="center"/>
      <protection/>
    </xf>
    <xf numFmtId="0" fontId="8" fillId="33" borderId="24" xfId="58" applyFill="1" applyBorder="1">
      <alignment/>
      <protection/>
    </xf>
    <xf numFmtId="3" fontId="8" fillId="33" borderId="13" xfId="58" applyNumberFormat="1" applyFont="1" applyFill="1" applyBorder="1">
      <alignment/>
      <protection/>
    </xf>
    <xf numFmtId="3" fontId="8" fillId="33" borderId="13" xfId="60" applyNumberFormat="1" applyFont="1" applyFill="1" applyBorder="1">
      <alignment/>
      <protection/>
    </xf>
    <xf numFmtId="0" fontId="35" fillId="33" borderId="0" xfId="77" applyFont="1" applyFill="1">
      <alignment/>
      <protection/>
    </xf>
    <xf numFmtId="0" fontId="8" fillId="0" borderId="0" xfId="77" applyFill="1">
      <alignment/>
      <protection/>
    </xf>
    <xf numFmtId="2" fontId="8" fillId="33" borderId="13" xfId="63" applyNumberFormat="1" applyFill="1" applyBorder="1">
      <alignment/>
      <protection/>
    </xf>
    <xf numFmtId="0" fontId="8" fillId="33" borderId="0" xfId="62" applyFill="1" applyBorder="1">
      <alignment/>
      <protection/>
    </xf>
    <xf numFmtId="3" fontId="8" fillId="33" borderId="0" xfId="62" applyNumberFormat="1" applyFill="1" applyBorder="1">
      <alignment/>
      <protection/>
    </xf>
    <xf numFmtId="4" fontId="8" fillId="33" borderId="13" xfId="56" applyNumberFormat="1" applyFill="1" applyBorder="1">
      <alignment/>
      <protection/>
    </xf>
    <xf numFmtId="0" fontId="8" fillId="33" borderId="13" xfId="62" applyFont="1" applyFill="1" applyBorder="1">
      <alignment/>
      <protection/>
    </xf>
    <xf numFmtId="0" fontId="23" fillId="0" borderId="0" xfId="45" applyFont="1" applyAlignment="1" applyProtection="1">
      <alignment/>
      <protection/>
    </xf>
    <xf numFmtId="3" fontId="10" fillId="33" borderId="0" xfId="59" applyNumberFormat="1" applyFont="1" applyFill="1">
      <alignment/>
      <protection/>
    </xf>
    <xf numFmtId="3" fontId="8" fillId="33" borderId="0" xfId="59" applyNumberFormat="1" applyFill="1" applyBorder="1">
      <alignment/>
      <protection/>
    </xf>
    <xf numFmtId="3" fontId="8" fillId="0" borderId="13" xfId="59" applyNumberFormat="1" applyFill="1" applyBorder="1">
      <alignment/>
      <protection/>
    </xf>
    <xf numFmtId="3" fontId="8" fillId="33" borderId="0" xfId="57" applyNumberFormat="1" applyFill="1">
      <alignment/>
      <protection/>
    </xf>
    <xf numFmtId="3" fontId="10" fillId="33" borderId="0" xfId="57" applyNumberFormat="1" applyFont="1" applyFill="1">
      <alignment/>
      <protection/>
    </xf>
    <xf numFmtId="3" fontId="8" fillId="33" borderId="0" xfId="58" applyNumberFormat="1" applyFill="1">
      <alignment/>
      <protection/>
    </xf>
    <xf numFmtId="0" fontId="27" fillId="0" borderId="22" xfId="55" applyFont="1" applyBorder="1">
      <alignment/>
      <protection/>
    </xf>
    <xf numFmtId="0" fontId="27" fillId="0" borderId="24" xfId="55" applyFont="1" applyBorder="1" applyAlignment="1">
      <alignment horizontal="left"/>
      <protection/>
    </xf>
    <xf numFmtId="222" fontId="27" fillId="0" borderId="24" xfId="55" applyNumberFormat="1" applyFont="1" applyFill="1" applyBorder="1" applyAlignment="1">
      <alignment horizontal="center"/>
      <protection/>
    </xf>
    <xf numFmtId="3" fontId="27" fillId="0" borderId="24" xfId="55" applyNumberFormat="1" applyFont="1" applyFill="1" applyBorder="1" applyAlignment="1">
      <alignment/>
      <protection/>
    </xf>
    <xf numFmtId="0" fontId="8" fillId="33" borderId="20" xfId="58" applyFont="1" applyFill="1" applyBorder="1">
      <alignment/>
      <protection/>
    </xf>
    <xf numFmtId="0" fontId="8" fillId="33" borderId="14" xfId="58" applyFont="1" applyFill="1" applyBorder="1">
      <alignment/>
      <protection/>
    </xf>
    <xf numFmtId="0" fontId="8" fillId="33" borderId="0" xfId="58" applyFill="1" applyBorder="1">
      <alignment/>
      <protection/>
    </xf>
    <xf numFmtId="0" fontId="14" fillId="33" borderId="20" xfId="58" applyFont="1" applyFill="1" applyBorder="1" applyAlignment="1">
      <alignment horizontal="center"/>
      <protection/>
    </xf>
    <xf numFmtId="0" fontId="14" fillId="33" borderId="14" xfId="58" applyFont="1" applyFill="1" applyBorder="1" applyAlignment="1">
      <alignment horizontal="center"/>
      <protection/>
    </xf>
    <xf numFmtId="0" fontId="14" fillId="33" borderId="20" xfId="58" applyFont="1" applyFill="1" applyBorder="1">
      <alignment/>
      <protection/>
    </xf>
    <xf numFmtId="0" fontId="14" fillId="33" borderId="14" xfId="58" applyFont="1" applyFill="1" applyBorder="1">
      <alignment/>
      <protection/>
    </xf>
    <xf numFmtId="0" fontId="14" fillId="33" borderId="20" xfId="75" applyFont="1" applyFill="1" applyBorder="1">
      <alignment/>
      <protection/>
    </xf>
    <xf numFmtId="0" fontId="14" fillId="33" borderId="14" xfId="75" applyFont="1" applyFill="1" applyBorder="1">
      <alignment/>
      <protection/>
    </xf>
    <xf numFmtId="0" fontId="14" fillId="33" borderId="10" xfId="58" applyFont="1" applyFill="1" applyBorder="1">
      <alignment/>
      <protection/>
    </xf>
    <xf numFmtId="0" fontId="14" fillId="33" borderId="12" xfId="58" applyFont="1" applyFill="1" applyBorder="1">
      <alignment/>
      <protection/>
    </xf>
    <xf numFmtId="3" fontId="8" fillId="33" borderId="12" xfId="63" applyNumberFormat="1" applyFill="1" applyBorder="1">
      <alignment/>
      <protection/>
    </xf>
    <xf numFmtId="0" fontId="8" fillId="33" borderId="20" xfId="63" applyFont="1" applyFill="1" applyBorder="1" applyAlignment="1">
      <alignment horizontal="center"/>
      <protection/>
    </xf>
    <xf numFmtId="0" fontId="8" fillId="33" borderId="14" xfId="63" applyFont="1" applyFill="1" applyBorder="1" applyAlignment="1">
      <alignment horizontal="center"/>
      <protection/>
    </xf>
    <xf numFmtId="0" fontId="14" fillId="33" borderId="20" xfId="63" applyFont="1" applyFill="1" applyBorder="1">
      <alignment/>
      <protection/>
    </xf>
    <xf numFmtId="0" fontId="14" fillId="33" borderId="14" xfId="63" applyFont="1" applyFill="1" applyBorder="1">
      <alignment/>
      <protection/>
    </xf>
    <xf numFmtId="0" fontId="14" fillId="33" borderId="12" xfId="63" applyFont="1" applyFill="1" applyBorder="1">
      <alignment/>
      <protection/>
    </xf>
    <xf numFmtId="0" fontId="21" fillId="33" borderId="0" xfId="45" applyFont="1" applyFill="1" applyAlignment="1" applyProtection="1">
      <alignment/>
      <protection/>
    </xf>
    <xf numFmtId="0" fontId="8" fillId="33" borderId="0" xfId="62" applyFont="1" applyFill="1">
      <alignment/>
      <protection/>
    </xf>
    <xf numFmtId="0" fontId="19" fillId="33" borderId="0" xfId="77" applyFont="1" applyFill="1" applyAlignment="1">
      <alignment vertical="center" wrapText="1"/>
      <protection/>
    </xf>
    <xf numFmtId="0" fontId="24" fillId="0" borderId="0" xfId="0" applyFont="1" applyAlignment="1">
      <alignment wrapText="1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Info_Fin_3535_10394" xfId="47"/>
    <cellStyle name="Hipervínculo_Sociedades Evaluadoras - Marzo 2005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1J_P01!" xfId="55"/>
    <cellStyle name="Normal_200503 - Asesorías Financieras" xfId="56"/>
    <cellStyle name="Normal_200503 - EEFF Asesorías Financieras" xfId="57"/>
    <cellStyle name="Normal_200503 - EEFF Soc. Apoyo al Giro" xfId="58"/>
    <cellStyle name="Normal_200503 - EEFF Sociedades de Cobranza" xfId="59"/>
    <cellStyle name="Normal_200503 - EEFF Sociedades Factoring" xfId="60"/>
    <cellStyle name="Normal_200503 - EEFF Sociedades Leasing Inmobiliaria" xfId="61"/>
    <cellStyle name="Normal_200503 - Filiales y Soc. Apoyo Giro" xfId="62"/>
    <cellStyle name="Normal_200503 - Soc. Apoyo al Giro" xfId="63"/>
    <cellStyle name="Normal_200503 - Sociedades de Cobranza" xfId="64"/>
    <cellStyle name="Normal_200503 - Sociedades Factoring" xfId="65"/>
    <cellStyle name="Normal_200503 - Sociedades Leasing Inmobiliaria" xfId="66"/>
    <cellStyle name="Normal_Filiales y Soc. Apoyo Giro" xfId="67"/>
    <cellStyle name="Normal_Información Financiera Mensual - 2008 (prot)" xfId="68"/>
    <cellStyle name="Normal_rev_0604_1_200509" xfId="69"/>
    <cellStyle name="Normal_rev_0607_1_200812" xfId="70"/>
    <cellStyle name="Normal_rev_0607_2_200812" xfId="71"/>
    <cellStyle name="Normal_rev_0611_1_200812" xfId="72"/>
    <cellStyle name="Normal_rev_0611_2_200812" xfId="73"/>
    <cellStyle name="Normal_rev_0611_3_200812" xfId="74"/>
    <cellStyle name="Normal_rev_0626_2_200612" xfId="75"/>
    <cellStyle name="Normal_rev_0640_1_200509" xfId="76"/>
    <cellStyle name="Normal_Sociedades Evaluadoras - Marzo 2005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nchez\Configuraci&#243;n%20local\Archivos%20temporales%20de%20Internet\OLK67\Info_Fin_3535_103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.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Bien-Bcos"/>
      <sheetName val="Clasif. Contratos # Arrend. Bco"/>
      <sheetName val="EEFF Asesoría Financiera"/>
      <sheetName val="EEFF Agente Valores"/>
      <sheetName val="EEFF Corredores Bolsa"/>
      <sheetName val="EEFF Admin Fondos Mutuos"/>
      <sheetName val="EEFF Admin Fondos Inversión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00390625" style="92" customWidth="1"/>
    <col min="2" max="2" width="3.00390625" style="1" customWidth="1"/>
    <col min="3" max="3" width="82.57421875" style="1" bestFit="1" customWidth="1"/>
    <col min="4" max="16384" width="11.421875" style="1" customWidth="1"/>
  </cols>
  <sheetData>
    <row r="1" spans="2:4" ht="12.75">
      <c r="B1" s="107"/>
      <c r="C1" s="107"/>
      <c r="D1" s="107"/>
    </row>
    <row r="2" spans="2:4" ht="15.75">
      <c r="B2" s="107"/>
      <c r="C2" s="2" t="s">
        <v>66</v>
      </c>
      <c r="D2" s="108"/>
    </row>
    <row r="3" spans="2:4" ht="15.75">
      <c r="B3" s="107"/>
      <c r="C3" s="2" t="s">
        <v>67</v>
      </c>
      <c r="D3" s="108"/>
    </row>
    <row r="4" spans="2:4" ht="12.75">
      <c r="B4" s="107"/>
      <c r="C4" s="122">
        <v>39354</v>
      </c>
      <c r="D4" s="107"/>
    </row>
    <row r="5" spans="2:4" ht="6" customHeight="1">
      <c r="B5" s="107"/>
      <c r="C5" s="107"/>
      <c r="D5" s="107"/>
    </row>
    <row r="6" spans="2:4" ht="6.75" customHeight="1">
      <c r="B6" s="107"/>
      <c r="C6" s="107"/>
      <c r="D6" s="107"/>
    </row>
    <row r="7" spans="2:7" ht="12.75">
      <c r="B7" s="109" t="s">
        <v>2</v>
      </c>
      <c r="C7" s="110"/>
      <c r="D7" s="107"/>
      <c r="G7" s="233"/>
    </row>
    <row r="8" spans="2:4" ht="12.75">
      <c r="B8" s="111"/>
      <c r="C8" s="111"/>
      <c r="D8" s="107"/>
    </row>
    <row r="9" spans="2:4" ht="15">
      <c r="B9" s="239" t="s">
        <v>175</v>
      </c>
      <c r="D9" s="107"/>
    </row>
    <row r="10" spans="3:4" ht="14.25">
      <c r="C10" s="267" t="s">
        <v>124</v>
      </c>
      <c r="D10" s="107"/>
    </row>
    <row r="11" spans="3:4" ht="14.25">
      <c r="C11" s="123" t="s">
        <v>1</v>
      </c>
      <c r="D11" s="107"/>
    </row>
    <row r="12" spans="2:6" ht="9" customHeight="1">
      <c r="B12" s="112"/>
      <c r="C12" s="113"/>
      <c r="D12" s="107"/>
      <c r="F12" s="232"/>
    </row>
    <row r="13" spans="2:4" ht="15">
      <c r="B13" s="112" t="s">
        <v>125</v>
      </c>
      <c r="C13" s="113"/>
      <c r="D13" s="107"/>
    </row>
    <row r="14" spans="2:4" ht="15">
      <c r="B14" s="112"/>
      <c r="C14" s="95" t="s">
        <v>330</v>
      </c>
      <c r="D14" s="107"/>
    </row>
    <row r="15" spans="2:4" ht="15">
      <c r="B15" s="112"/>
      <c r="C15" s="95" t="s">
        <v>64</v>
      </c>
      <c r="D15" s="107"/>
    </row>
    <row r="16" spans="2:4" ht="15">
      <c r="B16" s="112"/>
      <c r="C16" s="95" t="s">
        <v>172</v>
      </c>
      <c r="D16" s="107"/>
    </row>
    <row r="17" spans="2:4" ht="15">
      <c r="B17" s="112"/>
      <c r="C17" s="95" t="s">
        <v>173</v>
      </c>
      <c r="D17" s="107"/>
    </row>
    <row r="18" spans="2:4" ht="15">
      <c r="B18" s="112"/>
      <c r="C18" s="95" t="s">
        <v>174</v>
      </c>
      <c r="D18" s="107"/>
    </row>
    <row r="19" spans="2:4" ht="9" customHeight="1">
      <c r="B19" s="112"/>
      <c r="C19" s="114"/>
      <c r="D19" s="107"/>
    </row>
    <row r="20" spans="2:4" ht="15">
      <c r="B20" s="112" t="s">
        <v>126</v>
      </c>
      <c r="C20" s="114"/>
      <c r="D20" s="107"/>
    </row>
    <row r="21" spans="2:4" ht="15">
      <c r="B21" s="112"/>
      <c r="C21" s="95" t="s">
        <v>331</v>
      </c>
      <c r="D21" s="107"/>
    </row>
    <row r="22" spans="2:4" ht="15">
      <c r="B22" s="112"/>
      <c r="C22" s="95" t="s">
        <v>64</v>
      </c>
      <c r="D22" s="107"/>
    </row>
    <row r="23" spans="2:4" ht="15">
      <c r="B23" s="112"/>
      <c r="C23" s="95" t="s">
        <v>172</v>
      </c>
      <c r="D23" s="107"/>
    </row>
    <row r="24" spans="2:4" ht="15">
      <c r="B24" s="112"/>
      <c r="C24" s="95" t="s">
        <v>173</v>
      </c>
      <c r="D24" s="107"/>
    </row>
    <row r="25" spans="2:4" ht="14.25">
      <c r="B25" s="113"/>
      <c r="C25" s="95" t="s">
        <v>174</v>
      </c>
      <c r="D25" s="107"/>
    </row>
    <row r="26" spans="2:4" ht="12" customHeight="1">
      <c r="B26" s="121"/>
      <c r="C26" s="113"/>
      <c r="D26" s="107"/>
    </row>
    <row r="27" spans="2:4" ht="6.75" customHeight="1">
      <c r="B27" s="113"/>
      <c r="C27" s="113"/>
      <c r="D27" s="107"/>
    </row>
    <row r="28" spans="2:4" ht="14.25">
      <c r="B28" s="113" t="s">
        <v>65</v>
      </c>
      <c r="C28" s="113"/>
      <c r="D28" s="107"/>
    </row>
    <row r="29" spans="2:4" ht="15.75" customHeight="1">
      <c r="B29" s="115" t="s">
        <v>341</v>
      </c>
      <c r="C29" s="107"/>
      <c r="D29" s="107"/>
    </row>
    <row r="31" spans="2:3" ht="12.75" customHeight="1">
      <c r="B31" s="269"/>
      <c r="C31" s="269"/>
    </row>
    <row r="32" spans="2:3" ht="12.75">
      <c r="B32" s="270"/>
      <c r="C32" s="270"/>
    </row>
    <row r="33" spans="2:3" ht="12.75">
      <c r="B33" s="270"/>
      <c r="C33" s="270"/>
    </row>
  </sheetData>
  <sheetProtection/>
  <mergeCells count="1">
    <mergeCell ref="B31:C33"/>
  </mergeCells>
  <hyperlinks>
    <hyperlink ref="C14" location="'IA-Asesorías Financieras'!A1" display="Empresas de Asesorías Financieras"/>
    <hyperlink ref="C15" location="'IA-Leasing Inmobiliario'!A1" display="Sociedades de Leasing Inmobiliarias"/>
    <hyperlink ref="C16" location="'IA-Soc. Apoyo Giro'!A1" display="Sociedades de Apoyo al Giro"/>
    <hyperlink ref="C17" location="'IA-Soc. Cobranza'!A1" display="Sociedades de Cobranza"/>
    <hyperlink ref="C18" location="'IA- Soc. Factoring'!A1" display="Sociedades de Factoring"/>
    <hyperlink ref="C21" location="'EEFF Asesoría Financiera'!A1" display="Empresas de Asesoría Financiera"/>
    <hyperlink ref="C22" location="'EEFF Leasing Inmob.'!A1" display="Sociedades de Leasing Inmobiliarias"/>
    <hyperlink ref="C23" location="'EEFF Soc. Apoyo al Giro'!A1" display="Sociedades de Apoyo al Giro"/>
    <hyperlink ref="C24" location="'EEFF Soc. Cobranza'!A1" display="Sociedades de Cobranza"/>
    <hyperlink ref="C25" location="'EEFF Soc. Factoring'!A1" display="Sociedades de Factoring"/>
    <hyperlink ref="B9" location="'Antec. Generales'!Títulos_a_imprimir" display="Antecedentes Generales"/>
    <hyperlink ref="C10" location="'Part. de las Soc. en Bancos 09.'!Área_de_impresión" display="Participación de las Sociedades en los Bancos"/>
    <hyperlink ref="C11" location="'Evol. Nro. soc. y princ. cifras'!Área_de_impresión" display="Evolución del número de sociedades y principales cifras financieras "/>
  </hyperlinks>
  <printOptions/>
  <pageMargins left="0.75" right="0.75" top="1" bottom="1" header="0" footer="0"/>
  <pageSetup fitToHeight="1" fitToWidth="1" horizontalDpi="600" verticalDpi="600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00390625" style="24" customWidth="1"/>
    <col min="2" max="2" width="13.421875" style="24" customWidth="1"/>
    <col min="3" max="3" width="16.8515625" style="24" customWidth="1"/>
    <col min="4" max="16384" width="11.421875" style="24" customWidth="1"/>
  </cols>
  <sheetData>
    <row r="1" ht="12.75">
      <c r="A1" s="66" t="s">
        <v>155</v>
      </c>
    </row>
    <row r="2" ht="12.75">
      <c r="A2" s="82" t="s">
        <v>147</v>
      </c>
    </row>
    <row r="3" ht="12.75">
      <c r="A3" s="81" t="s">
        <v>148</v>
      </c>
    </row>
    <row r="5" ht="12.75">
      <c r="A5" s="23" t="s">
        <v>60</v>
      </c>
    </row>
    <row r="6" ht="12.75">
      <c r="A6" s="24" t="s">
        <v>190</v>
      </c>
    </row>
    <row r="7" ht="12.75">
      <c r="A7" s="23" t="s">
        <v>335</v>
      </c>
    </row>
    <row r="9" spans="1:4" ht="12.75">
      <c r="A9" s="70" t="s">
        <v>254</v>
      </c>
      <c r="B9" s="71" t="s">
        <v>247</v>
      </c>
      <c r="C9" s="71" t="s">
        <v>229</v>
      </c>
      <c r="D9" s="71" t="s">
        <v>215</v>
      </c>
    </row>
    <row r="10" spans="1:4" ht="12.75">
      <c r="A10" s="70" t="s">
        <v>255</v>
      </c>
      <c r="B10" s="70"/>
      <c r="C10" s="70"/>
      <c r="D10" s="70"/>
    </row>
    <row r="11" spans="1:4" ht="12.75">
      <c r="A11" s="70" t="s">
        <v>190</v>
      </c>
      <c r="B11" s="72"/>
      <c r="C11" s="72"/>
      <c r="D11" s="72"/>
    </row>
    <row r="12" spans="1:6" ht="12.75">
      <c r="A12" s="70" t="s">
        <v>256</v>
      </c>
      <c r="B12" s="72">
        <v>9079</v>
      </c>
      <c r="C12" s="72">
        <v>14061</v>
      </c>
      <c r="D12" s="72">
        <v>23141</v>
      </c>
      <c r="E12" s="25"/>
      <c r="F12" s="25"/>
    </row>
    <row r="13" spans="1:6" ht="12.75">
      <c r="A13" s="70" t="s">
        <v>257</v>
      </c>
      <c r="B13" s="72">
        <v>0</v>
      </c>
      <c r="C13" s="72">
        <v>235</v>
      </c>
      <c r="D13" s="72">
        <v>235</v>
      </c>
      <c r="E13" s="25"/>
      <c r="F13" s="25"/>
    </row>
    <row r="14" spans="1:6" ht="12.75">
      <c r="A14" s="70" t="s">
        <v>258</v>
      </c>
      <c r="B14" s="72">
        <v>5714</v>
      </c>
      <c r="C14" s="72">
        <v>4605</v>
      </c>
      <c r="D14" s="72">
        <v>10319</v>
      </c>
      <c r="E14" s="25"/>
      <c r="F14" s="25"/>
    </row>
    <row r="15" spans="1:6" ht="12.75">
      <c r="A15" s="78" t="s">
        <v>219</v>
      </c>
      <c r="B15" s="72">
        <v>1543</v>
      </c>
      <c r="C15" s="72">
        <v>2486</v>
      </c>
      <c r="D15" s="72">
        <v>4029</v>
      </c>
      <c r="E15" s="25"/>
      <c r="F15" s="25"/>
    </row>
    <row r="16" spans="1:6" ht="12.75">
      <c r="A16" s="70" t="s">
        <v>263</v>
      </c>
      <c r="B16" s="72">
        <v>0</v>
      </c>
      <c r="C16" s="72">
        <v>0</v>
      </c>
      <c r="D16" s="72">
        <v>0</v>
      </c>
      <c r="E16" s="25"/>
      <c r="F16" s="25"/>
    </row>
    <row r="17" spans="1:6" ht="12.75">
      <c r="A17" s="70" t="s">
        <v>264</v>
      </c>
      <c r="B17" s="72">
        <v>1107</v>
      </c>
      <c r="C17" s="72">
        <v>1656</v>
      </c>
      <c r="D17" s="72">
        <v>2763</v>
      </c>
      <c r="E17" s="25"/>
      <c r="F17" s="25"/>
    </row>
    <row r="18" spans="1:6" ht="12.75">
      <c r="A18" s="70" t="s">
        <v>265</v>
      </c>
      <c r="B18" s="72">
        <v>0</v>
      </c>
      <c r="C18" s="72">
        <v>36</v>
      </c>
      <c r="D18" s="72">
        <v>36</v>
      </c>
      <c r="E18" s="25"/>
      <c r="F18" s="25"/>
    </row>
    <row r="19" spans="1:6" ht="12.75">
      <c r="A19" s="70" t="s">
        <v>266</v>
      </c>
      <c r="B19" s="72">
        <v>715</v>
      </c>
      <c r="C19" s="72">
        <v>5043</v>
      </c>
      <c r="D19" s="72">
        <v>5758</v>
      </c>
      <c r="E19" s="25"/>
      <c r="F19" s="25"/>
    </row>
    <row r="20" spans="1:6" ht="12.75">
      <c r="A20" s="70" t="s">
        <v>190</v>
      </c>
      <c r="B20" s="72"/>
      <c r="C20" s="72"/>
      <c r="D20" s="72"/>
      <c r="E20" s="25"/>
      <c r="F20" s="25"/>
    </row>
    <row r="21" spans="1:6" ht="12.75">
      <c r="A21" s="70" t="s">
        <v>267</v>
      </c>
      <c r="B21" s="72">
        <v>35133</v>
      </c>
      <c r="C21" s="72">
        <v>48413</v>
      </c>
      <c r="D21" s="72">
        <v>83545</v>
      </c>
      <c r="E21" s="25"/>
      <c r="F21" s="25"/>
    </row>
    <row r="22" spans="1:6" ht="12.75">
      <c r="A22" s="78" t="s">
        <v>220</v>
      </c>
      <c r="B22" s="72">
        <v>31069</v>
      </c>
      <c r="C22" s="72">
        <v>39742</v>
      </c>
      <c r="D22" s="72">
        <v>70810</v>
      </c>
      <c r="E22" s="25"/>
      <c r="F22" s="25"/>
    </row>
    <row r="23" spans="1:6" ht="12.75">
      <c r="A23" s="70" t="s">
        <v>268</v>
      </c>
      <c r="B23" s="72">
        <v>4064</v>
      </c>
      <c r="C23" s="72">
        <v>8671</v>
      </c>
      <c r="D23" s="72">
        <v>12735</v>
      </c>
      <c r="E23" s="25"/>
      <c r="F23" s="25"/>
    </row>
    <row r="24" spans="1:6" ht="12.75">
      <c r="A24" s="70" t="s">
        <v>190</v>
      </c>
      <c r="B24" s="72"/>
      <c r="C24" s="72"/>
      <c r="D24" s="72"/>
      <c r="E24" s="25"/>
      <c r="F24" s="25"/>
    </row>
    <row r="25" spans="1:6" ht="12.75">
      <c r="A25" s="70" t="s">
        <v>269</v>
      </c>
      <c r="B25" s="72">
        <v>0</v>
      </c>
      <c r="C25" s="72">
        <v>6</v>
      </c>
      <c r="D25" s="72">
        <v>6</v>
      </c>
      <c r="E25" s="25"/>
      <c r="F25" s="25"/>
    </row>
    <row r="26" spans="1:6" ht="12.75">
      <c r="A26" s="70" t="s">
        <v>190</v>
      </c>
      <c r="B26" s="72"/>
      <c r="C26" s="72"/>
      <c r="D26" s="72"/>
      <c r="E26" s="25"/>
      <c r="F26" s="25"/>
    </row>
    <row r="27" spans="1:6" ht="12.75">
      <c r="A27" s="70" t="s">
        <v>270</v>
      </c>
      <c r="B27" s="72">
        <v>44212</v>
      </c>
      <c r="C27" s="72">
        <v>62480</v>
      </c>
      <c r="D27" s="72">
        <v>106692</v>
      </c>
      <c r="E27" s="25"/>
      <c r="F27" s="25"/>
    </row>
    <row r="28" spans="1:6" ht="12.75">
      <c r="A28" s="70" t="s">
        <v>190</v>
      </c>
      <c r="B28" s="72"/>
      <c r="C28" s="72"/>
      <c r="D28" s="72"/>
      <c r="E28" s="25"/>
      <c r="F28" s="25"/>
    </row>
    <row r="29" spans="1:6" ht="12.75">
      <c r="A29" s="70" t="s">
        <v>271</v>
      </c>
      <c r="B29" s="72"/>
      <c r="C29" s="72"/>
      <c r="D29" s="72"/>
      <c r="E29" s="25"/>
      <c r="F29" s="25"/>
    </row>
    <row r="30" spans="1:6" ht="12.75">
      <c r="A30" s="70" t="s">
        <v>190</v>
      </c>
      <c r="B30" s="72"/>
      <c r="C30" s="72"/>
      <c r="D30" s="72"/>
      <c r="E30" s="25"/>
      <c r="F30" s="25"/>
    </row>
    <row r="31" spans="1:6" ht="12.75">
      <c r="A31" s="70" t="s">
        <v>272</v>
      </c>
      <c r="B31" s="72">
        <v>15503</v>
      </c>
      <c r="C31" s="72">
        <v>9380</v>
      </c>
      <c r="D31" s="72">
        <v>24883</v>
      </c>
      <c r="E31" s="25"/>
      <c r="F31" s="25"/>
    </row>
    <row r="32" spans="1:6" ht="12.75">
      <c r="A32" s="78" t="s">
        <v>221</v>
      </c>
      <c r="B32" s="72">
        <v>7969</v>
      </c>
      <c r="C32" s="72">
        <v>7682</v>
      </c>
      <c r="D32" s="72">
        <v>15650</v>
      </c>
      <c r="E32" s="25"/>
      <c r="F32" s="25"/>
    </row>
    <row r="33" spans="1:6" ht="12.75">
      <c r="A33" s="78" t="s">
        <v>222</v>
      </c>
      <c r="B33" s="72">
        <v>0</v>
      </c>
      <c r="C33" s="72">
        <v>0</v>
      </c>
      <c r="D33" s="72">
        <v>0</v>
      </c>
      <c r="E33" s="25"/>
      <c r="F33" s="25"/>
    </row>
    <row r="34" spans="1:6" ht="12.75">
      <c r="A34" s="70" t="s">
        <v>273</v>
      </c>
      <c r="B34" s="72">
        <v>0</v>
      </c>
      <c r="C34" s="72">
        <v>0</v>
      </c>
      <c r="D34" s="72">
        <v>0</v>
      </c>
      <c r="E34" s="25"/>
      <c r="F34" s="25"/>
    </row>
    <row r="35" spans="1:6" ht="12.75">
      <c r="A35" s="70" t="s">
        <v>274</v>
      </c>
      <c r="B35" s="72">
        <v>6255</v>
      </c>
      <c r="C35" s="72">
        <v>97</v>
      </c>
      <c r="D35" s="72">
        <v>6352</v>
      </c>
      <c r="E35" s="25"/>
      <c r="F35" s="25"/>
    </row>
    <row r="36" spans="1:6" ht="12.75">
      <c r="A36" s="70" t="s">
        <v>275</v>
      </c>
      <c r="B36" s="72">
        <v>0</v>
      </c>
      <c r="C36" s="72">
        <v>1525</v>
      </c>
      <c r="D36" s="72">
        <v>1525</v>
      </c>
      <c r="E36" s="25"/>
      <c r="F36" s="25"/>
    </row>
    <row r="37" spans="1:6" ht="12.75">
      <c r="A37" s="70" t="s">
        <v>276</v>
      </c>
      <c r="B37" s="72">
        <v>152</v>
      </c>
      <c r="C37" s="72">
        <v>11</v>
      </c>
      <c r="D37" s="72">
        <v>163</v>
      </c>
      <c r="E37" s="25"/>
      <c r="F37" s="25"/>
    </row>
    <row r="38" spans="1:6" ht="12.75">
      <c r="A38" s="70" t="s">
        <v>277</v>
      </c>
      <c r="B38" s="72">
        <v>2</v>
      </c>
      <c r="C38" s="72">
        <v>0</v>
      </c>
      <c r="D38" s="72">
        <v>2</v>
      </c>
      <c r="E38" s="25"/>
      <c r="F38" s="25"/>
    </row>
    <row r="39" spans="1:6" ht="12.75">
      <c r="A39" s="70" t="s">
        <v>278</v>
      </c>
      <c r="B39" s="72">
        <v>1124</v>
      </c>
      <c r="C39" s="72">
        <v>66</v>
      </c>
      <c r="D39" s="72">
        <v>1190</v>
      </c>
      <c r="E39" s="25"/>
      <c r="F39" s="25"/>
    </row>
    <row r="40" spans="1:6" ht="12.75">
      <c r="A40" s="70" t="s">
        <v>190</v>
      </c>
      <c r="B40" s="72"/>
      <c r="C40" s="72"/>
      <c r="D40" s="72"/>
      <c r="E40" s="25"/>
      <c r="F40" s="25"/>
    </row>
    <row r="41" spans="1:6" ht="12.75">
      <c r="A41" s="70" t="s">
        <v>279</v>
      </c>
      <c r="B41" s="72">
        <v>17311</v>
      </c>
      <c r="C41" s="72">
        <v>47945</v>
      </c>
      <c r="D41" s="72">
        <v>65256</v>
      </c>
      <c r="E41" s="25"/>
      <c r="F41" s="25"/>
    </row>
    <row r="42" spans="1:6" ht="12.75">
      <c r="A42" s="78" t="s">
        <v>223</v>
      </c>
      <c r="B42" s="72">
        <v>17311</v>
      </c>
      <c r="C42" s="72">
        <v>34211</v>
      </c>
      <c r="D42" s="72">
        <v>51521</v>
      </c>
      <c r="E42" s="25"/>
      <c r="F42" s="25"/>
    </row>
    <row r="43" spans="1:6" ht="12.75">
      <c r="A43" s="70" t="s">
        <v>280</v>
      </c>
      <c r="B43" s="72">
        <v>0</v>
      </c>
      <c r="C43" s="72">
        <v>0</v>
      </c>
      <c r="D43" s="72">
        <v>0</v>
      </c>
      <c r="E43" s="25"/>
      <c r="F43" s="25"/>
    </row>
    <row r="44" spans="1:6" ht="12.75">
      <c r="A44" s="70" t="s">
        <v>273</v>
      </c>
      <c r="B44" s="72">
        <v>0</v>
      </c>
      <c r="C44" s="72">
        <v>0</v>
      </c>
      <c r="D44" s="72">
        <v>0</v>
      </c>
      <c r="E44" s="25"/>
      <c r="F44" s="25"/>
    </row>
    <row r="45" spans="1:6" ht="12.75">
      <c r="A45" s="70" t="s">
        <v>274</v>
      </c>
      <c r="B45" s="72">
        <v>0</v>
      </c>
      <c r="C45" s="72">
        <v>0</v>
      </c>
      <c r="D45" s="72">
        <v>0</v>
      </c>
      <c r="E45" s="25"/>
      <c r="F45" s="25"/>
    </row>
    <row r="46" spans="1:6" ht="12.75">
      <c r="A46" s="70" t="s">
        <v>275</v>
      </c>
      <c r="B46" s="72">
        <v>0</v>
      </c>
      <c r="C46" s="72">
        <v>0</v>
      </c>
      <c r="D46" s="72">
        <v>0</v>
      </c>
      <c r="E46" s="25"/>
      <c r="F46" s="25"/>
    </row>
    <row r="47" spans="1:6" ht="12.75">
      <c r="A47" s="70" t="s">
        <v>281</v>
      </c>
      <c r="B47" s="72">
        <v>0</v>
      </c>
      <c r="C47" s="72">
        <v>13734</v>
      </c>
      <c r="D47" s="72">
        <v>13734</v>
      </c>
      <c r="E47" s="25"/>
      <c r="F47" s="25"/>
    </row>
    <row r="48" spans="1:6" ht="12.75">
      <c r="A48" s="70" t="s">
        <v>190</v>
      </c>
      <c r="B48" s="72"/>
      <c r="C48" s="72"/>
      <c r="D48" s="72"/>
      <c r="E48" s="25"/>
      <c r="F48" s="25"/>
    </row>
    <row r="49" spans="1:6" ht="12.75">
      <c r="A49" s="70" t="s">
        <v>283</v>
      </c>
      <c r="B49" s="72">
        <v>10397</v>
      </c>
      <c r="C49" s="72">
        <v>4946</v>
      </c>
      <c r="D49" s="72">
        <v>15343</v>
      </c>
      <c r="E49" s="25"/>
      <c r="F49" s="25"/>
    </row>
    <row r="50" spans="1:6" ht="12.75">
      <c r="A50" s="70" t="s">
        <v>190</v>
      </c>
      <c r="B50" s="72"/>
      <c r="C50" s="72"/>
      <c r="D50" s="72"/>
      <c r="E50" s="25"/>
      <c r="F50" s="25"/>
    </row>
    <row r="51" spans="1:6" ht="12.75">
      <c r="A51" s="70" t="s">
        <v>284</v>
      </c>
      <c r="B51" s="72">
        <v>1002</v>
      </c>
      <c r="C51" s="72">
        <v>208</v>
      </c>
      <c r="D51" s="72">
        <v>1210</v>
      </c>
      <c r="E51" s="25"/>
      <c r="F51" s="25"/>
    </row>
    <row r="52" spans="1:6" ht="12.75">
      <c r="A52" s="70" t="s">
        <v>190</v>
      </c>
      <c r="B52" s="72"/>
      <c r="C52" s="72"/>
      <c r="D52" s="72"/>
      <c r="E52" s="25"/>
      <c r="F52" s="25"/>
    </row>
    <row r="53" spans="1:6" ht="12.75">
      <c r="A53" s="70" t="s">
        <v>285</v>
      </c>
      <c r="B53" s="72">
        <v>44212</v>
      </c>
      <c r="C53" s="72">
        <v>62480</v>
      </c>
      <c r="D53" s="72">
        <v>106692</v>
      </c>
      <c r="E53" s="25"/>
      <c r="F53" s="25"/>
    </row>
    <row r="54" spans="5:6" ht="12.75">
      <c r="E54" s="25"/>
      <c r="F54" s="25"/>
    </row>
    <row r="55" spans="1:6" ht="12.75">
      <c r="A55" s="23" t="s">
        <v>75</v>
      </c>
      <c r="E55" s="25"/>
      <c r="F55" s="25"/>
    </row>
    <row r="56" spans="5:6" ht="12.75">
      <c r="E56" s="25"/>
      <c r="F56" s="25"/>
    </row>
    <row r="57" spans="1:6" ht="12.75">
      <c r="A57" s="70" t="s">
        <v>254</v>
      </c>
      <c r="B57" s="71" t="s">
        <v>248</v>
      </c>
      <c r="C57" s="71" t="s">
        <v>229</v>
      </c>
      <c r="D57" s="71" t="s">
        <v>215</v>
      </c>
      <c r="E57" s="25"/>
      <c r="F57" s="25"/>
    </row>
    <row r="58" spans="1:6" ht="12.75">
      <c r="A58" s="70" t="s">
        <v>286</v>
      </c>
      <c r="B58" s="72">
        <v>3060</v>
      </c>
      <c r="C58" s="72">
        <v>7094</v>
      </c>
      <c r="D58" s="72">
        <v>10153</v>
      </c>
      <c r="E58" s="25"/>
      <c r="F58" s="25"/>
    </row>
    <row r="59" spans="1:6" ht="12.75">
      <c r="A59" s="70" t="s">
        <v>287</v>
      </c>
      <c r="B59" s="72">
        <v>2061</v>
      </c>
      <c r="C59" s="72">
        <v>1921</v>
      </c>
      <c r="D59" s="72">
        <v>3981</v>
      </c>
      <c r="E59" s="25"/>
      <c r="F59" s="25"/>
    </row>
    <row r="60" spans="1:6" ht="12.75">
      <c r="A60" s="70" t="s">
        <v>288</v>
      </c>
      <c r="B60" s="72">
        <v>825</v>
      </c>
      <c r="C60" s="72">
        <v>755</v>
      </c>
      <c r="D60" s="72">
        <v>1580</v>
      </c>
      <c r="E60" s="25"/>
      <c r="F60" s="25"/>
    </row>
    <row r="61" spans="1:6" ht="12.75">
      <c r="A61" s="70" t="s">
        <v>289</v>
      </c>
      <c r="B61" s="72">
        <v>174</v>
      </c>
      <c r="C61" s="72">
        <v>4418</v>
      </c>
      <c r="D61" s="72">
        <v>4592</v>
      </c>
      <c r="E61" s="25"/>
      <c r="F61" s="25"/>
    </row>
    <row r="62" spans="1:6" ht="12.75">
      <c r="A62" s="70" t="s">
        <v>190</v>
      </c>
      <c r="B62" s="72"/>
      <c r="C62" s="72"/>
      <c r="D62" s="72"/>
      <c r="E62" s="25"/>
      <c r="F62" s="25"/>
    </row>
    <row r="63" spans="1:6" ht="12.75">
      <c r="A63" s="70" t="s">
        <v>290</v>
      </c>
      <c r="B63" s="72">
        <v>1874</v>
      </c>
      <c r="C63" s="72">
        <v>6228</v>
      </c>
      <c r="D63" s="72">
        <v>8102</v>
      </c>
      <c r="E63" s="25"/>
      <c r="F63" s="25"/>
    </row>
    <row r="64" spans="1:6" ht="12.75">
      <c r="A64" s="70" t="s">
        <v>292</v>
      </c>
      <c r="B64" s="72">
        <v>1138</v>
      </c>
      <c r="C64" s="72">
        <v>1724</v>
      </c>
      <c r="D64" s="72">
        <v>2862</v>
      </c>
      <c r="E64" s="25"/>
      <c r="F64" s="25"/>
    </row>
    <row r="65" spans="1:6" ht="12.75">
      <c r="A65" s="70" t="s">
        <v>293</v>
      </c>
      <c r="B65" s="72">
        <v>602</v>
      </c>
      <c r="C65" s="72">
        <v>875</v>
      </c>
      <c r="D65" s="72">
        <v>1477</v>
      </c>
      <c r="E65" s="25"/>
      <c r="F65" s="25"/>
    </row>
    <row r="66" spans="1:6" ht="12.75">
      <c r="A66" s="70" t="s">
        <v>294</v>
      </c>
      <c r="B66" s="72">
        <v>134</v>
      </c>
      <c r="C66" s="72">
        <v>3629</v>
      </c>
      <c r="D66" s="72">
        <v>3763</v>
      </c>
      <c r="E66" s="25"/>
      <c r="F66" s="25"/>
    </row>
    <row r="67" spans="1:6" ht="12.75">
      <c r="A67" s="70" t="s">
        <v>190</v>
      </c>
      <c r="B67" s="72"/>
      <c r="C67" s="72"/>
      <c r="D67" s="72"/>
      <c r="E67" s="25"/>
      <c r="F67" s="25"/>
    </row>
    <row r="68" spans="1:6" ht="12.75">
      <c r="A68" s="70" t="s">
        <v>295</v>
      </c>
      <c r="B68" s="72">
        <v>1185</v>
      </c>
      <c r="C68" s="72">
        <v>866</v>
      </c>
      <c r="D68" s="72">
        <v>2051</v>
      </c>
      <c r="E68" s="25"/>
      <c r="F68" s="25"/>
    </row>
    <row r="69" spans="1:6" ht="12.75">
      <c r="A69" s="70" t="s">
        <v>190</v>
      </c>
      <c r="B69" s="72"/>
      <c r="C69" s="72"/>
      <c r="D69" s="72"/>
      <c r="E69" s="25"/>
      <c r="F69" s="25"/>
    </row>
    <row r="70" spans="1:6" ht="12.75">
      <c r="A70" s="70" t="s">
        <v>296</v>
      </c>
      <c r="B70" s="72">
        <v>322</v>
      </c>
      <c r="C70" s="72">
        <v>309</v>
      </c>
      <c r="D70" s="72">
        <v>631</v>
      </c>
      <c r="E70" s="25"/>
      <c r="F70" s="25"/>
    </row>
    <row r="71" spans="1:6" ht="12.75">
      <c r="A71" s="70" t="s">
        <v>190</v>
      </c>
      <c r="B71" s="72"/>
      <c r="C71" s="72"/>
      <c r="D71" s="72"/>
      <c r="E71" s="25"/>
      <c r="F71" s="25"/>
    </row>
    <row r="72" spans="1:6" ht="12.75">
      <c r="A72" s="70" t="s">
        <v>297</v>
      </c>
      <c r="B72" s="72">
        <v>863</v>
      </c>
      <c r="C72" s="72">
        <v>557</v>
      </c>
      <c r="D72" s="72">
        <v>1420</v>
      </c>
      <c r="E72" s="25"/>
      <c r="F72" s="25"/>
    </row>
    <row r="73" spans="1:6" ht="12.75">
      <c r="A73" s="70" t="s">
        <v>190</v>
      </c>
      <c r="B73" s="72"/>
      <c r="C73" s="72"/>
      <c r="D73" s="72"/>
      <c r="E73" s="25"/>
      <c r="F73" s="25"/>
    </row>
    <row r="74" spans="1:6" ht="12.75">
      <c r="A74" s="70" t="s">
        <v>298</v>
      </c>
      <c r="B74" s="72">
        <v>269</v>
      </c>
      <c r="C74" s="72">
        <v>1081</v>
      </c>
      <c r="D74" s="72">
        <v>1349</v>
      </c>
      <c r="E74" s="25"/>
      <c r="F74" s="25"/>
    </row>
    <row r="75" spans="1:6" ht="12.75">
      <c r="A75" s="70" t="s">
        <v>190</v>
      </c>
      <c r="B75" s="72"/>
      <c r="C75" s="72"/>
      <c r="D75" s="72"/>
      <c r="E75" s="25"/>
      <c r="F75" s="25"/>
    </row>
    <row r="76" spans="1:6" ht="12.75">
      <c r="A76" s="70" t="s">
        <v>299</v>
      </c>
      <c r="B76" s="72">
        <v>595</v>
      </c>
      <c r="C76" s="72">
        <v>-524</v>
      </c>
      <c r="D76" s="72">
        <v>71</v>
      </c>
      <c r="E76" s="25"/>
      <c r="F76" s="25"/>
    </row>
    <row r="77" spans="1:6" ht="12.75">
      <c r="A77" s="70" t="s">
        <v>190</v>
      </c>
      <c r="B77" s="72"/>
      <c r="C77" s="72"/>
      <c r="D77" s="72"/>
      <c r="E77" s="25"/>
      <c r="F77" s="25"/>
    </row>
    <row r="78" spans="1:6" ht="12.75">
      <c r="A78" s="70" t="s">
        <v>300</v>
      </c>
      <c r="B78" s="72">
        <v>572</v>
      </c>
      <c r="C78" s="72">
        <v>1075</v>
      </c>
      <c r="D78" s="72">
        <v>1647</v>
      </c>
      <c r="E78" s="25"/>
      <c r="F78" s="25"/>
    </row>
    <row r="79" spans="1:6" ht="12.75">
      <c r="A79" s="70" t="s">
        <v>301</v>
      </c>
      <c r="B79" s="72">
        <v>0</v>
      </c>
      <c r="C79" s="72">
        <v>350</v>
      </c>
      <c r="D79" s="72">
        <v>350</v>
      </c>
      <c r="E79" s="25"/>
      <c r="F79" s="25"/>
    </row>
    <row r="80" spans="1:6" ht="12.75">
      <c r="A80" s="70" t="s">
        <v>302</v>
      </c>
      <c r="B80" s="72">
        <v>1</v>
      </c>
      <c r="C80" s="72">
        <v>769</v>
      </c>
      <c r="D80" s="72">
        <v>769</v>
      </c>
      <c r="E80" s="25"/>
      <c r="F80" s="25"/>
    </row>
    <row r="81" spans="1:6" ht="12.75">
      <c r="A81" s="70" t="s">
        <v>303</v>
      </c>
      <c r="B81" s="72">
        <v>0</v>
      </c>
      <c r="C81" s="72">
        <v>0</v>
      </c>
      <c r="D81" s="72">
        <v>0</v>
      </c>
      <c r="E81" s="25"/>
      <c r="F81" s="25"/>
    </row>
    <row r="82" spans="1:6" ht="12.75">
      <c r="A82" s="70" t="s">
        <v>190</v>
      </c>
      <c r="B82" s="72"/>
      <c r="C82" s="72"/>
      <c r="D82" s="72"/>
      <c r="E82" s="25"/>
      <c r="F82" s="25"/>
    </row>
    <row r="83" spans="1:6" ht="12.75">
      <c r="A83" s="70" t="s">
        <v>304</v>
      </c>
      <c r="B83" s="72">
        <v>1166</v>
      </c>
      <c r="C83" s="72">
        <v>132</v>
      </c>
      <c r="D83" s="72">
        <v>1298</v>
      </c>
      <c r="E83" s="25"/>
      <c r="F83" s="25"/>
    </row>
    <row r="84" spans="1:6" ht="12.75">
      <c r="A84" s="70" t="s">
        <v>277</v>
      </c>
      <c r="B84" s="72">
        <v>164</v>
      </c>
      <c r="C84" s="72">
        <v>-75</v>
      </c>
      <c r="D84" s="72">
        <v>89</v>
      </c>
      <c r="E84" s="25"/>
      <c r="F84" s="25"/>
    </row>
    <row r="85" spans="1:6" ht="12.75">
      <c r="A85" s="70" t="s">
        <v>190</v>
      </c>
      <c r="B85" s="72"/>
      <c r="C85" s="72"/>
      <c r="D85" s="72"/>
      <c r="E85" s="25"/>
      <c r="F85" s="25"/>
    </row>
    <row r="86" spans="1:6" ht="12.75">
      <c r="A86" s="70" t="s">
        <v>305</v>
      </c>
      <c r="B86" s="72">
        <v>1002</v>
      </c>
      <c r="C86" s="72">
        <v>208</v>
      </c>
      <c r="D86" s="72">
        <v>1210</v>
      </c>
      <c r="E86" s="25"/>
      <c r="F86" s="25"/>
    </row>
    <row r="87" spans="5:6" ht="12.75">
      <c r="E87" s="25"/>
      <c r="F87" s="25"/>
    </row>
    <row r="88" spans="5:6" ht="12.75">
      <c r="E88" s="25"/>
      <c r="F88" s="25"/>
    </row>
    <row r="89" spans="1:6" ht="12.75">
      <c r="A89" s="23" t="s">
        <v>306</v>
      </c>
      <c r="E89" s="25"/>
      <c r="F89" s="25"/>
    </row>
    <row r="90" spans="5:6" ht="12.75">
      <c r="E90" s="25"/>
      <c r="F90" s="25"/>
    </row>
    <row r="91" spans="1:6" ht="12.75">
      <c r="A91" s="70" t="s">
        <v>254</v>
      </c>
      <c r="B91" s="71" t="s">
        <v>248</v>
      </c>
      <c r="C91" s="71" t="s">
        <v>229</v>
      </c>
      <c r="D91" s="71" t="s">
        <v>215</v>
      </c>
      <c r="E91" s="25"/>
      <c r="F91" s="25"/>
    </row>
    <row r="92" spans="1:6" ht="12.75">
      <c r="A92" s="70" t="s">
        <v>307</v>
      </c>
      <c r="B92" s="72">
        <v>32612</v>
      </c>
      <c r="C92" s="72">
        <v>42228</v>
      </c>
      <c r="D92" s="72">
        <v>74839</v>
      </c>
      <c r="E92" s="25"/>
      <c r="F92" s="25"/>
    </row>
    <row r="93" spans="1:6" ht="12.75">
      <c r="A93" s="70" t="s">
        <v>308</v>
      </c>
      <c r="B93" s="72">
        <v>62066</v>
      </c>
      <c r="C93" s="72">
        <v>74365</v>
      </c>
      <c r="D93" s="72">
        <v>136431</v>
      </c>
      <c r="E93" s="25"/>
      <c r="F93" s="25"/>
    </row>
    <row r="94" spans="1:6" ht="12.75">
      <c r="A94" s="70" t="s">
        <v>309</v>
      </c>
      <c r="B94" s="72">
        <v>-28865</v>
      </c>
      <c r="C94" s="72">
        <v>-31450</v>
      </c>
      <c r="D94" s="72">
        <v>-60315</v>
      </c>
      <c r="E94" s="25"/>
      <c r="F94" s="25"/>
    </row>
    <row r="95" spans="1:6" ht="12.75">
      <c r="A95" s="70" t="s">
        <v>310</v>
      </c>
      <c r="B95" s="72">
        <v>0</v>
      </c>
      <c r="C95" s="72">
        <v>0</v>
      </c>
      <c r="D95" s="72">
        <v>0</v>
      </c>
      <c r="E95" s="25"/>
      <c r="F95" s="25"/>
    </row>
    <row r="96" spans="1:6" ht="12.75">
      <c r="A96" s="70" t="s">
        <v>311</v>
      </c>
      <c r="B96" s="72">
        <v>-589</v>
      </c>
      <c r="C96" s="72">
        <v>-687</v>
      </c>
      <c r="D96" s="72">
        <v>-1277</v>
      </c>
      <c r="E96" s="25"/>
      <c r="F96" s="25"/>
    </row>
    <row r="98" ht="12.75">
      <c r="A98" s="65" t="s">
        <v>65</v>
      </c>
    </row>
  </sheetData>
  <sheetProtection/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3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46.8515625" style="21" customWidth="1"/>
    <col min="2" max="2" width="11.7109375" style="21" customWidth="1"/>
    <col min="3" max="3" width="16.28125" style="21" customWidth="1"/>
    <col min="4" max="5" width="11.7109375" style="21" customWidth="1"/>
    <col min="6" max="6" width="18.140625" style="21" customWidth="1"/>
    <col min="7" max="7" width="14.00390625" style="21" customWidth="1"/>
    <col min="8" max="8" width="17.7109375" style="21" customWidth="1"/>
    <col min="9" max="9" width="11.7109375" style="21" customWidth="1"/>
    <col min="10" max="10" width="14.7109375" style="21" customWidth="1"/>
    <col min="11" max="11" width="12.28125" style="21" customWidth="1"/>
    <col min="12" max="12" width="13.140625" style="21" customWidth="1"/>
    <col min="13" max="13" width="14.28125" style="21" customWidth="1"/>
    <col min="14" max="14" width="11.7109375" style="21" customWidth="1"/>
    <col min="15" max="15" width="13.421875" style="21" customWidth="1"/>
    <col min="16" max="16" width="13.140625" style="21" customWidth="1"/>
    <col min="17" max="17" width="12.7109375" style="21" customWidth="1"/>
    <col min="18" max="18" width="12.28125" style="21" customWidth="1"/>
    <col min="19" max="19" width="15.57421875" style="21" customWidth="1"/>
    <col min="20" max="20" width="11.7109375" style="21" customWidth="1"/>
    <col min="21" max="21" width="13.421875" style="21" customWidth="1"/>
    <col min="22" max="22" width="16.7109375" style="21" customWidth="1"/>
    <col min="23" max="16384" width="11.421875" style="21" customWidth="1"/>
  </cols>
  <sheetData>
    <row r="1" ht="12.75">
      <c r="A1" s="66" t="s">
        <v>155</v>
      </c>
    </row>
    <row r="2" ht="12.75">
      <c r="A2" s="82" t="s">
        <v>147</v>
      </c>
    </row>
    <row r="3" ht="12.75">
      <c r="A3" s="81" t="s">
        <v>148</v>
      </c>
    </row>
    <row r="5" ht="12.75">
      <c r="A5" s="20" t="s">
        <v>328</v>
      </c>
    </row>
    <row r="6" ht="12.75">
      <c r="A6" s="21" t="s">
        <v>131</v>
      </c>
    </row>
    <row r="7" ht="12.75">
      <c r="A7" s="20" t="s">
        <v>336</v>
      </c>
    </row>
    <row r="9" spans="1:23" ht="12.75">
      <c r="A9" s="252" t="s">
        <v>232</v>
      </c>
      <c r="B9" s="259" t="s">
        <v>34</v>
      </c>
      <c r="C9" s="255" t="s">
        <v>11</v>
      </c>
      <c r="D9" s="255" t="s">
        <v>260</v>
      </c>
      <c r="E9" s="255" t="s">
        <v>35</v>
      </c>
      <c r="F9" s="255" t="s">
        <v>36</v>
      </c>
      <c r="G9" s="255" t="s">
        <v>37</v>
      </c>
      <c r="H9" s="255" t="s">
        <v>38</v>
      </c>
      <c r="I9" s="257" t="s">
        <v>39</v>
      </c>
      <c r="J9" s="255" t="s">
        <v>40</v>
      </c>
      <c r="K9" s="255" t="s">
        <v>41</v>
      </c>
      <c r="L9" s="255" t="s">
        <v>42</v>
      </c>
      <c r="M9" s="255" t="s">
        <v>43</v>
      </c>
      <c r="N9" s="255" t="s">
        <v>44</v>
      </c>
      <c r="O9" s="255" t="s">
        <v>45</v>
      </c>
      <c r="P9" s="255" t="s">
        <v>46</v>
      </c>
      <c r="Q9" s="255" t="s">
        <v>47</v>
      </c>
      <c r="R9" s="255" t="s">
        <v>48</v>
      </c>
      <c r="S9" s="255" t="s">
        <v>49</v>
      </c>
      <c r="T9" s="255" t="s">
        <v>50</v>
      </c>
      <c r="U9" s="255" t="s">
        <v>176</v>
      </c>
      <c r="V9" s="253" t="s">
        <v>51</v>
      </c>
      <c r="W9" s="250" t="s">
        <v>149</v>
      </c>
    </row>
    <row r="10" spans="1:23" ht="12.75">
      <c r="A10" s="229"/>
      <c r="B10" s="260" t="s">
        <v>24</v>
      </c>
      <c r="C10" s="256" t="s">
        <v>339</v>
      </c>
      <c r="D10" s="256"/>
      <c r="E10" s="256"/>
      <c r="F10" s="256" t="s">
        <v>53</v>
      </c>
      <c r="G10" s="256" t="s">
        <v>26</v>
      </c>
      <c r="H10" s="256" t="s">
        <v>25</v>
      </c>
      <c r="I10" s="258" t="s">
        <v>27</v>
      </c>
      <c r="J10" s="256" t="s">
        <v>33</v>
      </c>
      <c r="K10" s="256"/>
      <c r="L10" s="256"/>
      <c r="M10" s="256" t="s">
        <v>31</v>
      </c>
      <c r="N10" s="256"/>
      <c r="O10" s="256"/>
      <c r="P10" s="256"/>
      <c r="Q10" s="256"/>
      <c r="R10" s="256"/>
      <c r="S10" s="256" t="s">
        <v>54</v>
      </c>
      <c r="T10" s="256"/>
      <c r="U10" s="256"/>
      <c r="V10" s="254" t="s">
        <v>55</v>
      </c>
      <c r="W10" s="251"/>
    </row>
    <row r="11" spans="1:23" ht="12.75">
      <c r="A11" s="96" t="s">
        <v>255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spans="1:23" ht="12.75">
      <c r="A12" s="73" t="s">
        <v>190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4" ht="12.75">
      <c r="A13" s="73" t="s">
        <v>257</v>
      </c>
      <c r="B13" s="85">
        <v>94</v>
      </c>
      <c r="C13" s="85">
        <v>8</v>
      </c>
      <c r="D13" s="85">
        <v>154</v>
      </c>
      <c r="E13" s="85">
        <v>83</v>
      </c>
      <c r="F13" s="85">
        <v>480</v>
      </c>
      <c r="G13" s="85">
        <v>755</v>
      </c>
      <c r="H13" s="85">
        <v>993</v>
      </c>
      <c r="I13" s="85">
        <v>4668</v>
      </c>
      <c r="J13" s="85">
        <v>11</v>
      </c>
      <c r="K13" s="85">
        <v>444</v>
      </c>
      <c r="L13" s="85">
        <v>46</v>
      </c>
      <c r="M13" s="85">
        <v>40</v>
      </c>
      <c r="N13" s="85">
        <v>16</v>
      </c>
      <c r="O13" s="85">
        <v>0</v>
      </c>
      <c r="P13" s="85">
        <v>8314</v>
      </c>
      <c r="Q13" s="85">
        <v>661</v>
      </c>
      <c r="R13" s="85">
        <v>313</v>
      </c>
      <c r="S13" s="85">
        <v>133</v>
      </c>
      <c r="T13" s="85">
        <v>887</v>
      </c>
      <c r="U13" s="85">
        <v>138</v>
      </c>
      <c r="V13" s="85">
        <v>46</v>
      </c>
      <c r="W13" s="90">
        <v>18285</v>
      </c>
      <c r="X13" s="245"/>
    </row>
    <row r="14" spans="1:24" ht="12.75">
      <c r="A14" s="73" t="s">
        <v>135</v>
      </c>
      <c r="B14" s="85">
        <v>0</v>
      </c>
      <c r="C14" s="85">
        <v>0</v>
      </c>
      <c r="D14" s="85">
        <v>1319</v>
      </c>
      <c r="E14" s="85">
        <v>2923</v>
      </c>
      <c r="F14" s="85">
        <v>1403</v>
      </c>
      <c r="G14" s="85">
        <v>0</v>
      </c>
      <c r="H14" s="85">
        <v>3431</v>
      </c>
      <c r="I14" s="85">
        <v>28</v>
      </c>
      <c r="J14" s="85">
        <v>5077</v>
      </c>
      <c r="K14" s="85">
        <v>713</v>
      </c>
      <c r="L14" s="85">
        <v>216</v>
      </c>
      <c r="M14" s="85">
        <v>176</v>
      </c>
      <c r="N14" s="85">
        <v>0</v>
      </c>
      <c r="O14" s="85">
        <v>4627</v>
      </c>
      <c r="P14" s="85">
        <v>23355</v>
      </c>
      <c r="Q14" s="85">
        <v>1</v>
      </c>
      <c r="R14" s="85">
        <v>1554</v>
      </c>
      <c r="S14" s="85">
        <v>84</v>
      </c>
      <c r="T14" s="85">
        <v>5580</v>
      </c>
      <c r="U14" s="85">
        <v>0</v>
      </c>
      <c r="V14" s="85">
        <v>339</v>
      </c>
      <c r="W14" s="90">
        <v>50827</v>
      </c>
      <c r="X14" s="245"/>
    </row>
    <row r="15" spans="1:24" ht="12.75">
      <c r="A15" s="73" t="s">
        <v>136</v>
      </c>
      <c r="B15" s="85">
        <v>971</v>
      </c>
      <c r="C15" s="85">
        <v>554</v>
      </c>
      <c r="D15" s="85">
        <v>98</v>
      </c>
      <c r="E15" s="85">
        <v>299</v>
      </c>
      <c r="F15" s="85">
        <v>940</v>
      </c>
      <c r="G15" s="85">
        <v>0</v>
      </c>
      <c r="H15" s="85">
        <v>19224</v>
      </c>
      <c r="I15" s="85">
        <v>1107</v>
      </c>
      <c r="J15" s="85">
        <v>788</v>
      </c>
      <c r="K15" s="85">
        <v>333</v>
      </c>
      <c r="L15" s="85">
        <v>0</v>
      </c>
      <c r="M15" s="85">
        <v>82</v>
      </c>
      <c r="N15" s="85">
        <v>38</v>
      </c>
      <c r="O15" s="85">
        <v>925</v>
      </c>
      <c r="P15" s="85">
        <v>157843</v>
      </c>
      <c r="Q15" s="85">
        <v>3394</v>
      </c>
      <c r="R15" s="85">
        <v>4559</v>
      </c>
      <c r="S15" s="85">
        <v>0</v>
      </c>
      <c r="T15" s="85">
        <v>4043</v>
      </c>
      <c r="U15" s="85">
        <v>678</v>
      </c>
      <c r="V15" s="85">
        <v>603</v>
      </c>
      <c r="W15" s="90">
        <v>196480</v>
      </c>
      <c r="X15" s="245"/>
    </row>
    <row r="16" spans="1:24" ht="12.75">
      <c r="A16" s="73" t="s">
        <v>264</v>
      </c>
      <c r="B16" s="85">
        <v>28</v>
      </c>
      <c r="C16" s="85">
        <v>282</v>
      </c>
      <c r="D16" s="85">
        <v>12</v>
      </c>
      <c r="E16" s="85">
        <v>1</v>
      </c>
      <c r="F16" s="85">
        <v>69</v>
      </c>
      <c r="G16" s="85">
        <v>0</v>
      </c>
      <c r="H16" s="85">
        <v>420</v>
      </c>
      <c r="I16" s="85">
        <v>5</v>
      </c>
      <c r="J16" s="85">
        <v>38</v>
      </c>
      <c r="K16" s="85">
        <v>0</v>
      </c>
      <c r="L16" s="85">
        <v>76</v>
      </c>
      <c r="M16" s="85">
        <v>17</v>
      </c>
      <c r="N16" s="85">
        <v>0</v>
      </c>
      <c r="O16" s="85">
        <v>0</v>
      </c>
      <c r="P16" s="85">
        <v>639</v>
      </c>
      <c r="Q16" s="85">
        <v>15</v>
      </c>
      <c r="R16" s="85">
        <v>190</v>
      </c>
      <c r="S16" s="85">
        <v>0</v>
      </c>
      <c r="T16" s="85">
        <v>0</v>
      </c>
      <c r="U16" s="85">
        <v>532</v>
      </c>
      <c r="V16" s="85">
        <v>0</v>
      </c>
      <c r="W16" s="90">
        <v>2324</v>
      </c>
      <c r="X16" s="245"/>
    </row>
    <row r="17" spans="1:24" ht="12.75">
      <c r="A17" s="73" t="s">
        <v>265</v>
      </c>
      <c r="B17" s="85">
        <v>0</v>
      </c>
      <c r="C17" s="85">
        <v>15</v>
      </c>
      <c r="D17" s="85">
        <v>61</v>
      </c>
      <c r="E17" s="85">
        <v>0</v>
      </c>
      <c r="F17" s="85">
        <v>102</v>
      </c>
      <c r="G17" s="85">
        <v>0</v>
      </c>
      <c r="H17" s="85">
        <v>131</v>
      </c>
      <c r="I17" s="85">
        <v>0</v>
      </c>
      <c r="J17" s="85">
        <v>0</v>
      </c>
      <c r="K17" s="85">
        <v>0</v>
      </c>
      <c r="L17" s="85">
        <v>0</v>
      </c>
      <c r="M17" s="85">
        <v>11</v>
      </c>
      <c r="N17" s="85">
        <v>0</v>
      </c>
      <c r="O17" s="85">
        <v>1</v>
      </c>
      <c r="P17" s="85">
        <v>640</v>
      </c>
      <c r="Q17" s="85">
        <v>26</v>
      </c>
      <c r="R17" s="85">
        <v>63</v>
      </c>
      <c r="S17" s="85">
        <v>0</v>
      </c>
      <c r="T17" s="85">
        <v>32</v>
      </c>
      <c r="U17" s="85">
        <v>174</v>
      </c>
      <c r="V17" s="85">
        <v>1</v>
      </c>
      <c r="W17" s="90">
        <v>1258</v>
      </c>
      <c r="X17" s="245"/>
    </row>
    <row r="18" spans="1:24" ht="12.75">
      <c r="A18" s="73" t="s">
        <v>266</v>
      </c>
      <c r="B18" s="85">
        <v>0</v>
      </c>
      <c r="C18" s="85">
        <v>196</v>
      </c>
      <c r="D18" s="85">
        <v>127</v>
      </c>
      <c r="E18" s="85">
        <v>62</v>
      </c>
      <c r="F18" s="85">
        <v>6543</v>
      </c>
      <c r="G18" s="85">
        <v>15</v>
      </c>
      <c r="H18" s="85">
        <v>44545</v>
      </c>
      <c r="I18" s="85">
        <v>32</v>
      </c>
      <c r="J18" s="85">
        <v>263</v>
      </c>
      <c r="K18" s="85">
        <v>129</v>
      </c>
      <c r="L18" s="85">
        <v>0</v>
      </c>
      <c r="M18" s="85">
        <v>9</v>
      </c>
      <c r="N18" s="85">
        <v>534</v>
      </c>
      <c r="O18" s="85">
        <v>1014</v>
      </c>
      <c r="P18" s="85">
        <v>1748</v>
      </c>
      <c r="Q18" s="85">
        <v>154</v>
      </c>
      <c r="R18" s="85">
        <v>2117</v>
      </c>
      <c r="S18" s="85">
        <v>0</v>
      </c>
      <c r="T18" s="85">
        <v>470</v>
      </c>
      <c r="U18" s="85">
        <v>160</v>
      </c>
      <c r="V18" s="85">
        <v>67</v>
      </c>
      <c r="W18" s="90">
        <v>58184</v>
      </c>
      <c r="X18" s="245"/>
    </row>
    <row r="19" spans="1:23" ht="12.75">
      <c r="A19" s="73" t="s">
        <v>190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spans="1:24" ht="12.75">
      <c r="A20" s="73" t="s">
        <v>137</v>
      </c>
      <c r="B20" s="85">
        <v>1093</v>
      </c>
      <c r="C20" s="85">
        <v>1056</v>
      </c>
      <c r="D20" s="85">
        <v>1770</v>
      </c>
      <c r="E20" s="85">
        <v>3367</v>
      </c>
      <c r="F20" s="85">
        <v>9536</v>
      </c>
      <c r="G20" s="85">
        <v>770</v>
      </c>
      <c r="H20" s="85">
        <v>68745</v>
      </c>
      <c r="I20" s="85">
        <v>5840</v>
      </c>
      <c r="J20" s="85">
        <v>6178</v>
      </c>
      <c r="K20" s="85">
        <v>1619</v>
      </c>
      <c r="L20" s="85">
        <v>338</v>
      </c>
      <c r="M20" s="85">
        <v>334</v>
      </c>
      <c r="N20" s="85">
        <v>589</v>
      </c>
      <c r="O20" s="85">
        <v>6567</v>
      </c>
      <c r="P20" s="85">
        <v>192539</v>
      </c>
      <c r="Q20" s="85">
        <v>4251</v>
      </c>
      <c r="R20" s="85">
        <v>8797</v>
      </c>
      <c r="S20" s="85">
        <v>217</v>
      </c>
      <c r="T20" s="85">
        <v>11013</v>
      </c>
      <c r="U20" s="85">
        <v>1682</v>
      </c>
      <c r="V20" s="85">
        <v>1056</v>
      </c>
      <c r="W20" s="227">
        <v>327358</v>
      </c>
      <c r="X20" s="245"/>
    </row>
    <row r="21" spans="1:23" ht="12.75">
      <c r="A21" s="73" t="s">
        <v>190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73"/>
    </row>
    <row r="22" spans="1:24" ht="12.75">
      <c r="A22" s="73" t="s">
        <v>138</v>
      </c>
      <c r="B22" s="85">
        <v>196</v>
      </c>
      <c r="C22" s="85">
        <v>12</v>
      </c>
      <c r="D22" s="85">
        <v>49</v>
      </c>
      <c r="E22" s="85">
        <v>168</v>
      </c>
      <c r="F22" s="85">
        <v>2581</v>
      </c>
      <c r="G22" s="85">
        <v>0</v>
      </c>
      <c r="H22" s="85">
        <v>89</v>
      </c>
      <c r="I22" s="85">
        <v>48</v>
      </c>
      <c r="J22" s="85">
        <v>699</v>
      </c>
      <c r="K22" s="85">
        <v>2</v>
      </c>
      <c r="L22" s="85">
        <v>0</v>
      </c>
      <c r="M22" s="85">
        <v>82</v>
      </c>
      <c r="N22" s="85">
        <v>0</v>
      </c>
      <c r="O22" s="85">
        <v>263</v>
      </c>
      <c r="P22" s="85">
        <v>20919</v>
      </c>
      <c r="Q22" s="85">
        <v>3223</v>
      </c>
      <c r="R22" s="85">
        <v>19238</v>
      </c>
      <c r="S22" s="85">
        <v>0</v>
      </c>
      <c r="T22" s="85">
        <v>3036</v>
      </c>
      <c r="U22" s="85">
        <v>180</v>
      </c>
      <c r="V22" s="85">
        <v>356</v>
      </c>
      <c r="W22" s="90">
        <v>51141</v>
      </c>
      <c r="X22" s="245"/>
    </row>
    <row r="23" spans="1:23" ht="12.75">
      <c r="A23" s="73" t="s">
        <v>190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73"/>
    </row>
    <row r="24" spans="1:24" ht="12.75">
      <c r="A24" s="73" t="s">
        <v>139</v>
      </c>
      <c r="B24" s="85">
        <v>637</v>
      </c>
      <c r="C24" s="85">
        <v>2</v>
      </c>
      <c r="D24" s="85">
        <v>96</v>
      </c>
      <c r="E24" s="85">
        <v>1827</v>
      </c>
      <c r="F24" s="85">
        <v>0</v>
      </c>
      <c r="G24" s="85">
        <v>0</v>
      </c>
      <c r="H24" s="85">
        <v>7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746</v>
      </c>
      <c r="P24" s="85">
        <v>5383</v>
      </c>
      <c r="Q24" s="85">
        <v>4923</v>
      </c>
      <c r="R24" s="85">
        <v>0</v>
      </c>
      <c r="S24" s="85">
        <v>0</v>
      </c>
      <c r="T24" s="85">
        <v>8308</v>
      </c>
      <c r="U24" s="85">
        <v>16</v>
      </c>
      <c r="V24" s="85">
        <v>476</v>
      </c>
      <c r="W24" s="90">
        <v>22421</v>
      </c>
      <c r="X24" s="245"/>
    </row>
    <row r="25" spans="1:24" ht="12.75">
      <c r="A25" s="73" t="s">
        <v>268</v>
      </c>
      <c r="B25" s="85">
        <v>13</v>
      </c>
      <c r="C25" s="85">
        <v>0</v>
      </c>
      <c r="D25" s="85">
        <v>0</v>
      </c>
      <c r="E25" s="85">
        <v>274</v>
      </c>
      <c r="F25" s="85">
        <v>0</v>
      </c>
      <c r="G25" s="85">
        <v>0</v>
      </c>
      <c r="H25" s="85">
        <v>16</v>
      </c>
      <c r="I25" s="85">
        <v>1</v>
      </c>
      <c r="J25" s="85">
        <v>0</v>
      </c>
      <c r="K25" s="85">
        <v>0</v>
      </c>
      <c r="L25" s="85">
        <v>116</v>
      </c>
      <c r="M25" s="85">
        <v>36</v>
      </c>
      <c r="N25" s="85">
        <v>0</v>
      </c>
      <c r="O25" s="85">
        <v>107</v>
      </c>
      <c r="P25" s="85">
        <v>0</v>
      </c>
      <c r="Q25" s="85">
        <v>856</v>
      </c>
      <c r="R25" s="85">
        <v>1108</v>
      </c>
      <c r="S25" s="85">
        <v>1333</v>
      </c>
      <c r="T25" s="85">
        <v>0</v>
      </c>
      <c r="U25" s="85">
        <v>5</v>
      </c>
      <c r="V25" s="85">
        <v>8</v>
      </c>
      <c r="W25" s="90">
        <v>3874</v>
      </c>
      <c r="X25" s="245"/>
    </row>
    <row r="26" spans="1:24" ht="12.75">
      <c r="A26" s="73" t="s">
        <v>140</v>
      </c>
      <c r="B26" s="85">
        <v>0</v>
      </c>
      <c r="C26" s="85">
        <v>0</v>
      </c>
      <c r="D26" s="85">
        <v>-26</v>
      </c>
      <c r="E26" s="85">
        <v>-1339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-1331</v>
      </c>
      <c r="Q26" s="85">
        <v>0</v>
      </c>
      <c r="R26" s="85">
        <v>0</v>
      </c>
      <c r="S26" s="85">
        <v>0</v>
      </c>
      <c r="T26" s="85">
        <v>-7663</v>
      </c>
      <c r="U26" s="85">
        <v>0</v>
      </c>
      <c r="V26" s="85">
        <v>-297</v>
      </c>
      <c r="W26" s="90">
        <v>-10656</v>
      </c>
      <c r="X26" s="245"/>
    </row>
    <row r="27" spans="1:23" ht="12.75">
      <c r="A27" s="73" t="s">
        <v>190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73"/>
    </row>
    <row r="28" spans="1:24" ht="12.75">
      <c r="A28" s="73" t="s">
        <v>141</v>
      </c>
      <c r="B28" s="85">
        <v>1085</v>
      </c>
      <c r="C28" s="85">
        <v>1</v>
      </c>
      <c r="D28" s="85">
        <v>71</v>
      </c>
      <c r="E28" s="85">
        <v>769</v>
      </c>
      <c r="F28" s="85">
        <v>415</v>
      </c>
      <c r="G28" s="85">
        <v>0</v>
      </c>
      <c r="H28" s="85">
        <v>1779</v>
      </c>
      <c r="I28" s="85">
        <v>1</v>
      </c>
      <c r="J28" s="85">
        <v>0</v>
      </c>
      <c r="K28" s="85">
        <v>0</v>
      </c>
      <c r="L28" s="85">
        <v>116</v>
      </c>
      <c r="M28" s="85">
        <v>36</v>
      </c>
      <c r="N28" s="85">
        <v>0</v>
      </c>
      <c r="O28" s="85">
        <v>853</v>
      </c>
      <c r="P28" s="85">
        <v>4614</v>
      </c>
      <c r="Q28" s="85">
        <v>5780</v>
      </c>
      <c r="R28" s="85">
        <v>1757</v>
      </c>
      <c r="S28" s="85">
        <v>1333</v>
      </c>
      <c r="T28" s="85">
        <v>644</v>
      </c>
      <c r="U28" s="85">
        <v>21</v>
      </c>
      <c r="V28" s="85">
        <v>199</v>
      </c>
      <c r="W28" s="230">
        <v>19474</v>
      </c>
      <c r="X28" s="245"/>
    </row>
    <row r="29" spans="1:23" ht="12.75">
      <c r="A29" s="73" t="s">
        <v>190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73"/>
    </row>
    <row r="30" spans="1:24" ht="12.75">
      <c r="A30" s="73" t="s">
        <v>270</v>
      </c>
      <c r="B30" s="85">
        <v>2374</v>
      </c>
      <c r="C30" s="85">
        <v>1069</v>
      </c>
      <c r="D30" s="85">
        <v>1889</v>
      </c>
      <c r="E30" s="85">
        <v>4304</v>
      </c>
      <c r="F30" s="85">
        <v>12533</v>
      </c>
      <c r="G30" s="85">
        <v>770</v>
      </c>
      <c r="H30" s="85">
        <v>70613</v>
      </c>
      <c r="I30" s="85">
        <v>5889</v>
      </c>
      <c r="J30" s="85">
        <v>6877</v>
      </c>
      <c r="K30" s="85">
        <v>1622</v>
      </c>
      <c r="L30" s="85">
        <v>454</v>
      </c>
      <c r="M30" s="85">
        <v>452</v>
      </c>
      <c r="N30" s="85">
        <v>589</v>
      </c>
      <c r="O30" s="85">
        <v>7682</v>
      </c>
      <c r="P30" s="85">
        <v>218071</v>
      </c>
      <c r="Q30" s="85">
        <v>13254</v>
      </c>
      <c r="R30" s="85">
        <v>29792</v>
      </c>
      <c r="S30" s="85">
        <v>1550</v>
      </c>
      <c r="T30" s="85">
        <v>14694</v>
      </c>
      <c r="U30" s="85">
        <v>1884</v>
      </c>
      <c r="V30" s="85">
        <v>1611</v>
      </c>
      <c r="W30" s="90">
        <v>397973</v>
      </c>
      <c r="X30" s="245"/>
    </row>
    <row r="31" spans="1:23" ht="12.75">
      <c r="A31" s="73" t="s">
        <v>190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73"/>
    </row>
    <row r="32" spans="1:23" ht="12.75">
      <c r="A32" s="73" t="s">
        <v>271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73"/>
    </row>
    <row r="33" spans="1:23" ht="12.75">
      <c r="A33" s="73" t="s">
        <v>190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73"/>
    </row>
    <row r="34" spans="1:24" ht="12.75">
      <c r="A34" s="73" t="s">
        <v>144</v>
      </c>
      <c r="B34" s="85">
        <v>196</v>
      </c>
      <c r="C34" s="85">
        <v>4</v>
      </c>
      <c r="D34" s="85">
        <v>43</v>
      </c>
      <c r="E34" s="85">
        <v>291</v>
      </c>
      <c r="F34" s="85">
        <v>180</v>
      </c>
      <c r="G34" s="85">
        <v>8</v>
      </c>
      <c r="H34" s="85">
        <v>59922</v>
      </c>
      <c r="I34" s="85">
        <v>27</v>
      </c>
      <c r="J34" s="85">
        <v>8</v>
      </c>
      <c r="K34" s="85">
        <v>42</v>
      </c>
      <c r="L34" s="85">
        <v>1</v>
      </c>
      <c r="M34" s="85">
        <v>4</v>
      </c>
      <c r="N34" s="85">
        <v>1</v>
      </c>
      <c r="O34" s="85">
        <v>187</v>
      </c>
      <c r="P34" s="85">
        <v>184197</v>
      </c>
      <c r="Q34" s="85">
        <v>6917</v>
      </c>
      <c r="R34" s="85">
        <v>11304</v>
      </c>
      <c r="S34" s="85">
        <v>0</v>
      </c>
      <c r="T34" s="85">
        <v>2428</v>
      </c>
      <c r="U34" s="85">
        <v>464</v>
      </c>
      <c r="V34" s="85">
        <v>43</v>
      </c>
      <c r="W34" s="90">
        <v>266267</v>
      </c>
      <c r="X34" s="245"/>
    </row>
    <row r="35" spans="1:24" ht="12.75">
      <c r="A35" s="73" t="s">
        <v>145</v>
      </c>
      <c r="B35" s="85">
        <v>0</v>
      </c>
      <c r="C35" s="85">
        <v>0</v>
      </c>
      <c r="D35" s="85">
        <v>0</v>
      </c>
      <c r="E35" s="85">
        <v>0</v>
      </c>
      <c r="F35" s="85">
        <v>5861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2</v>
      </c>
      <c r="M35" s="85">
        <v>0</v>
      </c>
      <c r="N35" s="85">
        <v>0</v>
      </c>
      <c r="O35" s="85">
        <v>0</v>
      </c>
      <c r="P35" s="85">
        <v>17705</v>
      </c>
      <c r="Q35" s="85">
        <v>154</v>
      </c>
      <c r="R35" s="85">
        <v>0</v>
      </c>
      <c r="S35" s="85">
        <v>0</v>
      </c>
      <c r="T35" s="85">
        <v>330</v>
      </c>
      <c r="U35" s="85">
        <v>0</v>
      </c>
      <c r="V35" s="85">
        <v>29</v>
      </c>
      <c r="W35" s="90">
        <v>24081</v>
      </c>
      <c r="X35" s="245"/>
    </row>
    <row r="36" spans="1:24" ht="12.75">
      <c r="A36" s="73" t="s">
        <v>277</v>
      </c>
      <c r="B36" s="85">
        <v>0</v>
      </c>
      <c r="C36" s="85">
        <v>0</v>
      </c>
      <c r="D36" s="85">
        <v>0</v>
      </c>
      <c r="E36" s="85">
        <v>63</v>
      </c>
      <c r="F36" s="85">
        <v>0</v>
      </c>
      <c r="G36" s="85">
        <v>0</v>
      </c>
      <c r="H36" s="85">
        <v>5</v>
      </c>
      <c r="I36" s="85">
        <v>301</v>
      </c>
      <c r="J36" s="85">
        <v>169</v>
      </c>
      <c r="K36" s="85">
        <v>51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305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90">
        <v>895</v>
      </c>
      <c r="X36" s="245"/>
    </row>
    <row r="37" spans="1:24" ht="12.75">
      <c r="A37" s="73" t="s">
        <v>276</v>
      </c>
      <c r="B37" s="85">
        <v>198</v>
      </c>
      <c r="C37" s="85">
        <v>230</v>
      </c>
      <c r="D37" s="85">
        <v>1072</v>
      </c>
      <c r="E37" s="85">
        <v>227</v>
      </c>
      <c r="F37" s="85">
        <v>862</v>
      </c>
      <c r="G37" s="85">
        <v>0</v>
      </c>
      <c r="H37" s="85">
        <v>1191</v>
      </c>
      <c r="I37" s="85">
        <v>835</v>
      </c>
      <c r="J37" s="85">
        <v>219</v>
      </c>
      <c r="K37" s="85">
        <v>150</v>
      </c>
      <c r="L37" s="85">
        <v>0</v>
      </c>
      <c r="M37" s="85">
        <v>63</v>
      </c>
      <c r="N37" s="85">
        <v>0</v>
      </c>
      <c r="O37" s="85">
        <v>769</v>
      </c>
      <c r="P37" s="85">
        <v>4730</v>
      </c>
      <c r="Q37" s="85">
        <v>207</v>
      </c>
      <c r="R37" s="85">
        <v>2528</v>
      </c>
      <c r="S37" s="85">
        <v>0</v>
      </c>
      <c r="T37" s="85">
        <v>4991</v>
      </c>
      <c r="U37" s="85">
        <v>1395</v>
      </c>
      <c r="V37" s="85">
        <v>356</v>
      </c>
      <c r="W37" s="90">
        <v>20024</v>
      </c>
      <c r="X37" s="245"/>
    </row>
    <row r="38" spans="1:24" ht="12.75">
      <c r="A38" s="73" t="s">
        <v>278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25</v>
      </c>
      <c r="H38" s="85">
        <v>0</v>
      </c>
      <c r="I38" s="85">
        <v>0</v>
      </c>
      <c r="J38" s="85">
        <v>246</v>
      </c>
      <c r="K38" s="85">
        <v>18</v>
      </c>
      <c r="L38" s="85">
        <v>0</v>
      </c>
      <c r="M38" s="85">
        <v>0</v>
      </c>
      <c r="N38" s="85">
        <v>0</v>
      </c>
      <c r="O38" s="85">
        <v>43</v>
      </c>
      <c r="P38" s="85">
        <v>5173</v>
      </c>
      <c r="Q38" s="85">
        <v>0</v>
      </c>
      <c r="R38" s="85">
        <v>707</v>
      </c>
      <c r="S38" s="85">
        <v>0</v>
      </c>
      <c r="T38" s="85">
        <v>532</v>
      </c>
      <c r="U38" s="85">
        <v>0</v>
      </c>
      <c r="V38" s="85">
        <v>0</v>
      </c>
      <c r="W38" s="90">
        <v>6744</v>
      </c>
      <c r="X38" s="245"/>
    </row>
    <row r="39" spans="1:23" ht="12.75">
      <c r="A39" s="73" t="s">
        <v>190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4" ht="12.75">
      <c r="A40" s="73" t="s">
        <v>150</v>
      </c>
      <c r="B40" s="85">
        <v>394</v>
      </c>
      <c r="C40" s="85">
        <v>234</v>
      </c>
      <c r="D40" s="85">
        <v>1114</v>
      </c>
      <c r="E40" s="85">
        <v>581</v>
      </c>
      <c r="F40" s="85">
        <v>6903</v>
      </c>
      <c r="G40" s="85">
        <v>32</v>
      </c>
      <c r="H40" s="85">
        <v>61117</v>
      </c>
      <c r="I40" s="85">
        <v>1164</v>
      </c>
      <c r="J40" s="85">
        <v>642</v>
      </c>
      <c r="K40" s="85">
        <v>262</v>
      </c>
      <c r="L40" s="85">
        <v>3</v>
      </c>
      <c r="M40" s="85">
        <v>68</v>
      </c>
      <c r="N40" s="85">
        <v>1</v>
      </c>
      <c r="O40" s="85">
        <v>999</v>
      </c>
      <c r="P40" s="85">
        <v>211805</v>
      </c>
      <c r="Q40" s="85">
        <v>7584</v>
      </c>
      <c r="R40" s="85">
        <v>14540</v>
      </c>
      <c r="S40" s="85">
        <v>0</v>
      </c>
      <c r="T40" s="85">
        <v>8282</v>
      </c>
      <c r="U40" s="85">
        <v>1859</v>
      </c>
      <c r="V40" s="85">
        <v>428</v>
      </c>
      <c r="W40" s="230">
        <v>318010</v>
      </c>
      <c r="X40" s="245"/>
    </row>
    <row r="41" spans="1:23" ht="12.75">
      <c r="A41" s="73" t="s">
        <v>190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73"/>
    </row>
    <row r="42" spans="1:24" ht="12.75">
      <c r="A42" s="73" t="s">
        <v>151</v>
      </c>
      <c r="B42" s="85">
        <v>0</v>
      </c>
      <c r="C42" s="85">
        <v>0</v>
      </c>
      <c r="D42" s="85">
        <v>0</v>
      </c>
      <c r="E42" s="85">
        <v>0</v>
      </c>
      <c r="F42" s="85">
        <v>359</v>
      </c>
      <c r="G42" s="85">
        <v>0</v>
      </c>
      <c r="H42" s="85">
        <v>2234</v>
      </c>
      <c r="I42" s="85">
        <v>3</v>
      </c>
      <c r="J42" s="85">
        <v>0</v>
      </c>
      <c r="K42" s="85">
        <v>0</v>
      </c>
      <c r="L42" s="85">
        <v>0</v>
      </c>
      <c r="M42" s="85">
        <v>0</v>
      </c>
      <c r="N42" s="85">
        <v>30</v>
      </c>
      <c r="O42" s="85">
        <v>0</v>
      </c>
      <c r="P42" s="85">
        <v>0</v>
      </c>
      <c r="Q42" s="85">
        <v>162</v>
      </c>
      <c r="R42" s="85">
        <v>7557</v>
      </c>
      <c r="S42" s="85">
        <v>0</v>
      </c>
      <c r="T42" s="85">
        <v>0</v>
      </c>
      <c r="U42" s="85">
        <v>18</v>
      </c>
      <c r="V42" s="85">
        <v>0</v>
      </c>
      <c r="W42" s="90">
        <v>10363</v>
      </c>
      <c r="X42" s="245"/>
    </row>
    <row r="43" spans="1:23" ht="12.75">
      <c r="A43" s="73" t="s">
        <v>190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73"/>
    </row>
    <row r="44" spans="1:24" ht="12.75">
      <c r="A44" s="73" t="s">
        <v>283</v>
      </c>
      <c r="B44" s="85">
        <v>1840</v>
      </c>
      <c r="C44" s="85">
        <v>776</v>
      </c>
      <c r="D44" s="85">
        <v>733</v>
      </c>
      <c r="E44" s="85">
        <v>3163</v>
      </c>
      <c r="F44" s="85">
        <v>5363</v>
      </c>
      <c r="G44" s="85">
        <v>685</v>
      </c>
      <c r="H44" s="85">
        <v>3883</v>
      </c>
      <c r="I44" s="85">
        <v>2106</v>
      </c>
      <c r="J44" s="85">
        <v>5266</v>
      </c>
      <c r="K44" s="85">
        <v>891</v>
      </c>
      <c r="L44" s="85">
        <v>471</v>
      </c>
      <c r="M44" s="85">
        <v>489</v>
      </c>
      <c r="N44" s="85">
        <v>547</v>
      </c>
      <c r="O44" s="85">
        <v>9047</v>
      </c>
      <c r="P44" s="85">
        <v>5199</v>
      </c>
      <c r="Q44" s="85">
        <v>4286</v>
      </c>
      <c r="R44" s="85">
        <v>6176</v>
      </c>
      <c r="S44" s="85">
        <v>1282</v>
      </c>
      <c r="T44" s="85">
        <v>5331</v>
      </c>
      <c r="U44" s="85">
        <v>6</v>
      </c>
      <c r="V44" s="85">
        <v>944</v>
      </c>
      <c r="W44" s="90">
        <v>58484</v>
      </c>
      <c r="X44" s="245"/>
    </row>
    <row r="45" spans="1:25" ht="12.75">
      <c r="A45" s="73" t="s">
        <v>190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73"/>
      <c r="Y45" s="245"/>
    </row>
    <row r="46" spans="1:24" ht="12.75">
      <c r="A46" s="73" t="s">
        <v>305</v>
      </c>
      <c r="B46" s="85">
        <v>140</v>
      </c>
      <c r="C46" s="85">
        <v>59</v>
      </c>
      <c r="D46" s="85">
        <v>42</v>
      </c>
      <c r="E46" s="85">
        <v>560</v>
      </c>
      <c r="F46" s="85">
        <v>-90</v>
      </c>
      <c r="G46" s="85">
        <v>53</v>
      </c>
      <c r="H46" s="85">
        <v>3379</v>
      </c>
      <c r="I46" s="85">
        <v>2617</v>
      </c>
      <c r="J46" s="85">
        <v>969</v>
      </c>
      <c r="K46" s="85">
        <v>469</v>
      </c>
      <c r="L46" s="85">
        <v>-20</v>
      </c>
      <c r="M46" s="85">
        <v>-105</v>
      </c>
      <c r="N46" s="85">
        <v>10</v>
      </c>
      <c r="O46" s="85">
        <v>-2363</v>
      </c>
      <c r="P46" s="85">
        <v>1067</v>
      </c>
      <c r="Q46" s="85">
        <v>1222</v>
      </c>
      <c r="R46" s="85">
        <v>1520</v>
      </c>
      <c r="S46" s="85">
        <v>268</v>
      </c>
      <c r="T46" s="85">
        <v>1081</v>
      </c>
      <c r="U46" s="85">
        <v>0</v>
      </c>
      <c r="V46" s="85">
        <v>239</v>
      </c>
      <c r="W46" s="90">
        <v>11115</v>
      </c>
      <c r="X46" s="245"/>
    </row>
    <row r="47" spans="1:23" ht="12.75">
      <c r="A47" s="73" t="s">
        <v>190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73"/>
    </row>
    <row r="48" spans="1:24" ht="12.75">
      <c r="A48" s="73" t="s">
        <v>285</v>
      </c>
      <c r="B48" s="85">
        <v>2374</v>
      </c>
      <c r="C48" s="85">
        <v>1069</v>
      </c>
      <c r="D48" s="85">
        <v>1889</v>
      </c>
      <c r="E48" s="85">
        <v>4304</v>
      </c>
      <c r="F48" s="85">
        <v>12533</v>
      </c>
      <c r="G48" s="85">
        <v>770</v>
      </c>
      <c r="H48" s="85">
        <v>70613</v>
      </c>
      <c r="I48" s="85">
        <v>5889</v>
      </c>
      <c r="J48" s="85">
        <v>6877</v>
      </c>
      <c r="K48" s="85">
        <v>1622</v>
      </c>
      <c r="L48" s="85">
        <v>454</v>
      </c>
      <c r="M48" s="85">
        <v>452</v>
      </c>
      <c r="N48" s="85">
        <v>589</v>
      </c>
      <c r="O48" s="85">
        <v>7682</v>
      </c>
      <c r="P48" s="85">
        <v>218071</v>
      </c>
      <c r="Q48" s="85">
        <v>13254</v>
      </c>
      <c r="R48" s="85">
        <v>29792</v>
      </c>
      <c r="S48" s="85">
        <v>1550</v>
      </c>
      <c r="T48" s="85">
        <v>14694</v>
      </c>
      <c r="U48" s="85">
        <v>1884</v>
      </c>
      <c r="V48" s="85">
        <v>1611</v>
      </c>
      <c r="W48" s="227">
        <v>397973</v>
      </c>
      <c r="X48" s="245"/>
    </row>
    <row r="50" ht="12.75">
      <c r="A50" s="20" t="s">
        <v>76</v>
      </c>
    </row>
    <row r="51" ht="12.75">
      <c r="W51" s="229"/>
    </row>
    <row r="52" spans="1:23" ht="12.75">
      <c r="A52" s="97" t="s">
        <v>232</v>
      </c>
      <c r="B52" s="259" t="s">
        <v>34</v>
      </c>
      <c r="C52" s="255" t="s">
        <v>11</v>
      </c>
      <c r="D52" s="255" t="s">
        <v>260</v>
      </c>
      <c r="E52" s="255" t="s">
        <v>35</v>
      </c>
      <c r="F52" s="255" t="s">
        <v>36</v>
      </c>
      <c r="G52" s="255" t="s">
        <v>37</v>
      </c>
      <c r="H52" s="255" t="s">
        <v>38</v>
      </c>
      <c r="I52" s="257" t="s">
        <v>39</v>
      </c>
      <c r="J52" s="255" t="s">
        <v>40</v>
      </c>
      <c r="K52" s="255" t="s">
        <v>41</v>
      </c>
      <c r="L52" s="255" t="s">
        <v>42</v>
      </c>
      <c r="M52" s="255" t="s">
        <v>43</v>
      </c>
      <c r="N52" s="255" t="s">
        <v>44</v>
      </c>
      <c r="O52" s="255" t="s">
        <v>45</v>
      </c>
      <c r="P52" s="255" t="s">
        <v>46</v>
      </c>
      <c r="Q52" s="255" t="s">
        <v>47</v>
      </c>
      <c r="R52" s="255" t="s">
        <v>48</v>
      </c>
      <c r="S52" s="255" t="s">
        <v>49</v>
      </c>
      <c r="T52" s="255" t="s">
        <v>50</v>
      </c>
      <c r="U52" s="255" t="s">
        <v>176</v>
      </c>
      <c r="V52" s="253" t="s">
        <v>51</v>
      </c>
      <c r="W52" s="250" t="s">
        <v>149</v>
      </c>
    </row>
    <row r="53" spans="1:23" ht="12.75">
      <c r="A53" s="97"/>
      <c r="B53" s="260" t="s">
        <v>24</v>
      </c>
      <c r="C53" s="256" t="s">
        <v>52</v>
      </c>
      <c r="D53" s="256"/>
      <c r="E53" s="256"/>
      <c r="F53" s="256" t="s">
        <v>53</v>
      </c>
      <c r="G53" s="256" t="s">
        <v>26</v>
      </c>
      <c r="H53" s="256" t="s">
        <v>25</v>
      </c>
      <c r="I53" s="258" t="s">
        <v>27</v>
      </c>
      <c r="J53" s="256" t="s">
        <v>33</v>
      </c>
      <c r="K53" s="256"/>
      <c r="L53" s="256"/>
      <c r="M53" s="256" t="s">
        <v>31</v>
      </c>
      <c r="N53" s="256"/>
      <c r="O53" s="256"/>
      <c r="P53" s="256"/>
      <c r="Q53" s="256"/>
      <c r="R53" s="256"/>
      <c r="S53" s="256" t="s">
        <v>54</v>
      </c>
      <c r="T53" s="256"/>
      <c r="U53" s="256"/>
      <c r="V53" s="254" t="s">
        <v>55</v>
      </c>
      <c r="W53" s="251"/>
    </row>
    <row r="54" spans="1:24" ht="12.75">
      <c r="A54" s="96" t="s">
        <v>286</v>
      </c>
      <c r="B54" s="85">
        <v>1792</v>
      </c>
      <c r="C54" s="85">
        <v>2833</v>
      </c>
      <c r="D54" s="85">
        <v>9481</v>
      </c>
      <c r="E54" s="85">
        <v>1993</v>
      </c>
      <c r="F54" s="85">
        <v>7623</v>
      </c>
      <c r="G54" s="85">
        <v>74</v>
      </c>
      <c r="H54" s="85">
        <v>50545</v>
      </c>
      <c r="I54" s="85">
        <v>7514</v>
      </c>
      <c r="J54" s="85">
        <v>4687</v>
      </c>
      <c r="K54" s="85">
        <v>1385</v>
      </c>
      <c r="L54" s="85">
        <v>120</v>
      </c>
      <c r="M54" s="85">
        <v>796</v>
      </c>
      <c r="N54" s="85">
        <v>0</v>
      </c>
      <c r="O54" s="85">
        <v>266</v>
      </c>
      <c r="P54" s="85">
        <v>47533</v>
      </c>
      <c r="Q54" s="85">
        <v>15855</v>
      </c>
      <c r="R54" s="85">
        <v>27400</v>
      </c>
      <c r="S54" s="85">
        <v>0</v>
      </c>
      <c r="T54" s="85">
        <v>21819</v>
      </c>
      <c r="U54" s="85">
        <v>12775</v>
      </c>
      <c r="V54" s="85">
        <v>2028</v>
      </c>
      <c r="W54" s="90">
        <v>216519</v>
      </c>
      <c r="X54" s="245"/>
    </row>
    <row r="55" spans="1:24" ht="12.75">
      <c r="A55" s="73" t="s">
        <v>152</v>
      </c>
      <c r="B55" s="85">
        <v>-1646</v>
      </c>
      <c r="C55" s="85">
        <v>-2773</v>
      </c>
      <c r="D55" s="85">
        <v>-9479</v>
      </c>
      <c r="E55" s="85">
        <v>-1407</v>
      </c>
      <c r="F55" s="85">
        <v>-8025</v>
      </c>
      <c r="G55" s="85">
        <v>-11</v>
      </c>
      <c r="H55" s="85">
        <v>-46068</v>
      </c>
      <c r="I55" s="85">
        <v>-4347</v>
      </c>
      <c r="J55" s="85">
        <v>-3705</v>
      </c>
      <c r="K55" s="85">
        <v>-827</v>
      </c>
      <c r="L55" s="85">
        <v>-137</v>
      </c>
      <c r="M55" s="85">
        <v>-913</v>
      </c>
      <c r="N55" s="85">
        <v>-4</v>
      </c>
      <c r="O55" s="85">
        <v>-3168</v>
      </c>
      <c r="P55" s="85">
        <v>-46324</v>
      </c>
      <c r="Q55" s="85">
        <v>-14438</v>
      </c>
      <c r="R55" s="85">
        <v>-25181</v>
      </c>
      <c r="S55" s="85">
        <v>-17</v>
      </c>
      <c r="T55" s="85">
        <v>-20610</v>
      </c>
      <c r="U55" s="85">
        <v>-12697</v>
      </c>
      <c r="V55" s="85">
        <v>-1730</v>
      </c>
      <c r="W55" s="90">
        <v>-203507</v>
      </c>
      <c r="X55" s="245"/>
    </row>
    <row r="56" spans="1:23" ht="12.75">
      <c r="A56" s="73" t="s">
        <v>190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73"/>
    </row>
    <row r="57" spans="1:24" ht="12.75">
      <c r="A57" s="73" t="s">
        <v>153</v>
      </c>
      <c r="B57" s="85">
        <v>146</v>
      </c>
      <c r="C57" s="85">
        <v>59</v>
      </c>
      <c r="D57" s="85">
        <v>2</v>
      </c>
      <c r="E57" s="85">
        <v>586</v>
      </c>
      <c r="F57" s="85">
        <v>-402</v>
      </c>
      <c r="G57" s="85">
        <v>63</v>
      </c>
      <c r="H57" s="85">
        <v>4480</v>
      </c>
      <c r="I57" s="85">
        <v>3167</v>
      </c>
      <c r="J57" s="85">
        <v>982</v>
      </c>
      <c r="K57" s="85">
        <v>558</v>
      </c>
      <c r="L57" s="85">
        <v>-17</v>
      </c>
      <c r="M57" s="85">
        <v>-117</v>
      </c>
      <c r="N57" s="85">
        <v>-4</v>
      </c>
      <c r="O57" s="85">
        <v>-2902</v>
      </c>
      <c r="P57" s="85">
        <v>1209</v>
      </c>
      <c r="Q57" s="85">
        <v>1417</v>
      </c>
      <c r="R57" s="85">
        <v>2219</v>
      </c>
      <c r="S57" s="85">
        <v>-17</v>
      </c>
      <c r="T57" s="85">
        <v>1210</v>
      </c>
      <c r="U57" s="85">
        <v>77</v>
      </c>
      <c r="V57" s="85">
        <v>299</v>
      </c>
      <c r="W57" s="90">
        <v>13013</v>
      </c>
      <c r="X57" s="245"/>
    </row>
    <row r="58" spans="1:24" ht="12.75">
      <c r="A58" s="73" t="s">
        <v>301</v>
      </c>
      <c r="B58" s="85">
        <v>1</v>
      </c>
      <c r="C58" s="85">
        <v>6</v>
      </c>
      <c r="D58" s="85">
        <v>51</v>
      </c>
      <c r="E58" s="85">
        <v>121</v>
      </c>
      <c r="F58" s="85">
        <v>254</v>
      </c>
      <c r="G58" s="85">
        <v>0</v>
      </c>
      <c r="H58" s="85">
        <v>59</v>
      </c>
      <c r="I58" s="85">
        <v>92</v>
      </c>
      <c r="J58" s="85">
        <v>201</v>
      </c>
      <c r="K58" s="85">
        <v>23</v>
      </c>
      <c r="L58" s="85">
        <v>5</v>
      </c>
      <c r="M58" s="85">
        <v>25</v>
      </c>
      <c r="N58" s="85">
        <v>14</v>
      </c>
      <c r="O58" s="85">
        <v>0</v>
      </c>
      <c r="P58" s="85">
        <v>565</v>
      </c>
      <c r="Q58" s="85">
        <v>449</v>
      </c>
      <c r="R58" s="85">
        <v>154</v>
      </c>
      <c r="S58" s="85">
        <v>285</v>
      </c>
      <c r="T58" s="85">
        <v>141</v>
      </c>
      <c r="U58" s="85">
        <v>4</v>
      </c>
      <c r="V58" s="85">
        <v>9</v>
      </c>
      <c r="W58" s="90">
        <v>2459</v>
      </c>
      <c r="X58" s="245"/>
    </row>
    <row r="59" spans="1:24" ht="12.75">
      <c r="A59" s="73" t="s">
        <v>154</v>
      </c>
      <c r="B59" s="85">
        <v>-6</v>
      </c>
      <c r="C59" s="85">
        <v>0</v>
      </c>
      <c r="D59" s="85">
        <v>-5</v>
      </c>
      <c r="E59" s="85">
        <v>0</v>
      </c>
      <c r="F59" s="85">
        <v>0</v>
      </c>
      <c r="G59" s="85">
        <v>0</v>
      </c>
      <c r="H59" s="85">
        <v>-466</v>
      </c>
      <c r="I59" s="85">
        <v>0</v>
      </c>
      <c r="J59" s="85">
        <v>0</v>
      </c>
      <c r="K59" s="85">
        <v>-1</v>
      </c>
      <c r="L59" s="85">
        <v>-1</v>
      </c>
      <c r="M59" s="85">
        <v>-4</v>
      </c>
      <c r="N59" s="85">
        <v>0</v>
      </c>
      <c r="O59" s="85">
        <v>0</v>
      </c>
      <c r="P59" s="85">
        <v>-518</v>
      </c>
      <c r="Q59" s="85">
        <v>-339</v>
      </c>
      <c r="R59" s="85">
        <v>-663</v>
      </c>
      <c r="S59" s="85">
        <v>0</v>
      </c>
      <c r="T59" s="85">
        <v>0</v>
      </c>
      <c r="U59" s="85">
        <v>-33</v>
      </c>
      <c r="V59" s="85">
        <v>-5</v>
      </c>
      <c r="W59" s="90">
        <v>-2038</v>
      </c>
      <c r="X59" s="245"/>
    </row>
    <row r="60" spans="1:24" ht="12.75">
      <c r="A60" s="73" t="s">
        <v>303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-8</v>
      </c>
      <c r="M60" s="85">
        <v>-8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90">
        <v>-16</v>
      </c>
      <c r="X60" s="245"/>
    </row>
    <row r="61" spans="1:23" ht="12.75">
      <c r="A61" s="73" t="s">
        <v>190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73"/>
    </row>
    <row r="62" spans="1:24" ht="12.75">
      <c r="A62" s="73" t="s">
        <v>59</v>
      </c>
      <c r="B62" s="85">
        <v>-6</v>
      </c>
      <c r="C62" s="85">
        <v>6</v>
      </c>
      <c r="D62" s="85">
        <v>46</v>
      </c>
      <c r="E62" s="85">
        <v>121</v>
      </c>
      <c r="F62" s="85">
        <v>254</v>
      </c>
      <c r="G62" s="85">
        <v>0</v>
      </c>
      <c r="H62" s="85">
        <v>-407</v>
      </c>
      <c r="I62" s="85">
        <v>92</v>
      </c>
      <c r="J62" s="85">
        <v>201</v>
      </c>
      <c r="K62" s="85">
        <v>23</v>
      </c>
      <c r="L62" s="85">
        <v>-3</v>
      </c>
      <c r="M62" s="85">
        <v>12</v>
      </c>
      <c r="N62" s="85">
        <v>14</v>
      </c>
      <c r="O62" s="85">
        <v>0</v>
      </c>
      <c r="P62" s="85">
        <v>47</v>
      </c>
      <c r="Q62" s="85">
        <v>110</v>
      </c>
      <c r="R62" s="85">
        <v>-509</v>
      </c>
      <c r="S62" s="85">
        <v>285</v>
      </c>
      <c r="T62" s="85">
        <v>141</v>
      </c>
      <c r="U62" s="85">
        <v>-29</v>
      </c>
      <c r="V62" s="85">
        <v>4</v>
      </c>
      <c r="W62" s="90">
        <v>406</v>
      </c>
      <c r="X62" s="245"/>
    </row>
    <row r="63" spans="1:23" ht="12.75">
      <c r="A63" s="73" t="s">
        <v>190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73"/>
    </row>
    <row r="64" spans="1:24" ht="12.75">
      <c r="A64" s="73" t="s">
        <v>277</v>
      </c>
      <c r="B64" s="85">
        <v>0</v>
      </c>
      <c r="C64" s="85">
        <v>-6</v>
      </c>
      <c r="D64" s="85">
        <v>-6</v>
      </c>
      <c r="E64" s="85">
        <v>-148</v>
      </c>
      <c r="F64" s="85">
        <v>57</v>
      </c>
      <c r="G64" s="85">
        <v>-10</v>
      </c>
      <c r="H64" s="85">
        <v>-695</v>
      </c>
      <c r="I64" s="85">
        <v>-643</v>
      </c>
      <c r="J64" s="85">
        <v>-215</v>
      </c>
      <c r="K64" s="85">
        <v>-112</v>
      </c>
      <c r="L64" s="85">
        <v>0</v>
      </c>
      <c r="M64" s="85">
        <v>0</v>
      </c>
      <c r="N64" s="85">
        <v>0</v>
      </c>
      <c r="O64" s="85">
        <v>539</v>
      </c>
      <c r="P64" s="85">
        <v>-188</v>
      </c>
      <c r="Q64" s="85">
        <v>-305</v>
      </c>
      <c r="R64" s="85">
        <v>-190</v>
      </c>
      <c r="S64" s="85">
        <v>0</v>
      </c>
      <c r="T64" s="85">
        <v>-270</v>
      </c>
      <c r="U64" s="85">
        <v>-48</v>
      </c>
      <c r="V64" s="85">
        <v>-64</v>
      </c>
      <c r="W64" s="90">
        <v>-2305</v>
      </c>
      <c r="X64" s="245"/>
    </row>
    <row r="65" spans="1:23" ht="12.75">
      <c r="A65" s="73" t="s">
        <v>190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73"/>
    </row>
    <row r="66" spans="1:24" ht="12.75">
      <c r="A66" s="73" t="s">
        <v>305</v>
      </c>
      <c r="B66" s="85">
        <v>140</v>
      </c>
      <c r="C66" s="85">
        <v>59</v>
      </c>
      <c r="D66" s="85">
        <v>42</v>
      </c>
      <c r="E66" s="85">
        <v>560</v>
      </c>
      <c r="F66" s="85">
        <v>-90</v>
      </c>
      <c r="G66" s="85">
        <v>53</v>
      </c>
      <c r="H66" s="85">
        <v>3379</v>
      </c>
      <c r="I66" s="85">
        <v>2617</v>
      </c>
      <c r="J66" s="85">
        <v>969</v>
      </c>
      <c r="K66" s="85">
        <v>469</v>
      </c>
      <c r="L66" s="85">
        <v>-20</v>
      </c>
      <c r="M66" s="85">
        <v>-105</v>
      </c>
      <c r="N66" s="85">
        <v>10</v>
      </c>
      <c r="O66" s="85">
        <v>-2363</v>
      </c>
      <c r="P66" s="85">
        <v>1067</v>
      </c>
      <c r="Q66" s="85">
        <v>1222</v>
      </c>
      <c r="R66" s="85">
        <v>1520</v>
      </c>
      <c r="S66" s="85">
        <v>268</v>
      </c>
      <c r="T66" s="85">
        <v>1081</v>
      </c>
      <c r="U66" s="85">
        <v>0</v>
      </c>
      <c r="V66" s="85">
        <v>239</v>
      </c>
      <c r="W66" s="227">
        <v>11115</v>
      </c>
      <c r="X66" s="245"/>
    </row>
    <row r="68" ht="12.75">
      <c r="A68" s="22"/>
    </row>
    <row r="70" ht="12.75">
      <c r="A70" s="65" t="s">
        <v>65</v>
      </c>
    </row>
  </sheetData>
  <sheetProtection/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2.421875" style="18" customWidth="1"/>
    <col min="2" max="16384" width="11.421875" style="18" customWidth="1"/>
  </cols>
  <sheetData>
    <row r="1" ht="12.75">
      <c r="A1" s="66" t="s">
        <v>155</v>
      </c>
    </row>
    <row r="2" ht="12.75">
      <c r="A2" s="82" t="s">
        <v>147</v>
      </c>
    </row>
    <row r="3" ht="12.75">
      <c r="A3" s="81" t="s">
        <v>148</v>
      </c>
    </row>
    <row r="5" ht="12.75">
      <c r="A5" s="17" t="s">
        <v>187</v>
      </c>
    </row>
    <row r="6" ht="12.75">
      <c r="A6" s="18" t="s">
        <v>131</v>
      </c>
    </row>
    <row r="7" ht="12.75">
      <c r="A7" s="17" t="s">
        <v>337</v>
      </c>
    </row>
    <row r="9" spans="1:6" ht="12.75">
      <c r="A9" s="100" t="s">
        <v>232</v>
      </c>
      <c r="B9" s="98" t="s">
        <v>188</v>
      </c>
      <c r="C9" s="74" t="s">
        <v>261</v>
      </c>
      <c r="D9" s="116" t="s">
        <v>146</v>
      </c>
      <c r="E9" s="116" t="s">
        <v>5</v>
      </c>
      <c r="F9" s="79" t="s">
        <v>149</v>
      </c>
    </row>
    <row r="10" spans="1:6" ht="12.75">
      <c r="A10" s="99" t="s">
        <v>255</v>
      </c>
      <c r="B10" s="74"/>
      <c r="C10" s="74"/>
      <c r="D10" s="74"/>
      <c r="E10" s="74"/>
      <c r="F10" s="74"/>
    </row>
    <row r="11" spans="1:6" ht="12.75">
      <c r="A11" s="74" t="s">
        <v>190</v>
      </c>
      <c r="B11" s="74"/>
      <c r="C11" s="74"/>
      <c r="D11" s="74"/>
      <c r="E11" s="74"/>
      <c r="F11" s="74"/>
    </row>
    <row r="12" spans="1:8" ht="12.75">
      <c r="A12" s="74" t="s">
        <v>257</v>
      </c>
      <c r="B12" s="75">
        <v>1622</v>
      </c>
      <c r="C12" s="75">
        <v>90</v>
      </c>
      <c r="D12" s="75">
        <v>17</v>
      </c>
      <c r="E12" s="75">
        <v>1031</v>
      </c>
      <c r="F12" s="75">
        <v>2759</v>
      </c>
      <c r="G12" s="240"/>
      <c r="H12" s="19"/>
    </row>
    <row r="13" spans="1:8" ht="12.75">
      <c r="A13" s="74" t="s">
        <v>135</v>
      </c>
      <c r="B13" s="75">
        <v>3830</v>
      </c>
      <c r="C13" s="75">
        <v>0</v>
      </c>
      <c r="D13" s="75">
        <v>4553</v>
      </c>
      <c r="E13" s="75">
        <v>0</v>
      </c>
      <c r="F13" s="75">
        <v>8384</v>
      </c>
      <c r="G13" s="240"/>
      <c r="H13" s="19"/>
    </row>
    <row r="14" spans="1:8" ht="12.75">
      <c r="A14" s="74" t="s">
        <v>136</v>
      </c>
      <c r="B14" s="75">
        <v>394</v>
      </c>
      <c r="C14" s="75">
        <v>3441</v>
      </c>
      <c r="D14" s="75">
        <v>46</v>
      </c>
      <c r="E14" s="75">
        <v>266</v>
      </c>
      <c r="F14" s="75">
        <v>4147</v>
      </c>
      <c r="G14" s="240"/>
      <c r="H14" s="19"/>
    </row>
    <row r="15" spans="1:8" ht="12.75">
      <c r="A15" s="74" t="s">
        <v>264</v>
      </c>
      <c r="B15" s="75">
        <v>247</v>
      </c>
      <c r="C15" s="75">
        <v>1</v>
      </c>
      <c r="D15" s="75">
        <v>1</v>
      </c>
      <c r="E15" s="75">
        <v>462</v>
      </c>
      <c r="F15" s="75">
        <v>712</v>
      </c>
      <c r="G15" s="240"/>
      <c r="H15" s="19"/>
    </row>
    <row r="16" spans="1:8" ht="12.75">
      <c r="A16" s="74" t="s">
        <v>265</v>
      </c>
      <c r="B16" s="75">
        <v>142</v>
      </c>
      <c r="C16" s="75">
        <v>36</v>
      </c>
      <c r="D16" s="75">
        <v>201</v>
      </c>
      <c r="E16" s="75">
        <v>311</v>
      </c>
      <c r="F16" s="75">
        <v>690</v>
      </c>
      <c r="G16" s="240"/>
      <c r="H16" s="19"/>
    </row>
    <row r="17" spans="1:8" ht="12.75">
      <c r="A17" s="74" t="s">
        <v>266</v>
      </c>
      <c r="B17" s="75">
        <v>554</v>
      </c>
      <c r="C17" s="75">
        <v>69</v>
      </c>
      <c r="D17" s="75">
        <v>25</v>
      </c>
      <c r="E17" s="75">
        <v>1974</v>
      </c>
      <c r="F17" s="75">
        <v>2622</v>
      </c>
      <c r="G17" s="240"/>
      <c r="H17" s="19"/>
    </row>
    <row r="18" spans="1:8" ht="12.75">
      <c r="A18" s="74" t="s">
        <v>190</v>
      </c>
      <c r="B18" s="75"/>
      <c r="C18" s="75"/>
      <c r="D18" s="75"/>
      <c r="E18" s="75"/>
      <c r="F18" s="75"/>
      <c r="G18" s="19"/>
      <c r="H18" s="19"/>
    </row>
    <row r="19" spans="1:8" ht="12.75">
      <c r="A19" s="74" t="s">
        <v>137</v>
      </c>
      <c r="B19" s="75">
        <v>6790</v>
      </c>
      <c r="C19" s="75">
        <v>3636</v>
      </c>
      <c r="D19" s="75">
        <v>4844</v>
      </c>
      <c r="E19" s="75">
        <v>4044</v>
      </c>
      <c r="F19" s="75">
        <v>19314</v>
      </c>
      <c r="G19" s="240"/>
      <c r="H19" s="19"/>
    </row>
    <row r="20" spans="1:8" ht="12.75">
      <c r="A20" s="74" t="s">
        <v>190</v>
      </c>
      <c r="B20" s="75"/>
      <c r="C20" s="75"/>
      <c r="D20" s="75"/>
      <c r="E20" s="75"/>
      <c r="F20" s="75"/>
      <c r="G20" s="19"/>
      <c r="H20" s="19"/>
    </row>
    <row r="21" spans="1:8" ht="12.75">
      <c r="A21" s="74" t="s">
        <v>138</v>
      </c>
      <c r="B21" s="75">
        <v>233</v>
      </c>
      <c r="C21" s="75">
        <v>281</v>
      </c>
      <c r="D21" s="75">
        <v>1</v>
      </c>
      <c r="E21" s="75">
        <v>982</v>
      </c>
      <c r="F21" s="75">
        <v>1498</v>
      </c>
      <c r="G21" s="240"/>
      <c r="H21" s="19"/>
    </row>
    <row r="22" spans="1:8" ht="12.75">
      <c r="A22" s="74" t="s">
        <v>190</v>
      </c>
      <c r="B22" s="75"/>
      <c r="C22" s="75"/>
      <c r="D22" s="75"/>
      <c r="E22" s="75"/>
      <c r="F22" s="75"/>
      <c r="G22" s="19"/>
      <c r="H22" s="19"/>
    </row>
    <row r="23" spans="1:8" ht="12.75">
      <c r="A23" s="74" t="s">
        <v>139</v>
      </c>
      <c r="B23" s="75">
        <v>389</v>
      </c>
      <c r="C23" s="75">
        <v>482</v>
      </c>
      <c r="D23" s="75">
        <v>0</v>
      </c>
      <c r="E23" s="75">
        <v>0</v>
      </c>
      <c r="F23" s="75">
        <v>871</v>
      </c>
      <c r="G23" s="240"/>
      <c r="H23" s="19"/>
    </row>
    <row r="24" spans="1:8" ht="12.75">
      <c r="A24" s="74" t="s">
        <v>268</v>
      </c>
      <c r="B24" s="75">
        <v>0</v>
      </c>
      <c r="C24" s="75">
        <v>15</v>
      </c>
      <c r="D24" s="75">
        <v>0</v>
      </c>
      <c r="E24" s="75">
        <v>389</v>
      </c>
      <c r="F24" s="75">
        <v>404</v>
      </c>
      <c r="G24" s="240"/>
      <c r="H24" s="19"/>
    </row>
    <row r="25" spans="1:8" ht="12.75">
      <c r="A25" s="74" t="s">
        <v>140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240"/>
      <c r="H25" s="19"/>
    </row>
    <row r="26" spans="1:8" ht="12.75">
      <c r="A26" s="74" t="s">
        <v>190</v>
      </c>
      <c r="B26" s="75"/>
      <c r="C26" s="75"/>
      <c r="D26" s="75"/>
      <c r="E26" s="75"/>
      <c r="F26" s="75"/>
      <c r="G26" s="19"/>
      <c r="H26" s="19"/>
    </row>
    <row r="27" spans="1:8" ht="12.75">
      <c r="A27" s="74" t="s">
        <v>141</v>
      </c>
      <c r="B27" s="75">
        <v>389</v>
      </c>
      <c r="C27" s="75">
        <v>496</v>
      </c>
      <c r="D27" s="75">
        <v>0</v>
      </c>
      <c r="E27" s="75">
        <v>404</v>
      </c>
      <c r="F27" s="75">
        <v>1289</v>
      </c>
      <c r="G27" s="240"/>
      <c r="H27" s="19"/>
    </row>
    <row r="28" spans="1:8" ht="12.75">
      <c r="A28" s="74" t="s">
        <v>190</v>
      </c>
      <c r="B28" s="75"/>
      <c r="C28" s="75"/>
      <c r="D28" s="75"/>
      <c r="E28" s="75"/>
      <c r="F28" s="75"/>
      <c r="G28" s="19"/>
      <c r="H28" s="19"/>
    </row>
    <row r="29" spans="1:8" ht="12.75">
      <c r="A29" s="74" t="s">
        <v>270</v>
      </c>
      <c r="B29" s="75">
        <v>7412</v>
      </c>
      <c r="C29" s="75">
        <v>4414</v>
      </c>
      <c r="D29" s="75">
        <v>4845</v>
      </c>
      <c r="E29" s="75">
        <v>5430</v>
      </c>
      <c r="F29" s="75">
        <v>22101</v>
      </c>
      <c r="G29" s="240"/>
      <c r="H29" s="19"/>
    </row>
    <row r="30" spans="1:8" ht="12.75">
      <c r="A30" s="74" t="s">
        <v>190</v>
      </c>
      <c r="B30" s="74"/>
      <c r="C30" s="74"/>
      <c r="D30" s="74"/>
      <c r="E30" s="74"/>
      <c r="F30" s="74"/>
      <c r="G30" s="19"/>
      <c r="H30" s="19"/>
    </row>
    <row r="31" spans="1:8" ht="12.75">
      <c r="A31" s="74" t="s">
        <v>271</v>
      </c>
      <c r="B31" s="74"/>
      <c r="C31" s="74"/>
      <c r="D31" s="74"/>
      <c r="E31" s="74"/>
      <c r="F31" s="74"/>
      <c r="G31" s="19"/>
      <c r="H31" s="19"/>
    </row>
    <row r="32" spans="1:8" ht="12.75">
      <c r="A32" s="74" t="s">
        <v>190</v>
      </c>
      <c r="B32" s="74"/>
      <c r="C32" s="74"/>
      <c r="D32" s="74"/>
      <c r="E32" s="74"/>
      <c r="F32" s="74"/>
      <c r="G32" s="19"/>
      <c r="H32" s="19"/>
    </row>
    <row r="33" spans="1:8" ht="12.75">
      <c r="A33" s="74" t="s">
        <v>144</v>
      </c>
      <c r="B33" s="75">
        <v>3452</v>
      </c>
      <c r="C33" s="75">
        <v>143</v>
      </c>
      <c r="D33" s="75">
        <v>1</v>
      </c>
      <c r="E33" s="75">
        <v>996</v>
      </c>
      <c r="F33" s="75">
        <v>4591</v>
      </c>
      <c r="G33" s="241"/>
      <c r="H33" s="19"/>
    </row>
    <row r="34" spans="1:8" ht="12.75">
      <c r="A34" s="74" t="s">
        <v>145</v>
      </c>
      <c r="B34" s="75">
        <v>73</v>
      </c>
      <c r="C34" s="75">
        <v>629</v>
      </c>
      <c r="D34" s="75">
        <v>0</v>
      </c>
      <c r="E34" s="75">
        <v>228</v>
      </c>
      <c r="F34" s="75">
        <v>929</v>
      </c>
      <c r="G34" s="241"/>
      <c r="H34" s="19"/>
    </row>
    <row r="35" spans="1:8" ht="12.75">
      <c r="A35" s="74" t="s">
        <v>277</v>
      </c>
      <c r="B35" s="75">
        <v>72</v>
      </c>
      <c r="C35" s="75">
        <v>85</v>
      </c>
      <c r="D35" s="75">
        <v>0</v>
      </c>
      <c r="E35" s="75">
        <v>323</v>
      </c>
      <c r="F35" s="75">
        <v>480</v>
      </c>
      <c r="G35" s="241"/>
      <c r="H35" s="19"/>
    </row>
    <row r="36" spans="1:8" ht="12.75">
      <c r="A36" s="74" t="s">
        <v>276</v>
      </c>
      <c r="B36" s="75">
        <v>2742</v>
      </c>
      <c r="C36" s="75">
        <v>375</v>
      </c>
      <c r="D36" s="75">
        <v>130</v>
      </c>
      <c r="E36" s="75">
        <v>2109</v>
      </c>
      <c r="F36" s="75">
        <v>5357</v>
      </c>
      <c r="G36" s="241"/>
      <c r="H36" s="19"/>
    </row>
    <row r="37" spans="1:8" ht="12.75">
      <c r="A37" s="74" t="s">
        <v>278</v>
      </c>
      <c r="B37" s="75">
        <v>283</v>
      </c>
      <c r="C37" s="75">
        <v>42</v>
      </c>
      <c r="D37" s="75">
        <v>0</v>
      </c>
      <c r="E37" s="75">
        <v>14</v>
      </c>
      <c r="F37" s="75">
        <v>339</v>
      </c>
      <c r="G37" s="241"/>
      <c r="H37" s="19"/>
    </row>
    <row r="38" spans="1:8" ht="12.75">
      <c r="A38" s="74" t="s">
        <v>190</v>
      </c>
      <c r="B38" s="75"/>
      <c r="C38" s="75"/>
      <c r="D38" s="75"/>
      <c r="E38" s="75"/>
      <c r="F38" s="75"/>
      <c r="G38" s="19"/>
      <c r="H38" s="19"/>
    </row>
    <row r="39" spans="1:8" ht="12.75">
      <c r="A39" s="74" t="s">
        <v>150</v>
      </c>
      <c r="B39" s="75">
        <v>6623</v>
      </c>
      <c r="C39" s="75">
        <v>1274</v>
      </c>
      <c r="D39" s="75">
        <v>131</v>
      </c>
      <c r="E39" s="75">
        <v>3669</v>
      </c>
      <c r="F39" s="75">
        <v>11698</v>
      </c>
      <c r="G39" s="240"/>
      <c r="H39" s="19"/>
    </row>
    <row r="40" spans="1:8" ht="12.75">
      <c r="A40" s="74" t="s">
        <v>190</v>
      </c>
      <c r="B40" s="75"/>
      <c r="C40" s="75"/>
      <c r="D40" s="75"/>
      <c r="E40" s="75"/>
      <c r="F40" s="75"/>
      <c r="G40" s="19"/>
      <c r="H40" s="19"/>
    </row>
    <row r="41" spans="1:8" ht="12.75">
      <c r="A41" s="74" t="s">
        <v>151</v>
      </c>
      <c r="B41" s="75">
        <v>0</v>
      </c>
      <c r="C41" s="75">
        <v>0</v>
      </c>
      <c r="D41" s="75">
        <v>0</v>
      </c>
      <c r="E41" s="75">
        <v>63</v>
      </c>
      <c r="F41" s="75">
        <v>63</v>
      </c>
      <c r="G41" s="240"/>
      <c r="H41" s="19"/>
    </row>
    <row r="42" spans="1:8" ht="12.75">
      <c r="A42" s="74" t="s">
        <v>190</v>
      </c>
      <c r="B42" s="75"/>
      <c r="C42" s="75"/>
      <c r="D42" s="75"/>
      <c r="E42" s="75"/>
      <c r="F42" s="75"/>
      <c r="G42" s="19"/>
      <c r="H42" s="19"/>
    </row>
    <row r="43" spans="1:8" ht="12.75">
      <c r="A43" s="74" t="s">
        <v>283</v>
      </c>
      <c r="B43" s="75">
        <v>562</v>
      </c>
      <c r="C43" s="75">
        <v>1070</v>
      </c>
      <c r="D43" s="75">
        <v>3711</v>
      </c>
      <c r="E43" s="75">
        <v>430</v>
      </c>
      <c r="F43" s="75">
        <v>5773</v>
      </c>
      <c r="G43" s="240"/>
      <c r="H43" s="19"/>
    </row>
    <row r="44" spans="1:8" ht="12.75">
      <c r="A44" s="74" t="s">
        <v>190</v>
      </c>
      <c r="B44" s="75"/>
      <c r="C44" s="75"/>
      <c r="D44" s="75"/>
      <c r="E44" s="75"/>
      <c r="F44" s="75"/>
      <c r="G44" s="19"/>
      <c r="H44" s="240"/>
    </row>
    <row r="45" spans="1:8" ht="12.75">
      <c r="A45" s="74" t="s">
        <v>305</v>
      </c>
      <c r="B45" s="75">
        <v>226</v>
      </c>
      <c r="C45" s="75">
        <v>2070</v>
      </c>
      <c r="D45" s="75">
        <v>1003</v>
      </c>
      <c r="E45" s="75">
        <v>1268</v>
      </c>
      <c r="F45" s="75">
        <v>4567</v>
      </c>
      <c r="G45" s="240"/>
      <c r="H45" s="19"/>
    </row>
    <row r="46" spans="1:8" ht="12.75">
      <c r="A46" s="74" t="s">
        <v>190</v>
      </c>
      <c r="B46" s="75"/>
      <c r="C46" s="75"/>
      <c r="D46" s="75"/>
      <c r="E46" s="75"/>
      <c r="F46" s="75"/>
      <c r="G46" s="19"/>
      <c r="H46" s="19"/>
    </row>
    <row r="47" spans="1:8" ht="12.75">
      <c r="A47" s="74" t="s">
        <v>285</v>
      </c>
      <c r="B47" s="75">
        <v>7412</v>
      </c>
      <c r="C47" s="75">
        <v>4414</v>
      </c>
      <c r="D47" s="75">
        <v>4845</v>
      </c>
      <c r="E47" s="75">
        <v>5430</v>
      </c>
      <c r="F47" s="75">
        <v>22101</v>
      </c>
      <c r="G47" s="240"/>
      <c r="H47" s="19"/>
    </row>
    <row r="48" spans="7:8" ht="12.75">
      <c r="G48" s="19"/>
      <c r="H48" s="19"/>
    </row>
    <row r="49" spans="1:8" ht="12.75">
      <c r="A49" s="17" t="s">
        <v>115</v>
      </c>
      <c r="G49" s="19"/>
      <c r="H49" s="19"/>
    </row>
    <row r="50" spans="7:8" ht="12.75">
      <c r="G50" s="19"/>
      <c r="H50" s="19"/>
    </row>
    <row r="51" spans="1:8" ht="12.75">
      <c r="A51" s="100" t="s">
        <v>232</v>
      </c>
      <c r="B51" s="98" t="s">
        <v>188</v>
      </c>
      <c r="C51" s="74" t="s">
        <v>261</v>
      </c>
      <c r="D51" s="116" t="s">
        <v>146</v>
      </c>
      <c r="E51" s="116" t="s">
        <v>5</v>
      </c>
      <c r="F51" s="79" t="s">
        <v>149</v>
      </c>
      <c r="G51" s="19"/>
      <c r="H51" s="19"/>
    </row>
    <row r="52" spans="1:8" ht="12.75">
      <c r="A52" s="99" t="s">
        <v>286</v>
      </c>
      <c r="B52" s="75">
        <v>16242</v>
      </c>
      <c r="C52" s="75">
        <v>8011</v>
      </c>
      <c r="D52" s="75">
        <v>2948</v>
      </c>
      <c r="E52" s="75">
        <v>15799</v>
      </c>
      <c r="F52" s="75">
        <v>43001</v>
      </c>
      <c r="G52" s="241"/>
      <c r="H52" s="19"/>
    </row>
    <row r="53" spans="1:8" ht="12.75">
      <c r="A53" s="74" t="s">
        <v>152</v>
      </c>
      <c r="B53" s="75">
        <v>-15926</v>
      </c>
      <c r="C53" s="75">
        <v>-5529</v>
      </c>
      <c r="D53" s="75">
        <v>-1843</v>
      </c>
      <c r="E53" s="75">
        <v>-14243</v>
      </c>
      <c r="F53" s="75">
        <v>-37541</v>
      </c>
      <c r="G53" s="241"/>
      <c r="H53" s="19"/>
    </row>
    <row r="54" spans="1:8" ht="12.75">
      <c r="A54" s="74" t="s">
        <v>190</v>
      </c>
      <c r="B54" s="75"/>
      <c r="C54" s="75"/>
      <c r="D54" s="75"/>
      <c r="E54" s="75"/>
      <c r="F54" s="75"/>
      <c r="G54" s="19"/>
      <c r="H54" s="19"/>
    </row>
    <row r="55" spans="1:8" ht="12.75">
      <c r="A55" s="74" t="s">
        <v>153</v>
      </c>
      <c r="B55" s="75">
        <v>317</v>
      </c>
      <c r="C55" s="75">
        <v>2482</v>
      </c>
      <c r="D55" s="75">
        <v>1105</v>
      </c>
      <c r="E55" s="75">
        <v>1557</v>
      </c>
      <c r="F55" s="75">
        <v>5460</v>
      </c>
      <c r="G55" s="240"/>
      <c r="H55" s="19"/>
    </row>
    <row r="56" spans="1:8" ht="12.75">
      <c r="A56" s="74" t="s">
        <v>301</v>
      </c>
      <c r="B56" s="75">
        <v>135</v>
      </c>
      <c r="C56" s="75">
        <v>79</v>
      </c>
      <c r="D56" s="75">
        <v>125</v>
      </c>
      <c r="E56" s="75">
        <v>40</v>
      </c>
      <c r="F56" s="75">
        <v>380</v>
      </c>
      <c r="G56" s="240"/>
      <c r="H56" s="19"/>
    </row>
    <row r="57" spans="1:8" ht="12.75">
      <c r="A57" s="74" t="s">
        <v>154</v>
      </c>
      <c r="B57" s="75">
        <v>-163</v>
      </c>
      <c r="C57" s="75">
        <v>-126</v>
      </c>
      <c r="D57" s="75">
        <v>4</v>
      </c>
      <c r="E57" s="75">
        <v>-1</v>
      </c>
      <c r="F57" s="75">
        <v>-286</v>
      </c>
      <c r="G57" s="240"/>
      <c r="H57" s="19"/>
    </row>
    <row r="58" spans="1:8" ht="12.75">
      <c r="A58" s="74" t="s">
        <v>303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240"/>
      <c r="H58" s="19"/>
    </row>
    <row r="59" spans="1:8" ht="12.75">
      <c r="A59" s="74" t="s">
        <v>190</v>
      </c>
      <c r="B59" s="75"/>
      <c r="C59" s="75"/>
      <c r="D59" s="75"/>
      <c r="E59" s="75"/>
      <c r="F59" s="75"/>
      <c r="G59" s="19"/>
      <c r="H59" s="19"/>
    </row>
    <row r="60" spans="1:8" ht="12.75">
      <c r="A60" s="74" t="s">
        <v>59</v>
      </c>
      <c r="B60" s="75">
        <v>-28</v>
      </c>
      <c r="C60" s="75">
        <v>-46</v>
      </c>
      <c r="D60" s="242">
        <v>128</v>
      </c>
      <c r="E60" s="75">
        <v>39</v>
      </c>
      <c r="F60" s="75">
        <v>93</v>
      </c>
      <c r="G60" s="240"/>
      <c r="H60" s="19"/>
    </row>
    <row r="61" spans="1:8" ht="12.75">
      <c r="A61" s="74" t="s">
        <v>190</v>
      </c>
      <c r="B61" s="75"/>
      <c r="C61" s="75"/>
      <c r="D61" s="75"/>
      <c r="E61" s="75"/>
      <c r="F61" s="75"/>
      <c r="G61" s="19"/>
      <c r="H61" s="19"/>
    </row>
    <row r="62" spans="1:8" ht="12.75">
      <c r="A62" s="74" t="s">
        <v>277</v>
      </c>
      <c r="B62" s="75">
        <v>-62</v>
      </c>
      <c r="C62" s="75">
        <v>-365</v>
      </c>
      <c r="D62" s="75">
        <v>-230</v>
      </c>
      <c r="E62" s="75">
        <v>-328</v>
      </c>
      <c r="F62" s="75">
        <v>-986</v>
      </c>
      <c r="G62" s="240"/>
      <c r="H62" s="19"/>
    </row>
    <row r="63" spans="1:8" ht="12.75">
      <c r="A63" s="74" t="s">
        <v>190</v>
      </c>
      <c r="B63" s="75"/>
      <c r="C63" s="75"/>
      <c r="D63" s="75"/>
      <c r="E63" s="75"/>
      <c r="F63" s="75"/>
      <c r="G63" s="19"/>
      <c r="H63" s="19"/>
    </row>
    <row r="64" spans="1:8" ht="12.75">
      <c r="A64" s="74" t="s">
        <v>305</v>
      </c>
      <c r="B64" s="75">
        <v>226</v>
      </c>
      <c r="C64" s="75">
        <v>2070</v>
      </c>
      <c r="D64" s="75">
        <v>1003</v>
      </c>
      <c r="E64" s="75">
        <v>1268</v>
      </c>
      <c r="F64" s="75">
        <v>4567</v>
      </c>
      <c r="G64" s="240"/>
      <c r="H64" s="19"/>
    </row>
    <row r="67" ht="12.75">
      <c r="A67" s="65" t="s">
        <v>65</v>
      </c>
    </row>
  </sheetData>
  <sheetProtection/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6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2.28125" style="14" customWidth="1"/>
    <col min="2" max="4" width="11.421875" style="14" customWidth="1"/>
    <col min="5" max="5" width="13.28125" style="14" customWidth="1"/>
    <col min="6" max="16384" width="11.421875" style="14" customWidth="1"/>
  </cols>
  <sheetData>
    <row r="1" ht="12.75">
      <c r="A1" s="66" t="s">
        <v>155</v>
      </c>
    </row>
    <row r="2" ht="12.75">
      <c r="A2" s="82" t="s">
        <v>147</v>
      </c>
    </row>
    <row r="3" ht="12.75">
      <c r="A3" s="81" t="s">
        <v>148</v>
      </c>
    </row>
    <row r="5" ht="12.75">
      <c r="A5" s="13" t="s">
        <v>189</v>
      </c>
    </row>
    <row r="6" ht="12.75">
      <c r="A6" s="14" t="s">
        <v>131</v>
      </c>
    </row>
    <row r="7" ht="12.75">
      <c r="A7" s="13" t="s">
        <v>338</v>
      </c>
    </row>
    <row r="9" spans="1:6" ht="12.75">
      <c r="A9" s="102" t="s">
        <v>232</v>
      </c>
      <c r="B9" s="106" t="s">
        <v>195</v>
      </c>
      <c r="C9" s="76" t="s">
        <v>262</v>
      </c>
      <c r="D9" s="76" t="s">
        <v>133</v>
      </c>
      <c r="E9" s="86" t="s">
        <v>149</v>
      </c>
      <c r="F9" s="14" t="s">
        <v>57</v>
      </c>
    </row>
    <row r="10" spans="1:5" ht="12.75">
      <c r="A10" s="101" t="s">
        <v>255</v>
      </c>
      <c r="B10" s="76"/>
      <c r="C10" s="76"/>
      <c r="D10" s="76"/>
      <c r="E10" s="76"/>
    </row>
    <row r="11" spans="1:5" ht="12.75">
      <c r="A11" s="76" t="s">
        <v>190</v>
      </c>
      <c r="B11" s="76"/>
      <c r="C11" s="76"/>
      <c r="D11" s="76"/>
      <c r="E11" s="76"/>
    </row>
    <row r="12" spans="1:7" ht="12.75">
      <c r="A12" s="76" t="s">
        <v>257</v>
      </c>
      <c r="B12" s="77">
        <v>1215</v>
      </c>
      <c r="C12" s="77">
        <v>673</v>
      </c>
      <c r="D12" s="77">
        <v>8658</v>
      </c>
      <c r="E12" s="77">
        <f aca="true" t="shared" si="0" ref="E12:E17">SUM(B12:D12)</f>
        <v>10546</v>
      </c>
      <c r="F12" s="16"/>
      <c r="G12" s="16"/>
    </row>
    <row r="13" spans="1:7" ht="12.75">
      <c r="A13" s="76" t="s">
        <v>135</v>
      </c>
      <c r="B13" s="77">
        <v>695</v>
      </c>
      <c r="C13" s="77">
        <v>0</v>
      </c>
      <c r="D13" s="77">
        <v>0</v>
      </c>
      <c r="E13" s="77">
        <f t="shared" si="0"/>
        <v>695</v>
      </c>
      <c r="F13" s="16"/>
      <c r="G13" s="16"/>
    </row>
    <row r="14" spans="1:7" ht="12.75">
      <c r="A14" s="76" t="s">
        <v>136</v>
      </c>
      <c r="B14" s="77">
        <v>313962</v>
      </c>
      <c r="C14" s="77">
        <v>29120</v>
      </c>
      <c r="D14" s="77">
        <v>374259</v>
      </c>
      <c r="E14" s="77">
        <f t="shared" si="0"/>
        <v>717341</v>
      </c>
      <c r="F14" s="16"/>
      <c r="G14" s="16"/>
    </row>
    <row r="15" spans="1:7" ht="12.75">
      <c r="A15" s="76" t="s">
        <v>264</v>
      </c>
      <c r="B15" s="77">
        <v>1650</v>
      </c>
      <c r="C15" s="77">
        <v>68</v>
      </c>
      <c r="D15" s="77">
        <v>4</v>
      </c>
      <c r="E15" s="77">
        <f t="shared" si="0"/>
        <v>1722</v>
      </c>
      <c r="F15" s="16"/>
      <c r="G15" s="16"/>
    </row>
    <row r="16" spans="1:7" ht="12.75">
      <c r="A16" s="76" t="s">
        <v>265</v>
      </c>
      <c r="B16" s="77">
        <v>910</v>
      </c>
      <c r="C16" s="77">
        <v>477</v>
      </c>
      <c r="D16" s="77">
        <v>2226</v>
      </c>
      <c r="E16" s="77">
        <f t="shared" si="0"/>
        <v>3613</v>
      </c>
      <c r="F16" s="16"/>
      <c r="G16" s="16"/>
    </row>
    <row r="17" spans="1:7" ht="12.75">
      <c r="A17" s="76" t="s">
        <v>266</v>
      </c>
      <c r="B17" s="77">
        <v>2303</v>
      </c>
      <c r="C17" s="77">
        <v>8</v>
      </c>
      <c r="D17" s="77">
        <v>2329</v>
      </c>
      <c r="E17" s="77">
        <f t="shared" si="0"/>
        <v>4640</v>
      </c>
      <c r="F17" s="16"/>
      <c r="G17" s="16"/>
    </row>
    <row r="18" spans="1:7" ht="12.75">
      <c r="A18" s="76" t="s">
        <v>190</v>
      </c>
      <c r="B18" s="77"/>
      <c r="C18" s="77"/>
      <c r="D18" s="77"/>
      <c r="E18" s="77"/>
      <c r="F18" s="15"/>
      <c r="G18" s="16"/>
    </row>
    <row r="19" spans="1:7" ht="12.75">
      <c r="A19" s="76" t="s">
        <v>137</v>
      </c>
      <c r="B19" s="77">
        <v>320736</v>
      </c>
      <c r="C19" s="77">
        <v>30346</v>
      </c>
      <c r="D19" s="77">
        <v>387475</v>
      </c>
      <c r="E19" s="77">
        <f>SUM(B19:D19)</f>
        <v>738557</v>
      </c>
      <c r="F19" s="16"/>
      <c r="G19" s="16"/>
    </row>
    <row r="20" spans="1:7" ht="12.75">
      <c r="A20" s="76" t="s">
        <v>190</v>
      </c>
      <c r="B20" s="77"/>
      <c r="C20" s="77"/>
      <c r="D20" s="77"/>
      <c r="E20" s="77"/>
      <c r="F20" s="15"/>
      <c r="G20" s="16"/>
    </row>
    <row r="21" spans="1:7" ht="12.75">
      <c r="A21" s="76" t="s">
        <v>138</v>
      </c>
      <c r="B21" s="77">
        <v>46</v>
      </c>
      <c r="C21" s="77">
        <v>14</v>
      </c>
      <c r="D21" s="77">
        <v>509</v>
      </c>
      <c r="E21" s="77">
        <f>SUM(B21:D21)</f>
        <v>569</v>
      </c>
      <c r="F21" s="16"/>
      <c r="G21" s="16"/>
    </row>
    <row r="22" spans="1:7" ht="12.75">
      <c r="A22" s="76" t="s">
        <v>190</v>
      </c>
      <c r="B22" s="77"/>
      <c r="C22" s="77"/>
      <c r="D22" s="77"/>
      <c r="E22" s="77"/>
      <c r="F22" s="15"/>
      <c r="G22" s="16"/>
    </row>
    <row r="23" spans="1:7" ht="12.75">
      <c r="A23" s="76" t="s">
        <v>139</v>
      </c>
      <c r="B23" s="77">
        <v>128</v>
      </c>
      <c r="C23" s="77">
        <v>0</v>
      </c>
      <c r="D23" s="77">
        <v>1054</v>
      </c>
      <c r="E23" s="77">
        <f>SUM(B23:D23)</f>
        <v>1182</v>
      </c>
      <c r="F23" s="16"/>
      <c r="G23" s="16"/>
    </row>
    <row r="24" spans="1:7" ht="12.75">
      <c r="A24" s="76" t="s">
        <v>268</v>
      </c>
      <c r="B24" s="77">
        <v>0</v>
      </c>
      <c r="C24" s="77">
        <v>0</v>
      </c>
      <c r="D24" s="77">
        <v>39239</v>
      </c>
      <c r="E24" s="77">
        <f>SUM(B24:D24)</f>
        <v>39239</v>
      </c>
      <c r="F24" s="16"/>
      <c r="G24" s="16"/>
    </row>
    <row r="25" spans="1:7" ht="12.75">
      <c r="A25" s="76" t="s">
        <v>140</v>
      </c>
      <c r="B25" s="77">
        <v>-55</v>
      </c>
      <c r="C25" s="77">
        <v>0</v>
      </c>
      <c r="D25" s="77">
        <v>-720</v>
      </c>
      <c r="E25" s="77">
        <f>SUM(B25:D25)</f>
        <v>-775</v>
      </c>
      <c r="F25" s="16"/>
      <c r="G25" s="16"/>
    </row>
    <row r="26" spans="1:7" ht="12.75">
      <c r="A26" s="76" t="s">
        <v>190</v>
      </c>
      <c r="B26" s="77"/>
      <c r="C26" s="77"/>
      <c r="D26" s="77"/>
      <c r="E26" s="77"/>
      <c r="F26" s="15"/>
      <c r="G26" s="16"/>
    </row>
    <row r="27" spans="1:7" ht="12.75">
      <c r="A27" s="76" t="s">
        <v>141</v>
      </c>
      <c r="B27" s="77">
        <v>73</v>
      </c>
      <c r="C27" s="77">
        <v>0</v>
      </c>
      <c r="D27" s="77">
        <v>39573</v>
      </c>
      <c r="E27" s="77">
        <f>SUM(B27:D27)</f>
        <v>39646</v>
      </c>
      <c r="F27" s="16"/>
      <c r="G27" s="16"/>
    </row>
    <row r="28" spans="1:7" ht="12.75">
      <c r="A28" s="76" t="s">
        <v>190</v>
      </c>
      <c r="B28" s="77"/>
      <c r="C28" s="77"/>
      <c r="D28" s="77"/>
      <c r="E28" s="77"/>
      <c r="F28" s="15"/>
      <c r="G28" s="16"/>
    </row>
    <row r="29" spans="1:7" ht="12.75">
      <c r="A29" s="76" t="s">
        <v>270</v>
      </c>
      <c r="B29" s="77">
        <v>320855</v>
      </c>
      <c r="C29" s="77">
        <v>30360</v>
      </c>
      <c r="D29" s="77">
        <v>427556</v>
      </c>
      <c r="E29" s="77">
        <f>SUM(B29:D29)</f>
        <v>778771</v>
      </c>
      <c r="F29" s="16"/>
      <c r="G29" s="16"/>
    </row>
    <row r="30" spans="1:7" ht="12.75">
      <c r="A30" s="76" t="s">
        <v>190</v>
      </c>
      <c r="B30" s="77"/>
      <c r="C30" s="77"/>
      <c r="D30" s="77"/>
      <c r="E30" s="77"/>
      <c r="F30" s="15"/>
      <c r="G30" s="16"/>
    </row>
    <row r="31" spans="1:7" ht="12.75">
      <c r="A31" s="76" t="s">
        <v>271</v>
      </c>
      <c r="B31" s="77"/>
      <c r="C31" s="77"/>
      <c r="D31" s="77"/>
      <c r="E31" s="77"/>
      <c r="F31" s="15"/>
      <c r="G31" s="16"/>
    </row>
    <row r="32" spans="1:7" ht="12.75">
      <c r="A32" s="76" t="s">
        <v>190</v>
      </c>
      <c r="B32" s="77"/>
      <c r="C32" s="77"/>
      <c r="D32" s="77"/>
      <c r="E32" s="77"/>
      <c r="F32" s="15"/>
      <c r="G32" s="16"/>
    </row>
    <row r="33" spans="1:7" ht="12.75">
      <c r="A33" s="76" t="s">
        <v>144</v>
      </c>
      <c r="B33" s="77">
        <v>272652</v>
      </c>
      <c r="C33" s="77">
        <v>2905</v>
      </c>
      <c r="D33" s="77">
        <v>170364</v>
      </c>
      <c r="E33" s="77">
        <f>SUM(B33:D33)</f>
        <v>445921</v>
      </c>
      <c r="F33" s="16"/>
      <c r="G33" s="16"/>
    </row>
    <row r="34" spans="1:7" ht="12.75">
      <c r="A34" s="76" t="s">
        <v>145</v>
      </c>
      <c r="B34" s="77">
        <v>0</v>
      </c>
      <c r="C34" s="77">
        <v>22873</v>
      </c>
      <c r="D34" s="77">
        <v>0</v>
      </c>
      <c r="E34" s="77">
        <f>SUM(B34:D34)</f>
        <v>22873</v>
      </c>
      <c r="F34" s="16"/>
      <c r="G34" s="16"/>
    </row>
    <row r="35" spans="1:7" ht="12.75">
      <c r="A35" s="76" t="s">
        <v>277</v>
      </c>
      <c r="B35" s="77">
        <v>751</v>
      </c>
      <c r="C35" s="77">
        <v>0</v>
      </c>
      <c r="D35" s="77">
        <v>0</v>
      </c>
      <c r="E35" s="77">
        <f>SUM(B35:D35)</f>
        <v>751</v>
      </c>
      <c r="F35" s="16"/>
      <c r="G35" s="16"/>
    </row>
    <row r="36" spans="1:7" ht="12.75">
      <c r="A36" s="76" t="s">
        <v>276</v>
      </c>
      <c r="B36" s="77">
        <v>2322</v>
      </c>
      <c r="C36" s="77">
        <v>164</v>
      </c>
      <c r="D36" s="77">
        <v>3665</v>
      </c>
      <c r="E36" s="77">
        <f>SUM(B36:D36)</f>
        <v>6151</v>
      </c>
      <c r="F36" s="16"/>
      <c r="G36" s="16"/>
    </row>
    <row r="37" spans="1:7" ht="12.75">
      <c r="A37" s="76" t="s">
        <v>278</v>
      </c>
      <c r="B37" s="77">
        <v>0</v>
      </c>
      <c r="C37" s="77">
        <v>0</v>
      </c>
      <c r="D37" s="77">
        <v>195824</v>
      </c>
      <c r="E37" s="77">
        <f>SUM(B37:D37)</f>
        <v>195824</v>
      </c>
      <c r="F37" s="16"/>
      <c r="G37" s="16"/>
    </row>
    <row r="38" spans="1:7" ht="12.75">
      <c r="A38" s="76" t="s">
        <v>190</v>
      </c>
      <c r="B38" s="77"/>
      <c r="C38" s="77"/>
      <c r="D38" s="77"/>
      <c r="E38" s="77"/>
      <c r="F38" s="15"/>
      <c r="G38" s="16"/>
    </row>
    <row r="39" spans="1:7" ht="12.75">
      <c r="A39" s="76" t="s">
        <v>150</v>
      </c>
      <c r="B39" s="77">
        <v>275724</v>
      </c>
      <c r="C39" s="77">
        <v>25942</v>
      </c>
      <c r="D39" s="77">
        <v>369853</v>
      </c>
      <c r="E39" s="231">
        <f>SUM(B39:D39)</f>
        <v>671519</v>
      </c>
      <c r="F39" s="16"/>
      <c r="G39" s="16"/>
    </row>
    <row r="40" spans="1:7" ht="12.75">
      <c r="A40" s="76" t="s">
        <v>190</v>
      </c>
      <c r="B40" s="77"/>
      <c r="C40" s="77"/>
      <c r="D40" s="77"/>
      <c r="E40" s="77"/>
      <c r="F40" s="15"/>
      <c r="G40" s="16"/>
    </row>
    <row r="41" spans="1:7" ht="12.75">
      <c r="A41" s="76" t="s">
        <v>151</v>
      </c>
      <c r="B41" s="77">
        <v>0</v>
      </c>
      <c r="C41" s="77">
        <v>0</v>
      </c>
      <c r="D41" s="77">
        <v>0</v>
      </c>
      <c r="E41" s="77">
        <v>0</v>
      </c>
      <c r="F41" s="15"/>
      <c r="G41" s="16"/>
    </row>
    <row r="42" spans="1:7" ht="12.75">
      <c r="A42" s="76" t="s">
        <v>190</v>
      </c>
      <c r="B42" s="77"/>
      <c r="C42" s="77"/>
      <c r="D42" s="77"/>
      <c r="E42" s="77"/>
      <c r="F42" s="15"/>
      <c r="G42" s="16"/>
    </row>
    <row r="43" spans="1:7" ht="12.75">
      <c r="A43" s="76" t="s">
        <v>283</v>
      </c>
      <c r="B43" s="77">
        <v>41767</v>
      </c>
      <c r="C43" s="77">
        <v>4231</v>
      </c>
      <c r="D43" s="77">
        <v>49407</v>
      </c>
      <c r="E43" s="77">
        <f>SUM(B43:D43)</f>
        <v>95405</v>
      </c>
      <c r="F43" s="16"/>
      <c r="G43" s="16"/>
    </row>
    <row r="44" spans="1:7" ht="12.75">
      <c r="A44" s="76" t="s">
        <v>190</v>
      </c>
      <c r="B44" s="77"/>
      <c r="C44" s="77"/>
      <c r="D44" s="77"/>
      <c r="E44" s="77"/>
      <c r="F44" s="15"/>
      <c r="G44" s="16"/>
    </row>
    <row r="45" spans="1:7" ht="12.75">
      <c r="A45" s="76" t="s">
        <v>305</v>
      </c>
      <c r="B45" s="77">
        <v>3364</v>
      </c>
      <c r="C45" s="77">
        <v>187</v>
      </c>
      <c r="D45" s="77">
        <v>8296</v>
      </c>
      <c r="E45" s="77">
        <f>SUM(B45:D45)</f>
        <v>11847</v>
      </c>
      <c r="F45" s="16"/>
      <c r="G45" s="16"/>
    </row>
    <row r="46" spans="1:7" ht="12.75">
      <c r="A46" s="76" t="s">
        <v>190</v>
      </c>
      <c r="B46" s="77"/>
      <c r="C46" s="77"/>
      <c r="D46" s="77"/>
      <c r="E46" s="77"/>
      <c r="F46" s="15"/>
      <c r="G46" s="16"/>
    </row>
    <row r="47" spans="1:7" ht="12.75">
      <c r="A47" s="76" t="s">
        <v>285</v>
      </c>
      <c r="B47" s="77">
        <v>320855</v>
      </c>
      <c r="C47" s="77">
        <v>30360</v>
      </c>
      <c r="D47" s="77">
        <v>427556</v>
      </c>
      <c r="E47" s="77">
        <f>SUM(B47:D47)</f>
        <v>778771</v>
      </c>
      <c r="F47" s="16"/>
      <c r="G47" s="16"/>
    </row>
    <row r="48" spans="6:7" ht="12.75">
      <c r="F48" s="15"/>
      <c r="G48" s="16"/>
    </row>
    <row r="49" spans="1:7" ht="12.75">
      <c r="A49" s="13" t="s">
        <v>115</v>
      </c>
      <c r="F49" s="15"/>
      <c r="G49" s="16"/>
    </row>
    <row r="50" spans="6:7" ht="12.75">
      <c r="F50" s="15"/>
      <c r="G50" s="16"/>
    </row>
    <row r="51" spans="1:7" ht="12.75">
      <c r="A51" s="102" t="s">
        <v>232</v>
      </c>
      <c r="B51" s="106" t="s">
        <v>195</v>
      </c>
      <c r="C51" s="76" t="s">
        <v>262</v>
      </c>
      <c r="D51" s="76" t="s">
        <v>133</v>
      </c>
      <c r="E51" s="86" t="s">
        <v>149</v>
      </c>
      <c r="F51" s="15"/>
      <c r="G51" s="16"/>
    </row>
    <row r="52" spans="1:7" ht="12.75">
      <c r="A52" s="101" t="s">
        <v>286</v>
      </c>
      <c r="B52" s="77">
        <v>20530</v>
      </c>
      <c r="C52" s="77">
        <v>1641</v>
      </c>
      <c r="D52" s="77">
        <v>37072</v>
      </c>
      <c r="E52" s="77">
        <f>SUM(B52:D52)</f>
        <v>59243</v>
      </c>
      <c r="F52" s="16"/>
      <c r="G52" s="16"/>
    </row>
    <row r="53" spans="1:7" ht="12.75">
      <c r="A53" s="76" t="s">
        <v>152</v>
      </c>
      <c r="B53" s="77">
        <v>-16736</v>
      </c>
      <c r="C53" s="77">
        <v>-1489</v>
      </c>
      <c r="D53" s="77">
        <v>-26774</v>
      </c>
      <c r="E53" s="77">
        <f>SUM(B53:D53)</f>
        <v>-44999</v>
      </c>
      <c r="F53" s="16"/>
      <c r="G53" s="16"/>
    </row>
    <row r="54" spans="1:7" ht="12.75">
      <c r="A54" s="76" t="s">
        <v>190</v>
      </c>
      <c r="B54" s="77"/>
      <c r="C54" s="77"/>
      <c r="D54" s="77"/>
      <c r="E54" s="77"/>
      <c r="F54" s="15"/>
      <c r="G54" s="16"/>
    </row>
    <row r="55" spans="1:7" ht="12.75">
      <c r="A55" s="76" t="s">
        <v>153</v>
      </c>
      <c r="B55" s="77">
        <v>3794</v>
      </c>
      <c r="C55" s="77">
        <v>152</v>
      </c>
      <c r="D55" s="77">
        <v>10297</v>
      </c>
      <c r="E55" s="77">
        <f>SUM(B55:D55)</f>
        <v>14243</v>
      </c>
      <c r="F55" s="16"/>
      <c r="G55" s="16"/>
    </row>
    <row r="56" spans="1:7" ht="12.75">
      <c r="A56" s="76" t="s">
        <v>301</v>
      </c>
      <c r="B56" s="77">
        <v>130</v>
      </c>
      <c r="C56" s="77">
        <v>0</v>
      </c>
      <c r="D56" s="77">
        <v>303</v>
      </c>
      <c r="E56" s="77">
        <f>SUM(B56:D56)</f>
        <v>433</v>
      </c>
      <c r="F56" s="16"/>
      <c r="G56" s="16"/>
    </row>
    <row r="57" spans="1:7" ht="12.75">
      <c r="A57" s="76" t="s">
        <v>154</v>
      </c>
      <c r="B57" s="77">
        <v>0</v>
      </c>
      <c r="C57" s="77">
        <v>-1</v>
      </c>
      <c r="D57" s="77">
        <v>-13</v>
      </c>
      <c r="E57" s="77">
        <f>SUM(B57:D57)</f>
        <v>-14</v>
      </c>
      <c r="F57" s="16"/>
      <c r="G57" s="16"/>
    </row>
    <row r="58" spans="1:7" ht="12.75">
      <c r="A58" s="76" t="s">
        <v>303</v>
      </c>
      <c r="B58" s="77">
        <v>0</v>
      </c>
      <c r="C58" s="77">
        <v>0</v>
      </c>
      <c r="D58" s="77">
        <v>0</v>
      </c>
      <c r="E58" s="77">
        <f>SUM(B58:D58)</f>
        <v>0</v>
      </c>
      <c r="F58" s="16"/>
      <c r="G58" s="16"/>
    </row>
    <row r="59" spans="1:7" ht="12.75">
      <c r="A59" s="76" t="s">
        <v>190</v>
      </c>
      <c r="B59" s="77"/>
      <c r="C59" s="77"/>
      <c r="D59" s="77"/>
      <c r="E59" s="77"/>
      <c r="F59" s="15"/>
      <c r="G59" s="16"/>
    </row>
    <row r="60" spans="1:7" ht="12.75">
      <c r="A60" s="76" t="s">
        <v>59</v>
      </c>
      <c r="B60" s="77">
        <v>130</v>
      </c>
      <c r="C60" s="77">
        <v>-1</v>
      </c>
      <c r="D60" s="77">
        <v>290</v>
      </c>
      <c r="E60" s="77">
        <f>SUM(B60:D60)</f>
        <v>419</v>
      </c>
      <c r="F60" s="16"/>
      <c r="G60" s="16"/>
    </row>
    <row r="61" spans="1:7" ht="12.75">
      <c r="A61" s="76" t="s">
        <v>190</v>
      </c>
      <c r="B61" s="77"/>
      <c r="C61" s="77"/>
      <c r="D61" s="77"/>
      <c r="E61" s="77"/>
      <c r="F61" s="15"/>
      <c r="G61" s="16"/>
    </row>
    <row r="62" spans="1:7" ht="12.75">
      <c r="A62" s="76" t="s">
        <v>277</v>
      </c>
      <c r="B62" s="77">
        <v>-560</v>
      </c>
      <c r="C62" s="77">
        <v>36</v>
      </c>
      <c r="D62" s="77">
        <v>-2292</v>
      </c>
      <c r="E62" s="77">
        <f>SUM(B62:D62)</f>
        <v>-2816</v>
      </c>
      <c r="F62" s="16"/>
      <c r="G62" s="16"/>
    </row>
    <row r="63" spans="1:7" ht="12.75">
      <c r="A63" s="76" t="s">
        <v>190</v>
      </c>
      <c r="B63" s="77"/>
      <c r="C63" s="77"/>
      <c r="D63" s="77"/>
      <c r="E63" s="77"/>
      <c r="F63" s="15"/>
      <c r="G63" s="16"/>
    </row>
    <row r="64" spans="1:7" ht="12.75">
      <c r="A64" s="76" t="s">
        <v>305</v>
      </c>
      <c r="B64" s="77">
        <v>3364</v>
      </c>
      <c r="C64" s="77">
        <v>187</v>
      </c>
      <c r="D64" s="77">
        <v>8296</v>
      </c>
      <c r="E64" s="77">
        <f>SUM(B64:D64)</f>
        <v>11847</v>
      </c>
      <c r="F64" s="16"/>
      <c r="G64" s="16"/>
    </row>
    <row r="66" ht="12.75">
      <c r="A66" s="65" t="s">
        <v>65</v>
      </c>
    </row>
  </sheetData>
  <sheetProtection/>
  <hyperlinks>
    <hyperlink ref="A1" location="Indice!A1" display="Volver"/>
  </hyperlinks>
  <printOptions/>
  <pageMargins left="0.7874015748031497" right="0.7874015748031497" top="0.5118110236220472" bottom="0.5118110236220472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7"/>
  <sheetViews>
    <sheetView showGridLines="0" zoomScale="75" zoomScaleNormal="75" zoomScaleSheetLayoutView="50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3.28125" style="127" customWidth="1"/>
    <col min="2" max="2" width="2.00390625" style="127" customWidth="1"/>
    <col min="3" max="3" width="66.8515625" style="127" customWidth="1"/>
    <col min="4" max="4" width="22.57421875" style="124" customWidth="1"/>
    <col min="5" max="5" width="22.57421875" style="125" customWidth="1"/>
    <col min="6" max="6" width="25.00390625" style="125" customWidth="1"/>
    <col min="7" max="7" width="20.7109375" style="126" customWidth="1"/>
    <col min="8" max="8" width="20.8515625" style="128" customWidth="1"/>
    <col min="9" max="9" width="4.140625" style="127" customWidth="1"/>
    <col min="10" max="10" width="1.28515625" style="127" customWidth="1"/>
    <col min="11" max="11" width="6.8515625" style="127" customWidth="1"/>
    <col min="12" max="12" width="19.140625" style="127" customWidth="1"/>
    <col min="13" max="245" width="6.8515625" style="127" customWidth="1"/>
    <col min="246" max="16384" width="11.421875" style="127" customWidth="1"/>
  </cols>
  <sheetData>
    <row r="1" spans="2:8" ht="15" customHeight="1">
      <c r="B1" s="219"/>
      <c r="C1" s="221" t="s">
        <v>147</v>
      </c>
      <c r="H1" s="220" t="s">
        <v>155</v>
      </c>
    </row>
    <row r="2" spans="2:3" ht="15" customHeight="1">
      <c r="B2" s="219"/>
      <c r="C2" s="222" t="s">
        <v>148</v>
      </c>
    </row>
    <row r="3" spans="2:3" ht="7.5" customHeight="1">
      <c r="B3" s="219"/>
      <c r="C3" s="222"/>
    </row>
    <row r="4" spans="2:7" s="130" customFormat="1" ht="15" customHeight="1">
      <c r="B4" s="129" t="s">
        <v>128</v>
      </c>
      <c r="D4" s="124"/>
      <c r="E4" s="131"/>
      <c r="F4" s="131"/>
      <c r="G4" s="126"/>
    </row>
    <row r="5" spans="2:8" s="130" customFormat="1" ht="15" customHeight="1">
      <c r="B5" s="132" t="s">
        <v>117</v>
      </c>
      <c r="D5" s="124"/>
      <c r="E5" s="125"/>
      <c r="F5" s="125"/>
      <c r="G5" s="126"/>
      <c r="H5" s="128"/>
    </row>
    <row r="6" spans="4:8" s="130" customFormat="1" ht="15" customHeight="1">
      <c r="D6" s="124"/>
      <c r="E6" s="125"/>
      <c r="F6" s="125"/>
      <c r="G6" s="126"/>
      <c r="H6" s="128"/>
    </row>
    <row r="7" spans="2:9" s="130" customFormat="1" ht="15" customHeight="1">
      <c r="B7" s="133"/>
      <c r="C7" s="134"/>
      <c r="D7" s="135"/>
      <c r="E7" s="136"/>
      <c r="F7" s="136"/>
      <c r="G7" s="137"/>
      <c r="H7" s="138"/>
      <c r="I7" s="139"/>
    </row>
    <row r="8" spans="2:9" s="146" customFormat="1" ht="15" customHeight="1">
      <c r="B8" s="140"/>
      <c r="C8" s="141" t="s">
        <v>190</v>
      </c>
      <c r="D8" s="142" t="s">
        <v>79</v>
      </c>
      <c r="E8" s="142" t="s">
        <v>80</v>
      </c>
      <c r="F8" s="142" t="s">
        <v>80</v>
      </c>
      <c r="G8" s="143" t="s">
        <v>81</v>
      </c>
      <c r="H8" s="144" t="s">
        <v>82</v>
      </c>
      <c r="I8" s="145"/>
    </row>
    <row r="9" spans="2:9" s="146" customFormat="1" ht="15" customHeight="1">
      <c r="B9" s="140"/>
      <c r="C9" s="141" t="s">
        <v>190</v>
      </c>
      <c r="D9" s="142" t="s">
        <v>83</v>
      </c>
      <c r="E9" s="142" t="s">
        <v>84</v>
      </c>
      <c r="F9" s="142" t="s">
        <v>85</v>
      </c>
      <c r="G9" s="143" t="s">
        <v>86</v>
      </c>
      <c r="H9" s="144" t="s">
        <v>87</v>
      </c>
      <c r="I9" s="145"/>
    </row>
    <row r="10" spans="2:9" s="146" customFormat="1" ht="15" customHeight="1">
      <c r="B10" s="140"/>
      <c r="C10" s="141" t="s">
        <v>190</v>
      </c>
      <c r="D10" s="142" t="s">
        <v>88</v>
      </c>
      <c r="E10" s="142"/>
      <c r="F10" s="142" t="s">
        <v>89</v>
      </c>
      <c r="G10" s="143" t="s">
        <v>332</v>
      </c>
      <c r="H10" s="144" t="s">
        <v>90</v>
      </c>
      <c r="I10" s="147"/>
    </row>
    <row r="11" spans="2:9" s="146" customFormat="1" ht="15" customHeight="1">
      <c r="B11" s="148"/>
      <c r="C11" s="149"/>
      <c r="D11" s="150"/>
      <c r="E11" s="151"/>
      <c r="F11" s="151"/>
      <c r="G11" s="151"/>
      <c r="H11" s="149"/>
      <c r="I11" s="152"/>
    </row>
    <row r="12" spans="2:9" s="146" customFormat="1" ht="15" customHeight="1">
      <c r="B12" s="153"/>
      <c r="C12" s="154"/>
      <c r="D12" s="135"/>
      <c r="E12" s="155"/>
      <c r="F12" s="155"/>
      <c r="G12" s="156"/>
      <c r="H12" s="157"/>
      <c r="I12" s="158"/>
    </row>
    <row r="13" spans="2:9" s="146" customFormat="1" ht="15" customHeight="1">
      <c r="B13" s="159"/>
      <c r="C13" s="160" t="s">
        <v>192</v>
      </c>
      <c r="D13" s="161"/>
      <c r="E13" s="162"/>
      <c r="F13" s="162"/>
      <c r="G13" s="163"/>
      <c r="H13" s="223">
        <v>329218</v>
      </c>
      <c r="I13" s="147"/>
    </row>
    <row r="14" spans="2:9" s="146" customFormat="1" ht="15" customHeight="1">
      <c r="B14" s="159"/>
      <c r="C14" s="164" t="s">
        <v>201</v>
      </c>
      <c r="D14" s="165">
        <v>99</v>
      </c>
      <c r="E14" s="166">
        <v>775.078</v>
      </c>
      <c r="F14" s="167">
        <f aca="true" t="shared" si="0" ref="F14:F31">D14/100*E14</f>
        <v>767.32722</v>
      </c>
      <c r="G14" s="163">
        <v>42.474</v>
      </c>
      <c r="H14" s="168">
        <f aca="true" t="shared" si="1" ref="H14:H31">D14*G14/$H$13</f>
        <v>0.012772466876051733</v>
      </c>
      <c r="I14" s="147"/>
    </row>
    <row r="15" spans="2:9" s="146" customFormat="1" ht="15" customHeight="1">
      <c r="B15" s="159"/>
      <c r="C15" s="164" t="s">
        <v>198</v>
      </c>
      <c r="D15" s="165">
        <v>50</v>
      </c>
      <c r="E15" s="166">
        <v>1980.198</v>
      </c>
      <c r="F15" s="167">
        <f t="shared" si="0"/>
        <v>990.099</v>
      </c>
      <c r="G15" s="163">
        <v>140.408</v>
      </c>
      <c r="H15" s="168">
        <f t="shared" si="1"/>
        <v>0.021324471930453375</v>
      </c>
      <c r="I15" s="147"/>
    </row>
    <row r="16" spans="2:9" s="146" customFormat="1" ht="15" customHeight="1">
      <c r="B16" s="159"/>
      <c r="C16" s="169" t="s">
        <v>157</v>
      </c>
      <c r="D16" s="165">
        <v>26.807404</v>
      </c>
      <c r="E16" s="166">
        <v>1550.229</v>
      </c>
      <c r="F16" s="167">
        <f t="shared" si="0"/>
        <v>415.57615095515996</v>
      </c>
      <c r="G16" s="163">
        <v>267.754</v>
      </c>
      <c r="H16" s="168">
        <f t="shared" si="1"/>
        <v>0.021802543149572626</v>
      </c>
      <c r="I16" s="147"/>
    </row>
    <row r="17" spans="2:9" s="146" customFormat="1" ht="15" customHeight="1">
      <c r="B17" s="159"/>
      <c r="C17" s="169" t="s">
        <v>158</v>
      </c>
      <c r="D17" s="165">
        <v>33.33</v>
      </c>
      <c r="E17" s="166">
        <v>1183.127</v>
      </c>
      <c r="F17" s="167">
        <f t="shared" si="0"/>
        <v>394.33622909999997</v>
      </c>
      <c r="G17" s="163">
        <v>239.041</v>
      </c>
      <c r="H17" s="168">
        <f t="shared" si="1"/>
        <v>0.024200488825033867</v>
      </c>
      <c r="I17" s="147"/>
    </row>
    <row r="18" spans="2:9" s="146" customFormat="1" ht="15" customHeight="1">
      <c r="B18" s="159"/>
      <c r="C18" s="169" t="s">
        <v>113</v>
      </c>
      <c r="D18" s="165">
        <v>99.7495</v>
      </c>
      <c r="E18" s="166">
        <v>9401.031</v>
      </c>
      <c r="F18" s="167">
        <f t="shared" si="0"/>
        <v>9377.481417345001</v>
      </c>
      <c r="G18" s="163">
        <v>3522.916</v>
      </c>
      <c r="H18" s="168">
        <f t="shared" si="1"/>
        <v>1.067405517140618</v>
      </c>
      <c r="I18" s="147"/>
    </row>
    <row r="19" spans="2:9" s="146" customFormat="1" ht="15" customHeight="1">
      <c r="B19" s="159"/>
      <c r="C19" s="164" t="s">
        <v>0</v>
      </c>
      <c r="D19" s="165">
        <v>20</v>
      </c>
      <c r="E19" s="166">
        <v>7261.856</v>
      </c>
      <c r="F19" s="167">
        <f t="shared" si="0"/>
        <v>1452.3712</v>
      </c>
      <c r="G19" s="163">
        <v>3378.872</v>
      </c>
      <c r="H19" s="168">
        <f t="shared" si="1"/>
        <v>0.20526654071162573</v>
      </c>
      <c r="I19" s="147"/>
    </row>
    <row r="20" spans="2:9" s="146" customFormat="1" ht="15" customHeight="1">
      <c r="B20" s="159"/>
      <c r="C20" s="164" t="s">
        <v>91</v>
      </c>
      <c r="D20" s="165">
        <v>14.17</v>
      </c>
      <c r="E20" s="166">
        <v>3722.833</v>
      </c>
      <c r="F20" s="167">
        <f t="shared" si="0"/>
        <v>527.5254361</v>
      </c>
      <c r="G20" s="163">
        <v>560.303</v>
      </c>
      <c r="H20" s="168">
        <f t="shared" si="1"/>
        <v>0.024116219374396296</v>
      </c>
      <c r="I20" s="147"/>
    </row>
    <row r="21" spans="2:9" s="146" customFormat="1" ht="15" customHeight="1">
      <c r="B21" s="159"/>
      <c r="C21" s="169" t="s">
        <v>159</v>
      </c>
      <c r="D21" s="165">
        <v>50</v>
      </c>
      <c r="E21" s="166">
        <v>7695.535</v>
      </c>
      <c r="F21" s="167">
        <f t="shared" si="0"/>
        <v>3847.7675</v>
      </c>
      <c r="G21" s="163">
        <v>1519.833</v>
      </c>
      <c r="H21" s="168">
        <f t="shared" si="1"/>
        <v>0.2308247118930314</v>
      </c>
      <c r="I21" s="147"/>
    </row>
    <row r="22" spans="2:9" s="146" customFormat="1" ht="15" customHeight="1">
      <c r="B22" s="159"/>
      <c r="C22" s="169" t="s">
        <v>160</v>
      </c>
      <c r="D22" s="165">
        <v>99.96</v>
      </c>
      <c r="E22" s="166">
        <v>2193.374</v>
      </c>
      <c r="F22" s="167">
        <f t="shared" si="0"/>
        <v>2192.4966503999995</v>
      </c>
      <c r="G22" s="163">
        <v>451.541</v>
      </c>
      <c r="H22" s="168">
        <f t="shared" si="1"/>
        <v>0.13710076107624736</v>
      </c>
      <c r="I22" s="147"/>
    </row>
    <row r="23" spans="2:9" s="146" customFormat="1" ht="15" customHeight="1">
      <c r="B23" s="159"/>
      <c r="C23" s="169" t="s">
        <v>325</v>
      </c>
      <c r="D23" s="165">
        <v>99</v>
      </c>
      <c r="E23" s="166">
        <v>377.731</v>
      </c>
      <c r="F23" s="167">
        <f t="shared" si="0"/>
        <v>373.95369</v>
      </c>
      <c r="G23" s="163">
        <v>13.559</v>
      </c>
      <c r="H23" s="168">
        <f t="shared" si="1"/>
        <v>0.004077362112642686</v>
      </c>
      <c r="I23" s="147"/>
    </row>
    <row r="24" spans="2:9" s="146" customFormat="1" ht="15" customHeight="1">
      <c r="B24" s="159"/>
      <c r="C24" s="169" t="s">
        <v>317</v>
      </c>
      <c r="D24" s="165">
        <v>99.7</v>
      </c>
      <c r="E24" s="166">
        <v>96822.189</v>
      </c>
      <c r="F24" s="167">
        <f t="shared" si="0"/>
        <v>96531.722433</v>
      </c>
      <c r="G24" s="163">
        <v>18261.504</v>
      </c>
      <c r="H24" s="168">
        <f t="shared" si="1"/>
        <v>5.530292841825174</v>
      </c>
      <c r="I24" s="147"/>
    </row>
    <row r="25" spans="2:9" s="146" customFormat="1" ht="15" customHeight="1">
      <c r="B25" s="159"/>
      <c r="C25" s="169" t="s">
        <v>156</v>
      </c>
      <c r="D25" s="165">
        <v>99.98</v>
      </c>
      <c r="E25" s="166">
        <v>58258.914</v>
      </c>
      <c r="F25" s="167">
        <f t="shared" si="0"/>
        <v>58247.2622172</v>
      </c>
      <c r="G25" s="163">
        <v>13378.447</v>
      </c>
      <c r="H25" s="168">
        <f t="shared" si="1"/>
        <v>4.062891856034604</v>
      </c>
      <c r="I25" s="147"/>
    </row>
    <row r="26" spans="2:9" s="146" customFormat="1" ht="15" customHeight="1">
      <c r="B26" s="159"/>
      <c r="C26" s="169" t="s">
        <v>129</v>
      </c>
      <c r="D26" s="165">
        <v>99.75</v>
      </c>
      <c r="E26" s="166">
        <v>45130.375</v>
      </c>
      <c r="F26" s="167">
        <f t="shared" si="0"/>
        <v>45017.5490625</v>
      </c>
      <c r="G26" s="163">
        <v>3363.701</v>
      </c>
      <c r="H26" s="168">
        <f t="shared" si="1"/>
        <v>1.01917019953344</v>
      </c>
      <c r="I26" s="147"/>
    </row>
    <row r="27" spans="2:9" s="146" customFormat="1" ht="15" customHeight="1">
      <c r="B27" s="159"/>
      <c r="C27" s="169" t="s">
        <v>196</v>
      </c>
      <c r="D27" s="165">
        <v>38.13396</v>
      </c>
      <c r="E27" s="166">
        <v>5507.551</v>
      </c>
      <c r="F27" s="167">
        <f t="shared" si="0"/>
        <v>2100.2472953196</v>
      </c>
      <c r="G27" s="163">
        <v>1221.56</v>
      </c>
      <c r="H27" s="168">
        <f t="shared" si="1"/>
        <v>0.14149566602555144</v>
      </c>
      <c r="I27" s="147"/>
    </row>
    <row r="28" spans="2:9" s="146" customFormat="1" ht="15" customHeight="1">
      <c r="B28" s="159"/>
      <c r="C28" s="164" t="s">
        <v>200</v>
      </c>
      <c r="D28" s="165">
        <v>99</v>
      </c>
      <c r="E28" s="166">
        <v>788.616</v>
      </c>
      <c r="F28" s="167">
        <f t="shared" si="0"/>
        <v>780.72984</v>
      </c>
      <c r="G28" s="163">
        <v>226.256</v>
      </c>
      <c r="H28" s="168">
        <f t="shared" si="1"/>
        <v>0.0680380295123596</v>
      </c>
      <c r="I28" s="147"/>
    </row>
    <row r="29" spans="2:9" s="146" customFormat="1" ht="15" customHeight="1">
      <c r="B29" s="159"/>
      <c r="C29" s="169" t="s">
        <v>161</v>
      </c>
      <c r="D29" s="165">
        <v>25.806</v>
      </c>
      <c r="E29" s="166">
        <v>6411.96</v>
      </c>
      <c r="F29" s="167">
        <f t="shared" si="0"/>
        <v>1654.6703976000001</v>
      </c>
      <c r="G29" s="163">
        <v>1080.662</v>
      </c>
      <c r="H29" s="168">
        <f t="shared" si="1"/>
        <v>0.08470850188021312</v>
      </c>
      <c r="I29" s="147"/>
    </row>
    <row r="30" spans="2:9" s="146" customFormat="1" ht="15" customHeight="1">
      <c r="B30" s="159"/>
      <c r="C30" s="169" t="s">
        <v>326</v>
      </c>
      <c r="D30" s="165">
        <v>26.15641</v>
      </c>
      <c r="E30" s="166">
        <v>6266.3</v>
      </c>
      <c r="F30" s="167">
        <f t="shared" si="0"/>
        <v>1639.0391198300001</v>
      </c>
      <c r="G30" s="163">
        <v>1067.183</v>
      </c>
      <c r="H30" s="168">
        <f t="shared" si="1"/>
        <v>0.0847878186886197</v>
      </c>
      <c r="I30" s="147"/>
    </row>
    <row r="31" spans="2:9" s="146" customFormat="1" ht="15" customHeight="1">
      <c r="B31" s="159"/>
      <c r="C31" s="164" t="s">
        <v>291</v>
      </c>
      <c r="D31" s="165">
        <v>99.9</v>
      </c>
      <c r="E31" s="166">
        <v>685.388</v>
      </c>
      <c r="F31" s="167">
        <f t="shared" si="0"/>
        <v>684.7026120000002</v>
      </c>
      <c r="G31" s="163">
        <v>52.675</v>
      </c>
      <c r="H31" s="168">
        <f t="shared" si="1"/>
        <v>0.015984036413561834</v>
      </c>
      <c r="I31" s="147"/>
    </row>
    <row r="32" spans="2:9" s="146" customFormat="1" ht="15" customHeight="1">
      <c r="B32" s="159"/>
      <c r="C32" s="141"/>
      <c r="D32" s="170"/>
      <c r="E32" s="142"/>
      <c r="F32" s="171"/>
      <c r="G32" s="163"/>
      <c r="H32" s="168"/>
      <c r="I32" s="147"/>
    </row>
    <row r="33" spans="2:9" s="146" customFormat="1" ht="15" customHeight="1">
      <c r="B33" s="159"/>
      <c r="C33" s="160" t="s">
        <v>92</v>
      </c>
      <c r="D33" s="170"/>
      <c r="E33" s="162"/>
      <c r="F33" s="171"/>
      <c r="G33" s="163"/>
      <c r="H33" s="224">
        <v>67240</v>
      </c>
      <c r="I33" s="147"/>
    </row>
    <row r="34" spans="2:9" s="146" customFormat="1" ht="15" customHeight="1">
      <c r="B34" s="159"/>
      <c r="C34" s="164" t="s">
        <v>0</v>
      </c>
      <c r="D34" s="165">
        <v>21</v>
      </c>
      <c r="E34" s="166">
        <v>7261.856</v>
      </c>
      <c r="F34" s="167">
        <f aca="true" t="shared" si="2" ref="F34:F46">D34/100*E34</f>
        <v>1524.98976</v>
      </c>
      <c r="G34" s="163">
        <v>3378.872</v>
      </c>
      <c r="H34" s="168">
        <f aca="true" t="shared" si="3" ref="H34:H46">D34*G34/$H$33</f>
        <v>1.0552693634741224</v>
      </c>
      <c r="I34" s="147"/>
    </row>
    <row r="35" spans="2:9" s="146" customFormat="1" ht="15" customHeight="1">
      <c r="B35" s="159"/>
      <c r="C35" s="164" t="s">
        <v>91</v>
      </c>
      <c r="D35" s="165">
        <v>10.23</v>
      </c>
      <c r="E35" s="166">
        <v>3722.833</v>
      </c>
      <c r="F35" s="167">
        <f t="shared" si="2"/>
        <v>380.8458159</v>
      </c>
      <c r="G35" s="163">
        <v>560.303</v>
      </c>
      <c r="H35" s="168">
        <f t="shared" si="3"/>
        <v>0.08524538503866746</v>
      </c>
      <c r="I35" s="147"/>
    </row>
    <row r="36" spans="2:9" s="146" customFormat="1" ht="15" customHeight="1">
      <c r="B36" s="159"/>
      <c r="C36" s="169" t="s">
        <v>161</v>
      </c>
      <c r="D36" s="165">
        <v>12.903</v>
      </c>
      <c r="E36" s="166">
        <v>6411.96</v>
      </c>
      <c r="F36" s="167">
        <f t="shared" si="2"/>
        <v>827.3351988000001</v>
      </c>
      <c r="G36" s="163">
        <v>1080.662</v>
      </c>
      <c r="H36" s="168">
        <f t="shared" si="3"/>
        <v>0.20737331627007735</v>
      </c>
      <c r="I36" s="147"/>
    </row>
    <row r="37" spans="2:9" s="146" customFormat="1" ht="15" customHeight="1">
      <c r="B37" s="159"/>
      <c r="C37" s="169" t="s">
        <v>326</v>
      </c>
      <c r="D37" s="165">
        <v>8.718841</v>
      </c>
      <c r="E37" s="166">
        <v>6266.3</v>
      </c>
      <c r="F37" s="167">
        <f t="shared" si="2"/>
        <v>546.348733583</v>
      </c>
      <c r="G37" s="163">
        <v>1067.183</v>
      </c>
      <c r="H37" s="168">
        <f t="shared" si="3"/>
        <v>0.1383789246713712</v>
      </c>
      <c r="I37" s="147"/>
    </row>
    <row r="38" spans="2:9" s="146" customFormat="1" ht="15" customHeight="1">
      <c r="B38" s="159"/>
      <c r="C38" s="169" t="s">
        <v>315</v>
      </c>
      <c r="D38" s="165">
        <v>99.9</v>
      </c>
      <c r="E38" s="166">
        <v>3090.466</v>
      </c>
      <c r="F38" s="167">
        <f t="shared" si="2"/>
        <v>3087.3755340000002</v>
      </c>
      <c r="G38" s="163">
        <v>710.502</v>
      </c>
      <c r="H38" s="168">
        <f t="shared" si="3"/>
        <v>1.0556090095181438</v>
      </c>
      <c r="I38" s="147"/>
    </row>
    <row r="39" spans="2:9" s="146" customFormat="1" ht="15" customHeight="1">
      <c r="B39" s="159"/>
      <c r="C39" s="169" t="s">
        <v>73</v>
      </c>
      <c r="D39" s="165">
        <v>99.99</v>
      </c>
      <c r="E39" s="166">
        <v>39208.4</v>
      </c>
      <c r="F39" s="167">
        <f t="shared" si="2"/>
        <v>39204.479159999995</v>
      </c>
      <c r="G39" s="163">
        <v>5161.749</v>
      </c>
      <c r="H39" s="168">
        <f t="shared" si="3"/>
        <v>7.675837039113622</v>
      </c>
      <c r="I39" s="147"/>
    </row>
    <row r="40" spans="2:9" s="146" customFormat="1" ht="15" customHeight="1">
      <c r="B40" s="159"/>
      <c r="C40" s="169" t="s">
        <v>313</v>
      </c>
      <c r="D40" s="165">
        <v>50.01</v>
      </c>
      <c r="E40" s="166">
        <v>1462.225</v>
      </c>
      <c r="F40" s="167">
        <f t="shared" si="2"/>
        <v>731.2587225</v>
      </c>
      <c r="G40" s="163">
        <v>1756.031</v>
      </c>
      <c r="H40" s="168">
        <f t="shared" si="3"/>
        <v>1.3060545852171326</v>
      </c>
      <c r="I40" s="147"/>
    </row>
    <row r="41" spans="2:9" s="146" customFormat="1" ht="15" customHeight="1">
      <c r="B41" s="159"/>
      <c r="C41" s="169" t="s">
        <v>112</v>
      </c>
      <c r="D41" s="165">
        <v>50.1</v>
      </c>
      <c r="E41" s="166">
        <v>17476.12</v>
      </c>
      <c r="F41" s="167">
        <f t="shared" si="2"/>
        <v>8755.536119999999</v>
      </c>
      <c r="G41" s="163">
        <v>14364.749</v>
      </c>
      <c r="H41" s="168">
        <f t="shared" si="3"/>
        <v>10.70306253569304</v>
      </c>
      <c r="I41" s="147"/>
    </row>
    <row r="42" spans="2:9" s="146" customFormat="1" ht="15" customHeight="1">
      <c r="B42" s="159"/>
      <c r="C42" s="164" t="s">
        <v>93</v>
      </c>
      <c r="D42" s="165">
        <v>99.9</v>
      </c>
      <c r="E42" s="166">
        <v>5272.096</v>
      </c>
      <c r="F42" s="167">
        <f t="shared" si="2"/>
        <v>5266.823904</v>
      </c>
      <c r="G42" s="163">
        <v>-90.479</v>
      </c>
      <c r="H42" s="168">
        <f t="shared" si="3"/>
        <v>-0.13442671177870316</v>
      </c>
      <c r="I42" s="147"/>
    </row>
    <row r="43" spans="2:9" s="146" customFormat="1" ht="15" customHeight="1">
      <c r="B43" s="159"/>
      <c r="C43" s="164" t="s">
        <v>162</v>
      </c>
      <c r="D43" s="165">
        <v>99.83</v>
      </c>
      <c r="E43" s="166">
        <v>556.952</v>
      </c>
      <c r="F43" s="167">
        <f t="shared" si="2"/>
        <v>556.0051816</v>
      </c>
      <c r="G43" s="163">
        <v>9.753</v>
      </c>
      <c r="H43" s="168">
        <f t="shared" si="3"/>
        <v>0.014480100981558596</v>
      </c>
      <c r="I43" s="147"/>
    </row>
    <row r="44" spans="2:9" s="146" customFormat="1" ht="15" customHeight="1">
      <c r="B44" s="159"/>
      <c r="C44" s="164" t="s">
        <v>6</v>
      </c>
      <c r="D44" s="165">
        <v>99.85</v>
      </c>
      <c r="E44" s="166">
        <v>4722.217</v>
      </c>
      <c r="F44" s="167">
        <f t="shared" si="2"/>
        <v>4715.133674499999</v>
      </c>
      <c r="G44" s="163">
        <v>2616.595</v>
      </c>
      <c r="H44" s="168">
        <f t="shared" si="3"/>
        <v>3.885589095032718</v>
      </c>
      <c r="I44" s="147"/>
    </row>
    <row r="45" spans="2:9" s="146" customFormat="1" ht="15" customHeight="1">
      <c r="B45" s="159"/>
      <c r="C45" s="164" t="s">
        <v>321</v>
      </c>
      <c r="D45" s="165">
        <v>99.9</v>
      </c>
      <c r="E45" s="166">
        <v>1698.182</v>
      </c>
      <c r="F45" s="167">
        <f t="shared" si="2"/>
        <v>1696.4838180000002</v>
      </c>
      <c r="G45" s="163">
        <v>1268.176</v>
      </c>
      <c r="H45" s="168">
        <f t="shared" si="3"/>
        <v>1.884157977394408</v>
      </c>
      <c r="I45" s="147"/>
    </row>
    <row r="46" spans="2:9" s="146" customFormat="1" ht="15" customHeight="1">
      <c r="B46" s="159"/>
      <c r="C46" s="164" t="s">
        <v>199</v>
      </c>
      <c r="D46" s="165">
        <v>99.9</v>
      </c>
      <c r="E46" s="166">
        <v>834.708</v>
      </c>
      <c r="F46" s="167">
        <f t="shared" si="2"/>
        <v>833.8732920000001</v>
      </c>
      <c r="G46" s="163">
        <v>58.575</v>
      </c>
      <c r="H46" s="168">
        <f t="shared" si="3"/>
        <v>0.08702621207614517</v>
      </c>
      <c r="I46" s="147"/>
    </row>
    <row r="47" spans="2:9" s="146" customFormat="1" ht="15" customHeight="1">
      <c r="B47" s="159"/>
      <c r="C47" s="141"/>
      <c r="D47" s="170"/>
      <c r="E47" s="142"/>
      <c r="F47" s="171"/>
      <c r="G47" s="163"/>
      <c r="H47" s="168"/>
      <c r="I47" s="147"/>
    </row>
    <row r="48" spans="2:9" s="146" customFormat="1" ht="15" customHeight="1">
      <c r="B48" s="159"/>
      <c r="C48" s="173" t="s">
        <v>194</v>
      </c>
      <c r="D48" s="170"/>
      <c r="E48" s="162"/>
      <c r="F48" s="171"/>
      <c r="G48" s="163"/>
      <c r="H48" s="225">
        <v>6103</v>
      </c>
      <c r="I48" s="147"/>
    </row>
    <row r="49" spans="2:9" s="146" customFormat="1" ht="15" customHeight="1">
      <c r="B49" s="159"/>
      <c r="C49" s="169" t="s">
        <v>157</v>
      </c>
      <c r="D49" s="165">
        <v>1.438882</v>
      </c>
      <c r="E49" s="166">
        <v>1550.229</v>
      </c>
      <c r="F49" s="167">
        <f>D49/100*E49</f>
        <v>22.30596603978</v>
      </c>
      <c r="G49" s="163">
        <v>267.754</v>
      </c>
      <c r="H49" s="168">
        <f>D49*G49/$H$48</f>
        <v>0.06312738178404065</v>
      </c>
      <c r="I49" s="147"/>
    </row>
    <row r="50" spans="2:9" s="146" customFormat="1" ht="15" customHeight="1">
      <c r="B50" s="159"/>
      <c r="C50" s="164" t="s">
        <v>91</v>
      </c>
      <c r="D50" s="165">
        <v>0.76</v>
      </c>
      <c r="E50" s="166">
        <v>3722.833</v>
      </c>
      <c r="F50" s="167">
        <f>D50/100*E50</f>
        <v>28.2935308</v>
      </c>
      <c r="G50" s="163">
        <v>560.303</v>
      </c>
      <c r="H50" s="168">
        <f>D50*G50/$H$48</f>
        <v>0.06977392757660167</v>
      </c>
      <c r="I50" s="147"/>
    </row>
    <row r="51" spans="2:9" s="146" customFormat="1" ht="15" customHeight="1">
      <c r="B51" s="159"/>
      <c r="C51" s="169" t="s">
        <v>196</v>
      </c>
      <c r="D51" s="165">
        <v>0.49961</v>
      </c>
      <c r="E51" s="166">
        <v>5507.551</v>
      </c>
      <c r="F51" s="167">
        <f>D51/100*E51</f>
        <v>27.5162755511</v>
      </c>
      <c r="G51" s="163">
        <v>1221.56</v>
      </c>
      <c r="H51" s="168">
        <f>D51*G51/$H$48</f>
        <v>0.10000058849746027</v>
      </c>
      <c r="I51" s="147"/>
    </row>
    <row r="52" spans="2:9" s="146" customFormat="1" ht="15" customHeight="1">
      <c r="B52" s="159"/>
      <c r="C52" s="169" t="s">
        <v>326</v>
      </c>
      <c r="D52" s="165">
        <v>2E-06</v>
      </c>
      <c r="E52" s="166">
        <v>6266.3</v>
      </c>
      <c r="F52" s="167">
        <f>D52/100*E52</f>
        <v>0.000125326</v>
      </c>
      <c r="G52" s="163">
        <v>1067.183</v>
      </c>
      <c r="H52" s="168">
        <f>D52*G52/$H$48</f>
        <v>3.497240701294445E-07</v>
      </c>
      <c r="I52" s="147"/>
    </row>
    <row r="53" spans="2:9" s="146" customFormat="1" ht="15" customHeight="1">
      <c r="B53" s="159"/>
      <c r="C53" s="141"/>
      <c r="D53" s="170"/>
      <c r="E53" s="142"/>
      <c r="F53" s="171"/>
      <c r="G53" s="163"/>
      <c r="H53" s="168"/>
      <c r="I53" s="147"/>
    </row>
    <row r="54" spans="2:9" s="146" customFormat="1" ht="15" customHeight="1">
      <c r="B54" s="159"/>
      <c r="C54" s="160" t="s">
        <v>119</v>
      </c>
      <c r="D54" s="170"/>
      <c r="E54" s="162"/>
      <c r="F54" s="171"/>
      <c r="G54" s="163"/>
      <c r="H54" s="225">
        <v>62432</v>
      </c>
      <c r="I54" s="147"/>
    </row>
    <row r="55" spans="2:9" s="146" customFormat="1" ht="15" customHeight="1">
      <c r="B55" s="159"/>
      <c r="C55" s="169" t="s">
        <v>157</v>
      </c>
      <c r="D55" s="165">
        <v>8.464609</v>
      </c>
      <c r="E55" s="166">
        <v>1550.229</v>
      </c>
      <c r="F55" s="167">
        <f aca="true" t="shared" si="4" ref="F55:F65">D55/100*E55</f>
        <v>131.22082345460998</v>
      </c>
      <c r="G55" s="163">
        <v>267.754</v>
      </c>
      <c r="H55" s="168">
        <f aca="true" t="shared" si="5" ref="H55:H65">D55*G55/$H$54</f>
        <v>0.036302423727992056</v>
      </c>
      <c r="I55" s="147"/>
    </row>
    <row r="56" spans="2:9" s="146" customFormat="1" ht="15" customHeight="1">
      <c r="B56" s="159"/>
      <c r="C56" s="169" t="s">
        <v>324</v>
      </c>
      <c r="D56" s="165">
        <v>99.91</v>
      </c>
      <c r="E56" s="166">
        <v>5154.038</v>
      </c>
      <c r="F56" s="167">
        <f t="shared" si="4"/>
        <v>5149.3993658</v>
      </c>
      <c r="G56" s="163">
        <v>207.563</v>
      </c>
      <c r="H56" s="168">
        <f t="shared" si="5"/>
        <v>0.3321633029536135</v>
      </c>
      <c r="I56" s="147"/>
    </row>
    <row r="57" spans="2:9" s="146" customFormat="1" ht="15" customHeight="1">
      <c r="B57" s="159"/>
      <c r="C57" s="164" t="s">
        <v>91</v>
      </c>
      <c r="D57" s="165">
        <v>6.13</v>
      </c>
      <c r="E57" s="166">
        <v>3722.833</v>
      </c>
      <c r="F57" s="167">
        <f t="shared" si="4"/>
        <v>228.2096629</v>
      </c>
      <c r="G57" s="163">
        <v>560.303</v>
      </c>
      <c r="H57" s="168">
        <f t="shared" si="5"/>
        <v>0.05501437387878011</v>
      </c>
      <c r="I57" s="147"/>
    </row>
    <row r="58" spans="2:9" s="146" customFormat="1" ht="15" customHeight="1">
      <c r="B58" s="159"/>
      <c r="C58" s="169" t="s">
        <v>196</v>
      </c>
      <c r="D58" s="165">
        <v>12.712380000000001</v>
      </c>
      <c r="E58" s="166">
        <v>5507.551</v>
      </c>
      <c r="F58" s="167">
        <f t="shared" si="4"/>
        <v>700.1408118138002</v>
      </c>
      <c r="G58" s="163">
        <v>1221.56</v>
      </c>
      <c r="H58" s="168">
        <f t="shared" si="5"/>
        <v>0.24873358074064583</v>
      </c>
      <c r="I58" s="147"/>
    </row>
    <row r="59" spans="2:9" s="146" customFormat="1" ht="15" customHeight="1">
      <c r="B59" s="159"/>
      <c r="C59" s="169" t="s">
        <v>161</v>
      </c>
      <c r="D59" s="165">
        <v>12.903</v>
      </c>
      <c r="E59" s="166">
        <v>6411.96</v>
      </c>
      <c r="F59" s="167">
        <f t="shared" si="4"/>
        <v>827.3351988000001</v>
      </c>
      <c r="G59" s="163">
        <v>1080.662</v>
      </c>
      <c r="H59" s="168">
        <f t="shared" si="5"/>
        <v>0.22334350631086625</v>
      </c>
      <c r="I59" s="147"/>
    </row>
    <row r="60" spans="2:9" s="146" customFormat="1" ht="15" customHeight="1">
      <c r="B60" s="159"/>
      <c r="C60" s="169" t="s">
        <v>326</v>
      </c>
      <c r="D60" s="165">
        <v>8.718786</v>
      </c>
      <c r="E60" s="166">
        <v>6266.3</v>
      </c>
      <c r="F60" s="167">
        <f t="shared" si="4"/>
        <v>546.345287118</v>
      </c>
      <c r="G60" s="163">
        <v>1067.183</v>
      </c>
      <c r="H60" s="168">
        <f t="shared" si="5"/>
        <v>0.14903479305224884</v>
      </c>
      <c r="I60" s="147"/>
    </row>
    <row r="61" spans="2:9" s="146" customFormat="1" ht="15" customHeight="1">
      <c r="B61" s="159"/>
      <c r="C61" s="164" t="s">
        <v>118</v>
      </c>
      <c r="D61" s="165">
        <v>99.13</v>
      </c>
      <c r="E61" s="166">
        <v>6154.392</v>
      </c>
      <c r="F61" s="167">
        <f t="shared" si="4"/>
        <v>6100.8487896</v>
      </c>
      <c r="G61" s="163">
        <v>4865.38</v>
      </c>
      <c r="H61" s="168">
        <f t="shared" si="5"/>
        <v>7.725287022680676</v>
      </c>
      <c r="I61" s="147"/>
    </row>
    <row r="62" spans="2:9" s="146" customFormat="1" ht="15" customHeight="1">
      <c r="B62" s="159"/>
      <c r="C62" s="169" t="s">
        <v>94</v>
      </c>
      <c r="D62" s="165">
        <v>99.82</v>
      </c>
      <c r="E62" s="166">
        <v>11672.032</v>
      </c>
      <c r="F62" s="167">
        <f t="shared" si="4"/>
        <v>11651.0223424</v>
      </c>
      <c r="G62" s="163">
        <v>500.979</v>
      </c>
      <c r="H62" s="168">
        <f t="shared" si="5"/>
        <v>0.8009950631086621</v>
      </c>
      <c r="I62" s="147"/>
    </row>
    <row r="63" spans="2:9" s="146" customFormat="1" ht="15" customHeight="1">
      <c r="B63" s="159"/>
      <c r="C63" s="164" t="s">
        <v>322</v>
      </c>
      <c r="D63" s="165">
        <v>99.9</v>
      </c>
      <c r="E63" s="166">
        <v>4714.061</v>
      </c>
      <c r="F63" s="167">
        <f t="shared" si="4"/>
        <v>4709.346939</v>
      </c>
      <c r="G63" s="163">
        <v>1002.86</v>
      </c>
      <c r="H63" s="168">
        <f t="shared" si="5"/>
        <v>1.6047173564838546</v>
      </c>
      <c r="I63" s="147"/>
    </row>
    <row r="64" spans="2:9" s="146" customFormat="1" ht="15" customHeight="1">
      <c r="B64" s="159"/>
      <c r="C64" s="169" t="s">
        <v>4</v>
      </c>
      <c r="D64" s="165">
        <v>99.9</v>
      </c>
      <c r="E64" s="166">
        <v>13239.722</v>
      </c>
      <c r="F64" s="167">
        <f t="shared" si="4"/>
        <v>13226.482278000001</v>
      </c>
      <c r="G64" s="163">
        <v>4824.505</v>
      </c>
      <c r="H64" s="168">
        <f t="shared" si="5"/>
        <v>7.719888030176833</v>
      </c>
      <c r="I64" s="147"/>
    </row>
    <row r="65" spans="2:9" s="146" customFormat="1" ht="15" customHeight="1">
      <c r="B65" s="159"/>
      <c r="C65" s="169" t="s">
        <v>163</v>
      </c>
      <c r="D65" s="165">
        <v>99</v>
      </c>
      <c r="E65" s="166">
        <v>725.76</v>
      </c>
      <c r="F65" s="167">
        <f t="shared" si="4"/>
        <v>718.5024</v>
      </c>
      <c r="G65" s="163">
        <v>13.61</v>
      </c>
      <c r="H65" s="168">
        <f t="shared" si="5"/>
        <v>0.021581720912352637</v>
      </c>
      <c r="I65" s="147"/>
    </row>
    <row r="66" spans="2:9" s="146" customFormat="1" ht="15" customHeight="1">
      <c r="B66" s="159"/>
      <c r="C66" s="169"/>
      <c r="D66" s="165"/>
      <c r="E66" s="166"/>
      <c r="F66" s="167"/>
      <c r="G66" s="163"/>
      <c r="H66" s="168"/>
      <c r="I66" s="147"/>
    </row>
    <row r="67" spans="2:9" s="146" customFormat="1" ht="15" customHeight="1">
      <c r="B67" s="159"/>
      <c r="C67" s="160" t="s">
        <v>95</v>
      </c>
      <c r="D67" s="170"/>
      <c r="E67" s="162"/>
      <c r="F67" s="171"/>
      <c r="G67" s="163"/>
      <c r="H67" s="225">
        <v>188375</v>
      </c>
      <c r="I67" s="147"/>
    </row>
    <row r="68" spans="2:9" s="146" customFormat="1" ht="15" customHeight="1">
      <c r="B68" s="159"/>
      <c r="C68" s="164" t="s">
        <v>198</v>
      </c>
      <c r="D68" s="165">
        <v>50</v>
      </c>
      <c r="E68" s="166">
        <v>1980.198</v>
      </c>
      <c r="F68" s="167">
        <f aca="true" t="shared" si="6" ref="F68:F85">D68/100*E68</f>
        <v>990.099</v>
      </c>
      <c r="G68" s="163">
        <v>140.408</v>
      </c>
      <c r="H68" s="168">
        <f>D68*G68/$H$67</f>
        <v>0.03726821499668215</v>
      </c>
      <c r="I68" s="147"/>
    </row>
    <row r="69" spans="2:9" s="146" customFormat="1" ht="15" customHeight="1">
      <c r="B69" s="159"/>
      <c r="C69" s="169" t="s">
        <v>157</v>
      </c>
      <c r="D69" s="165">
        <v>7.028081</v>
      </c>
      <c r="E69" s="166">
        <v>1550.229</v>
      </c>
      <c r="F69" s="167">
        <f t="shared" si="6"/>
        <v>108.95134980549</v>
      </c>
      <c r="G69" s="163">
        <v>267.754</v>
      </c>
      <c r="H69" s="168">
        <f aca="true" t="shared" si="7" ref="H69:H85">D69*G69/$H$67</f>
        <v>0.009989631320897148</v>
      </c>
      <c r="I69" s="147"/>
    </row>
    <row r="70" spans="2:9" s="146" customFormat="1" ht="15" customHeight="1">
      <c r="B70" s="159"/>
      <c r="C70" s="169" t="s">
        <v>158</v>
      </c>
      <c r="D70" s="165">
        <v>33.33</v>
      </c>
      <c r="E70" s="166">
        <v>1183.127</v>
      </c>
      <c r="F70" s="167">
        <f t="shared" si="6"/>
        <v>394.33622909999997</v>
      </c>
      <c r="G70" s="163">
        <v>239.041</v>
      </c>
      <c r="H70" s="168">
        <f t="shared" si="7"/>
        <v>0.04229455357664233</v>
      </c>
      <c r="I70" s="147"/>
    </row>
    <row r="71" spans="2:9" s="146" customFormat="1" ht="15" customHeight="1">
      <c r="B71" s="159"/>
      <c r="C71" s="164" t="s">
        <v>0</v>
      </c>
      <c r="D71" s="165">
        <v>20</v>
      </c>
      <c r="E71" s="166">
        <v>7261.856</v>
      </c>
      <c r="F71" s="167">
        <f t="shared" si="6"/>
        <v>1452.3712</v>
      </c>
      <c r="G71" s="163">
        <v>3378.872</v>
      </c>
      <c r="H71" s="168">
        <f t="shared" si="7"/>
        <v>0.358738898473789</v>
      </c>
      <c r="I71" s="147"/>
    </row>
    <row r="72" spans="2:9" s="146" customFormat="1" ht="15" customHeight="1">
      <c r="B72" s="159"/>
      <c r="C72" s="164" t="s">
        <v>91</v>
      </c>
      <c r="D72" s="165">
        <v>10.5</v>
      </c>
      <c r="E72" s="166">
        <v>3722.833</v>
      </c>
      <c r="F72" s="167">
        <f t="shared" si="6"/>
        <v>390.897465</v>
      </c>
      <c r="G72" s="163">
        <v>560.303</v>
      </c>
      <c r="H72" s="168">
        <f t="shared" si="7"/>
        <v>0.03123122229595222</v>
      </c>
      <c r="I72" s="147"/>
    </row>
    <row r="73" spans="2:9" s="146" customFormat="1" ht="15" customHeight="1">
      <c r="B73" s="159"/>
      <c r="C73" s="169" t="s">
        <v>159</v>
      </c>
      <c r="D73" s="165">
        <v>50</v>
      </c>
      <c r="E73" s="166">
        <v>7695.535</v>
      </c>
      <c r="F73" s="167">
        <f t="shared" si="6"/>
        <v>3847.7675</v>
      </c>
      <c r="G73" s="163">
        <v>1519.833</v>
      </c>
      <c r="H73" s="168">
        <f t="shared" si="7"/>
        <v>0.40340623755806243</v>
      </c>
      <c r="I73" s="147"/>
    </row>
    <row r="74" spans="2:9" s="146" customFormat="1" ht="15" customHeight="1">
      <c r="B74" s="159"/>
      <c r="C74" s="169" t="s">
        <v>164</v>
      </c>
      <c r="D74" s="165">
        <v>99</v>
      </c>
      <c r="E74" s="166">
        <v>2441.106</v>
      </c>
      <c r="F74" s="167">
        <f t="shared" si="6"/>
        <v>2416.6949400000003</v>
      </c>
      <c r="G74" s="163">
        <v>1348.227</v>
      </c>
      <c r="H74" s="168">
        <f t="shared" si="7"/>
        <v>0.7085572554744526</v>
      </c>
      <c r="I74" s="147"/>
    </row>
    <row r="75" spans="2:9" s="146" customFormat="1" ht="15" customHeight="1">
      <c r="B75" s="159"/>
      <c r="C75" s="169" t="s">
        <v>165</v>
      </c>
      <c r="D75" s="165">
        <v>99</v>
      </c>
      <c r="E75" s="166">
        <v>6.408</v>
      </c>
      <c r="F75" s="167">
        <f t="shared" si="6"/>
        <v>6.343920000000001</v>
      </c>
      <c r="G75" s="163">
        <v>0.28</v>
      </c>
      <c r="H75" s="168">
        <f t="shared" si="7"/>
        <v>0.00014715328467153287</v>
      </c>
      <c r="I75" s="147"/>
    </row>
    <row r="76" spans="2:9" s="146" customFormat="1" ht="15" customHeight="1">
      <c r="B76" s="159"/>
      <c r="C76" s="169" t="s">
        <v>196</v>
      </c>
      <c r="D76" s="165">
        <v>12.7108</v>
      </c>
      <c r="E76" s="166">
        <v>5507.551</v>
      </c>
      <c r="F76" s="167">
        <f t="shared" si="6"/>
        <v>700.053792508</v>
      </c>
      <c r="G76" s="163">
        <v>1221.56</v>
      </c>
      <c r="H76" s="168">
        <f t="shared" si="7"/>
        <v>0.08242603768015926</v>
      </c>
      <c r="I76" s="147"/>
    </row>
    <row r="77" spans="2:9" s="146" customFormat="1" ht="15" customHeight="1">
      <c r="B77" s="159"/>
      <c r="C77" s="169" t="s">
        <v>161</v>
      </c>
      <c r="D77" s="165">
        <v>12.903</v>
      </c>
      <c r="E77" s="166">
        <v>6411.96</v>
      </c>
      <c r="F77" s="167">
        <f t="shared" si="6"/>
        <v>827.3351988000001</v>
      </c>
      <c r="G77" s="163">
        <v>1080.662</v>
      </c>
      <c r="H77" s="168">
        <f t="shared" si="7"/>
        <v>0.0740214029781022</v>
      </c>
      <c r="I77" s="147"/>
    </row>
    <row r="78" spans="2:9" s="146" customFormat="1" ht="15" customHeight="1">
      <c r="B78" s="159"/>
      <c r="C78" s="169" t="s">
        <v>127</v>
      </c>
      <c r="D78" s="165">
        <v>99.97</v>
      </c>
      <c r="E78" s="166">
        <v>57703.116</v>
      </c>
      <c r="F78" s="167">
        <f t="shared" si="6"/>
        <v>57685.8050652</v>
      </c>
      <c r="G78" s="163">
        <v>8296.143</v>
      </c>
      <c r="H78" s="168">
        <f t="shared" si="7"/>
        <v>4.402736115248839</v>
      </c>
      <c r="I78" s="147"/>
    </row>
    <row r="79" spans="2:9" s="146" customFormat="1" ht="15" customHeight="1">
      <c r="B79" s="159"/>
      <c r="C79" s="169" t="s">
        <v>326</v>
      </c>
      <c r="D79" s="165">
        <v>8.718843</v>
      </c>
      <c r="E79" s="166">
        <v>6266.3</v>
      </c>
      <c r="F79" s="167">
        <f t="shared" si="6"/>
        <v>546.348858909</v>
      </c>
      <c r="G79" s="163">
        <v>1067.183</v>
      </c>
      <c r="H79" s="168">
        <f t="shared" si="7"/>
        <v>0.04939403333387657</v>
      </c>
      <c r="I79" s="147"/>
    </row>
    <row r="80" spans="2:9" s="146" customFormat="1" ht="15" customHeight="1">
      <c r="B80" s="159"/>
      <c r="C80" s="164" t="s">
        <v>320</v>
      </c>
      <c r="D80" s="165">
        <v>99.9</v>
      </c>
      <c r="E80" s="166">
        <v>3139.506</v>
      </c>
      <c r="F80" s="167">
        <f t="shared" si="6"/>
        <v>3136.3664940000003</v>
      </c>
      <c r="G80" s="163">
        <v>2069.869</v>
      </c>
      <c r="H80" s="168">
        <f t="shared" si="7"/>
        <v>1.0977035864631721</v>
      </c>
      <c r="I80" s="147"/>
    </row>
    <row r="81" spans="2:9" s="146" customFormat="1" ht="15" customHeight="1">
      <c r="B81" s="159"/>
      <c r="C81" s="169" t="s">
        <v>142</v>
      </c>
      <c r="D81" s="165">
        <v>99.9</v>
      </c>
      <c r="E81" s="166">
        <v>72011.534</v>
      </c>
      <c r="F81" s="167">
        <f t="shared" si="6"/>
        <v>71939.52246600001</v>
      </c>
      <c r="G81" s="163">
        <v>11494.739</v>
      </c>
      <c r="H81" s="168">
        <f t="shared" si="7"/>
        <v>6.095949176376908</v>
      </c>
      <c r="I81" s="147"/>
    </row>
    <row r="82" spans="2:9" s="146" customFormat="1" ht="15" customHeight="1">
      <c r="B82" s="159"/>
      <c r="C82" s="169" t="s">
        <v>70</v>
      </c>
      <c r="D82" s="165">
        <v>99.95</v>
      </c>
      <c r="E82" s="166">
        <v>58785.337</v>
      </c>
      <c r="F82" s="167">
        <f t="shared" si="6"/>
        <v>58755.9443315</v>
      </c>
      <c r="G82" s="163">
        <v>3577.472</v>
      </c>
      <c r="H82" s="168">
        <f t="shared" si="7"/>
        <v>1.8981729337757134</v>
      </c>
      <c r="I82" s="147"/>
    </row>
    <row r="83" spans="2:9" s="146" customFormat="1" ht="15" customHeight="1">
      <c r="B83" s="159"/>
      <c r="C83" s="169" t="s">
        <v>68</v>
      </c>
      <c r="D83" s="165">
        <v>99</v>
      </c>
      <c r="E83" s="166">
        <v>15323.921</v>
      </c>
      <c r="F83" s="167">
        <f t="shared" si="6"/>
        <v>15170.68179</v>
      </c>
      <c r="G83" s="163">
        <v>14061.887</v>
      </c>
      <c r="H83" s="168">
        <f t="shared" si="7"/>
        <v>7.3901887883211685</v>
      </c>
      <c r="I83" s="147"/>
    </row>
    <row r="84" spans="2:9" s="146" customFormat="1" ht="15" customHeight="1">
      <c r="B84" s="159"/>
      <c r="C84" s="169" t="s">
        <v>96</v>
      </c>
      <c r="D84" s="165">
        <v>99.9</v>
      </c>
      <c r="E84" s="166">
        <v>595.256</v>
      </c>
      <c r="F84" s="167">
        <f t="shared" si="6"/>
        <v>594.660744</v>
      </c>
      <c r="G84" s="163">
        <v>-172.239</v>
      </c>
      <c r="H84" s="168">
        <f t="shared" si="7"/>
        <v>-0.09134267339084273</v>
      </c>
      <c r="I84" s="147"/>
    </row>
    <row r="85" spans="2:9" s="146" customFormat="1" ht="15" customHeight="1">
      <c r="B85" s="159"/>
      <c r="C85" s="169" t="s">
        <v>244</v>
      </c>
      <c r="D85" s="165">
        <v>99.9</v>
      </c>
      <c r="E85" s="166">
        <v>2904.713</v>
      </c>
      <c r="F85" s="167">
        <f t="shared" si="6"/>
        <v>2901.8082870000003</v>
      </c>
      <c r="G85" s="163">
        <v>405.924</v>
      </c>
      <c r="H85" s="168">
        <f t="shared" si="7"/>
        <v>0.21527170590577305</v>
      </c>
      <c r="I85" s="147"/>
    </row>
    <row r="86" spans="2:9" s="146" customFormat="1" ht="15" customHeight="1">
      <c r="B86" s="159"/>
      <c r="C86" s="141"/>
      <c r="D86" s="170"/>
      <c r="E86" s="142"/>
      <c r="F86" s="171"/>
      <c r="H86" s="168"/>
      <c r="I86" s="147"/>
    </row>
    <row r="87" spans="2:9" s="146" customFormat="1" ht="15" customHeight="1">
      <c r="B87" s="159"/>
      <c r="C87" s="160" t="s">
        <v>171</v>
      </c>
      <c r="D87" s="170"/>
      <c r="E87" s="142"/>
      <c r="F87" s="171"/>
      <c r="G87" s="163"/>
      <c r="H87" s="225">
        <v>95694</v>
      </c>
      <c r="I87" s="147"/>
    </row>
    <row r="88" spans="2:9" s="146" customFormat="1" ht="15" customHeight="1">
      <c r="B88" s="159"/>
      <c r="C88" s="169" t="s">
        <v>157</v>
      </c>
      <c r="D88" s="165">
        <v>3.909563</v>
      </c>
      <c r="E88" s="166">
        <v>1550.229</v>
      </c>
      <c r="F88" s="167">
        <f aca="true" t="shared" si="8" ref="F88:F99">D88/100*E88</f>
        <v>60.60717939927</v>
      </c>
      <c r="G88" s="163">
        <v>267.754</v>
      </c>
      <c r="H88" s="168">
        <f aca="true" t="shared" si="9" ref="H88:H99">D88*G88/$H$87</f>
        <v>0.010939046664388573</v>
      </c>
      <c r="I88" s="147"/>
    </row>
    <row r="89" spans="2:9" s="146" customFormat="1" ht="15" customHeight="1">
      <c r="B89" s="159"/>
      <c r="C89" s="164" t="s">
        <v>91</v>
      </c>
      <c r="D89" s="165">
        <v>4.72</v>
      </c>
      <c r="E89" s="166">
        <v>3722.833</v>
      </c>
      <c r="F89" s="167">
        <f t="shared" si="8"/>
        <v>175.7177176</v>
      </c>
      <c r="G89" s="163">
        <v>560.303</v>
      </c>
      <c r="H89" s="168">
        <f t="shared" si="9"/>
        <v>0.027636321608460298</v>
      </c>
      <c r="I89" s="147"/>
    </row>
    <row r="90" spans="2:9" s="146" customFormat="1" ht="15" customHeight="1">
      <c r="B90" s="159"/>
      <c r="C90" s="169" t="s">
        <v>196</v>
      </c>
      <c r="D90" s="165">
        <v>2.50276</v>
      </c>
      <c r="E90" s="166">
        <v>5507.551</v>
      </c>
      <c r="F90" s="167">
        <f t="shared" si="8"/>
        <v>137.8407834076</v>
      </c>
      <c r="G90" s="163">
        <v>1221.56</v>
      </c>
      <c r="H90" s="168">
        <f t="shared" si="9"/>
        <v>0.031948413752168364</v>
      </c>
      <c r="I90" s="147"/>
    </row>
    <row r="91" spans="2:9" s="146" customFormat="1" ht="15" customHeight="1">
      <c r="B91" s="159"/>
      <c r="C91" s="169" t="s">
        <v>161</v>
      </c>
      <c r="D91" s="165">
        <v>12.903</v>
      </c>
      <c r="E91" s="166">
        <v>6411.96</v>
      </c>
      <c r="F91" s="167">
        <f t="shared" si="8"/>
        <v>827.3351988000001</v>
      </c>
      <c r="G91" s="163">
        <v>1080.662</v>
      </c>
      <c r="H91" s="168">
        <f t="shared" si="9"/>
        <v>0.1457121845256756</v>
      </c>
      <c r="I91" s="147"/>
    </row>
    <row r="92" spans="2:9" s="146" customFormat="1" ht="15" customHeight="1">
      <c r="B92" s="159"/>
      <c r="C92" s="169" t="s">
        <v>326</v>
      </c>
      <c r="D92" s="165">
        <v>8.718843</v>
      </c>
      <c r="E92" s="166">
        <v>6266.3</v>
      </c>
      <c r="F92" s="167">
        <f t="shared" si="8"/>
        <v>546.348858909</v>
      </c>
      <c r="G92" s="163">
        <v>1067.183</v>
      </c>
      <c r="H92" s="168">
        <f t="shared" si="9"/>
        <v>0.09723285712028966</v>
      </c>
      <c r="I92" s="147"/>
    </row>
    <row r="93" spans="2:9" s="146" customFormat="1" ht="15" customHeight="1">
      <c r="B93" s="159"/>
      <c r="C93" s="169" t="s">
        <v>318</v>
      </c>
      <c r="D93" s="165">
        <v>99.99</v>
      </c>
      <c r="E93" s="166">
        <v>85592.821</v>
      </c>
      <c r="F93" s="167">
        <f t="shared" si="8"/>
        <v>85584.2617179</v>
      </c>
      <c r="G93" s="163">
        <v>5311.841</v>
      </c>
      <c r="H93" s="168">
        <f t="shared" si="9"/>
        <v>5.550305991911719</v>
      </c>
      <c r="I93" s="147"/>
    </row>
    <row r="94" spans="2:9" s="146" customFormat="1" ht="15" customHeight="1">
      <c r="B94" s="159"/>
      <c r="C94" s="169" t="s">
        <v>109</v>
      </c>
      <c r="D94" s="165">
        <v>99.99</v>
      </c>
      <c r="E94" s="166">
        <v>4385.239</v>
      </c>
      <c r="F94" s="167">
        <f t="shared" si="8"/>
        <v>4384.800476099999</v>
      </c>
      <c r="G94" s="163">
        <v>4206.818</v>
      </c>
      <c r="H94" s="168">
        <f t="shared" si="9"/>
        <v>4.395675087466299</v>
      </c>
      <c r="I94" s="147"/>
    </row>
    <row r="95" spans="2:9" s="146" customFormat="1" ht="15" customHeight="1">
      <c r="B95" s="159"/>
      <c r="C95" s="169" t="s">
        <v>319</v>
      </c>
      <c r="D95" s="165">
        <v>99.99</v>
      </c>
      <c r="E95" s="166">
        <v>3754.715</v>
      </c>
      <c r="F95" s="167">
        <f t="shared" si="8"/>
        <v>3754.3395284999997</v>
      </c>
      <c r="G95" s="163">
        <v>2750.108</v>
      </c>
      <c r="H95" s="168">
        <f t="shared" si="9"/>
        <v>2.873568864505612</v>
      </c>
      <c r="I95" s="147"/>
    </row>
    <row r="96" spans="2:9" s="146" customFormat="1" ht="15" customHeight="1">
      <c r="B96" s="159"/>
      <c r="C96" s="169" t="s">
        <v>166</v>
      </c>
      <c r="D96" s="165">
        <v>99.99</v>
      </c>
      <c r="E96" s="166">
        <v>3304.921</v>
      </c>
      <c r="F96" s="167">
        <f t="shared" si="8"/>
        <v>3304.5905078999995</v>
      </c>
      <c r="G96" s="163">
        <v>3121.133</v>
      </c>
      <c r="H96" s="168">
        <f t="shared" si="9"/>
        <v>3.2612503257257504</v>
      </c>
      <c r="I96" s="147"/>
    </row>
    <row r="97" spans="2:9" s="146" customFormat="1" ht="15" customHeight="1">
      <c r="B97" s="159"/>
      <c r="C97" s="164" t="s">
        <v>62</v>
      </c>
      <c r="D97" s="165">
        <v>99.99</v>
      </c>
      <c r="E97" s="166">
        <v>1359.968</v>
      </c>
      <c r="F97" s="167">
        <f t="shared" si="8"/>
        <v>1359.8320032</v>
      </c>
      <c r="G97" s="163">
        <v>468.773</v>
      </c>
      <c r="H97" s="168">
        <f t="shared" si="9"/>
        <v>0.4898176716408552</v>
      </c>
      <c r="I97" s="147"/>
    </row>
    <row r="98" spans="2:9" s="146" customFormat="1" ht="15" customHeight="1">
      <c r="B98" s="159"/>
      <c r="C98" s="164" t="s">
        <v>97</v>
      </c>
      <c r="D98" s="165">
        <v>99.99</v>
      </c>
      <c r="E98" s="166">
        <v>1095.888</v>
      </c>
      <c r="F98" s="167">
        <f t="shared" si="8"/>
        <v>1095.7784111999997</v>
      </c>
      <c r="G98" s="163">
        <v>118.865</v>
      </c>
      <c r="H98" s="168">
        <f t="shared" si="9"/>
        <v>0.12420121794469871</v>
      </c>
      <c r="I98" s="147"/>
    </row>
    <row r="99" spans="2:9" s="146" customFormat="1" ht="15" customHeight="1">
      <c r="B99" s="159"/>
      <c r="C99" s="164" t="s">
        <v>123</v>
      </c>
      <c r="D99" s="165">
        <v>51</v>
      </c>
      <c r="E99" s="166">
        <v>6683.588</v>
      </c>
      <c r="F99" s="167">
        <f t="shared" si="8"/>
        <v>3408.62988</v>
      </c>
      <c r="G99" s="163">
        <v>-2363.395</v>
      </c>
      <c r="H99" s="168">
        <f t="shared" si="9"/>
        <v>-1.259568468242523</v>
      </c>
      <c r="I99" s="147"/>
    </row>
    <row r="100" spans="2:9" s="146" customFormat="1" ht="15" customHeight="1">
      <c r="B100" s="159"/>
      <c r="C100" s="169"/>
      <c r="D100" s="165"/>
      <c r="E100" s="166"/>
      <c r="F100" s="167"/>
      <c r="G100" s="163"/>
      <c r="H100" s="168"/>
      <c r="I100" s="147"/>
    </row>
    <row r="101" spans="2:9" s="146" customFormat="1" ht="15" customHeight="1">
      <c r="B101" s="159"/>
      <c r="C101" s="160" t="s">
        <v>191</v>
      </c>
      <c r="D101" s="170"/>
      <c r="E101" s="162"/>
      <c r="F101" s="171"/>
      <c r="G101" s="163"/>
      <c r="H101" s="225">
        <v>33318</v>
      </c>
      <c r="I101" s="147"/>
    </row>
    <row r="102" spans="2:9" s="146" customFormat="1" ht="15" customHeight="1">
      <c r="B102" s="159"/>
      <c r="C102" s="169" t="s">
        <v>157</v>
      </c>
      <c r="D102" s="165">
        <v>2.8777</v>
      </c>
      <c r="E102" s="166">
        <v>1550.229</v>
      </c>
      <c r="F102" s="167">
        <f aca="true" t="shared" si="10" ref="F102:F109">D102/100*E102</f>
        <v>44.610939933000004</v>
      </c>
      <c r="G102" s="163">
        <v>267.754</v>
      </c>
      <c r="H102" s="168">
        <f aca="true" t="shared" si="11" ref="H102:H109">D102*G102/$H$101</f>
        <v>0.023126108583948618</v>
      </c>
      <c r="I102" s="147"/>
    </row>
    <row r="103" spans="2:9" s="146" customFormat="1" ht="15" customHeight="1">
      <c r="B103" s="159"/>
      <c r="C103" s="164" t="s">
        <v>91</v>
      </c>
      <c r="D103" s="165">
        <v>7.23</v>
      </c>
      <c r="E103" s="166">
        <v>3722.833</v>
      </c>
      <c r="F103" s="167">
        <f t="shared" si="10"/>
        <v>269.1608259</v>
      </c>
      <c r="G103" s="163">
        <v>560.303</v>
      </c>
      <c r="H103" s="168">
        <f t="shared" si="11"/>
        <v>0.12158565009904557</v>
      </c>
      <c r="I103" s="147"/>
    </row>
    <row r="104" spans="2:9" s="146" customFormat="1" ht="15" customHeight="1">
      <c r="B104" s="159"/>
      <c r="C104" s="169" t="s">
        <v>196</v>
      </c>
      <c r="D104" s="165">
        <v>0.00158</v>
      </c>
      <c r="E104" s="166">
        <v>5507.551</v>
      </c>
      <c r="F104" s="167">
        <f t="shared" si="10"/>
        <v>0.08701930580000002</v>
      </c>
      <c r="G104" s="163">
        <v>1221.56</v>
      </c>
      <c r="H104" s="168">
        <f t="shared" si="11"/>
        <v>5.792859115192989E-05</v>
      </c>
      <c r="I104" s="147"/>
    </row>
    <row r="105" spans="2:9" s="146" customFormat="1" ht="15" customHeight="1">
      <c r="B105" s="159"/>
      <c r="C105" s="169" t="s">
        <v>326</v>
      </c>
      <c r="D105" s="165">
        <v>2E-06</v>
      </c>
      <c r="E105" s="166">
        <v>6266.3</v>
      </c>
      <c r="F105" s="167">
        <f t="shared" si="10"/>
        <v>0.000125326</v>
      </c>
      <c r="G105" s="163">
        <v>1067.183</v>
      </c>
      <c r="H105" s="168">
        <f t="shared" si="11"/>
        <v>6.406044780599076E-08</v>
      </c>
      <c r="I105" s="147"/>
    </row>
    <row r="106" spans="2:9" s="146" customFormat="1" ht="15" customHeight="1">
      <c r="B106" s="159"/>
      <c r="C106" s="169" t="s">
        <v>98</v>
      </c>
      <c r="D106" s="165">
        <v>99.99</v>
      </c>
      <c r="E106" s="166">
        <v>13871.943</v>
      </c>
      <c r="F106" s="167">
        <f t="shared" si="10"/>
        <v>13870.555805699998</v>
      </c>
      <c r="G106" s="163">
        <v>711.175</v>
      </c>
      <c r="H106" s="168">
        <f t="shared" si="11"/>
        <v>2.1342934224743377</v>
      </c>
      <c r="I106" s="147"/>
    </row>
    <row r="107" spans="2:9" s="146" customFormat="1" ht="15" customHeight="1">
      <c r="B107" s="159"/>
      <c r="C107" s="169" t="s">
        <v>99</v>
      </c>
      <c r="D107" s="165">
        <v>99.99</v>
      </c>
      <c r="E107" s="166">
        <v>8236.783</v>
      </c>
      <c r="F107" s="167">
        <f t="shared" si="10"/>
        <v>8235.959321699998</v>
      </c>
      <c r="G107" s="163">
        <v>2710.995</v>
      </c>
      <c r="H107" s="168">
        <f t="shared" si="11"/>
        <v>8.135914222042139</v>
      </c>
      <c r="I107" s="147"/>
    </row>
    <row r="108" spans="2:9" s="146" customFormat="1" ht="15" customHeight="1">
      <c r="B108" s="159"/>
      <c r="C108" s="169" t="s">
        <v>246</v>
      </c>
      <c r="D108" s="165">
        <v>99.9</v>
      </c>
      <c r="E108" s="166">
        <v>2680.558</v>
      </c>
      <c r="F108" s="167">
        <f t="shared" si="10"/>
        <v>2677.8774420000004</v>
      </c>
      <c r="G108" s="163">
        <v>284.146</v>
      </c>
      <c r="H108" s="168">
        <f t="shared" si="11"/>
        <v>0.851977471636953</v>
      </c>
      <c r="I108" s="147"/>
    </row>
    <row r="109" spans="2:9" s="146" customFormat="1" ht="15" customHeight="1">
      <c r="B109" s="159"/>
      <c r="C109" s="164" t="s">
        <v>116</v>
      </c>
      <c r="D109" s="165">
        <v>99.99</v>
      </c>
      <c r="E109" s="166">
        <v>60983.076</v>
      </c>
      <c r="F109" s="167">
        <f t="shared" si="10"/>
        <v>60976.977692399996</v>
      </c>
      <c r="G109" s="163">
        <v>3067.665</v>
      </c>
      <c r="H109" s="168">
        <f t="shared" si="11"/>
        <v>9.20630960291734</v>
      </c>
      <c r="I109" s="147"/>
    </row>
    <row r="110" spans="2:9" s="146" customFormat="1" ht="15" customHeight="1">
      <c r="B110" s="175"/>
      <c r="C110" s="247"/>
      <c r="D110" s="248"/>
      <c r="E110" s="249"/>
      <c r="F110" s="177"/>
      <c r="G110" s="178"/>
      <c r="H110" s="179"/>
      <c r="I110" s="180"/>
    </row>
    <row r="111" s="146" customFormat="1" ht="15" customHeight="1">
      <c r="B111" s="181"/>
    </row>
    <row r="112" s="146" customFormat="1" ht="15" customHeight="1">
      <c r="B112" s="181"/>
    </row>
    <row r="113" s="146" customFormat="1" ht="15" customHeight="1">
      <c r="B113" s="181"/>
    </row>
    <row r="114" s="146" customFormat="1" ht="15" customHeight="1">
      <c r="B114" s="181"/>
    </row>
    <row r="115" spans="1:9" s="146" customFormat="1" ht="15" customHeight="1">
      <c r="A115" s="141"/>
      <c r="B115" s="182"/>
      <c r="C115" s="141"/>
      <c r="D115" s="170"/>
      <c r="E115" s="142"/>
      <c r="F115" s="167"/>
      <c r="G115" s="163"/>
      <c r="H115" s="168"/>
      <c r="I115" s="141"/>
    </row>
    <row r="116" spans="1:9" s="146" customFormat="1" ht="15" customHeight="1">
      <c r="A116" s="141"/>
      <c r="B116" s="181"/>
      <c r="C116" s="141"/>
      <c r="D116" s="170"/>
      <c r="E116" s="142"/>
      <c r="F116" s="167"/>
      <c r="G116" s="163"/>
      <c r="H116" s="168"/>
      <c r="I116" s="141"/>
    </row>
    <row r="117" spans="2:10" s="146" customFormat="1" ht="15" customHeight="1">
      <c r="B117" s="129" t="s">
        <v>128</v>
      </c>
      <c r="C117" s="130"/>
      <c r="D117" s="124"/>
      <c r="E117" s="183"/>
      <c r="F117" s="167"/>
      <c r="G117" s="163"/>
      <c r="H117" s="168"/>
      <c r="I117" s="184"/>
      <c r="J117" s="141"/>
    </row>
    <row r="118" spans="2:10" s="146" customFormat="1" ht="15" customHeight="1">
      <c r="B118" s="132" t="s">
        <v>117</v>
      </c>
      <c r="C118" s="130"/>
      <c r="D118" s="124"/>
      <c r="E118" s="185"/>
      <c r="F118" s="167"/>
      <c r="G118" s="163"/>
      <c r="H118" s="168"/>
      <c r="I118" s="184"/>
      <c r="J118" s="141"/>
    </row>
    <row r="119" spans="2:9" s="146" customFormat="1" ht="15" customHeight="1">
      <c r="B119" s="127"/>
      <c r="C119" s="130"/>
      <c r="D119" s="186"/>
      <c r="E119" s="187"/>
      <c r="F119" s="167"/>
      <c r="G119" s="163"/>
      <c r="H119" s="168"/>
      <c r="I119" s="188"/>
    </row>
    <row r="120" spans="2:9" s="146" customFormat="1" ht="15" customHeight="1">
      <c r="B120" s="133"/>
      <c r="C120" s="134"/>
      <c r="D120" s="189"/>
      <c r="E120" s="136"/>
      <c r="F120" s="190"/>
      <c r="G120" s="191"/>
      <c r="H120" s="192"/>
      <c r="I120" s="139"/>
    </row>
    <row r="121" spans="2:9" s="146" customFormat="1" ht="15" customHeight="1">
      <c r="B121" s="140"/>
      <c r="C121" s="141" t="s">
        <v>190</v>
      </c>
      <c r="D121" s="142" t="s">
        <v>79</v>
      </c>
      <c r="E121" s="142" t="s">
        <v>80</v>
      </c>
      <c r="F121" s="142" t="s">
        <v>80</v>
      </c>
      <c r="G121" s="143" t="s">
        <v>81</v>
      </c>
      <c r="H121" s="144" t="s">
        <v>82</v>
      </c>
      <c r="I121" s="145"/>
    </row>
    <row r="122" spans="2:9" s="146" customFormat="1" ht="15" customHeight="1">
      <c r="B122" s="140"/>
      <c r="C122" s="141" t="s">
        <v>190</v>
      </c>
      <c r="D122" s="142" t="s">
        <v>83</v>
      </c>
      <c r="E122" s="142" t="s">
        <v>84</v>
      </c>
      <c r="F122" s="142" t="s">
        <v>85</v>
      </c>
      <c r="G122" s="143" t="s">
        <v>86</v>
      </c>
      <c r="H122" s="144" t="s">
        <v>87</v>
      </c>
      <c r="I122" s="145"/>
    </row>
    <row r="123" spans="2:9" s="146" customFormat="1" ht="15" customHeight="1">
      <c r="B123" s="140"/>
      <c r="C123" s="141" t="s">
        <v>190</v>
      </c>
      <c r="D123" s="142" t="s">
        <v>88</v>
      </c>
      <c r="E123" s="142"/>
      <c r="F123" s="142" t="s">
        <v>89</v>
      </c>
      <c r="G123" s="143" t="s">
        <v>332</v>
      </c>
      <c r="H123" s="144" t="s">
        <v>90</v>
      </c>
      <c r="I123" s="147"/>
    </row>
    <row r="124" spans="2:9" s="146" customFormat="1" ht="15" customHeight="1">
      <c r="B124" s="148"/>
      <c r="C124" s="149"/>
      <c r="D124" s="176"/>
      <c r="E124" s="151"/>
      <c r="F124" s="177"/>
      <c r="G124" s="178"/>
      <c r="H124" s="179"/>
      <c r="I124" s="152"/>
    </row>
    <row r="125" spans="2:9" s="146" customFormat="1" ht="15" customHeight="1">
      <c r="B125" s="140"/>
      <c r="C125" s="182"/>
      <c r="D125" s="170"/>
      <c r="E125" s="187"/>
      <c r="F125" s="171"/>
      <c r="G125" s="163"/>
      <c r="H125" s="168"/>
      <c r="I125" s="246"/>
    </row>
    <row r="126" spans="2:9" s="146" customFormat="1" ht="15" customHeight="1">
      <c r="B126" s="140"/>
      <c r="C126" s="160" t="s">
        <v>329</v>
      </c>
      <c r="D126" s="170"/>
      <c r="E126" s="162"/>
      <c r="F126" s="171"/>
      <c r="G126" s="163"/>
      <c r="H126" s="225">
        <v>-5795</v>
      </c>
      <c r="I126" s="147"/>
    </row>
    <row r="127" spans="2:9" s="146" customFormat="1" ht="15" customHeight="1">
      <c r="B127" s="140"/>
      <c r="C127" s="169" t="s">
        <v>157</v>
      </c>
      <c r="D127" s="165">
        <v>0.968085</v>
      </c>
      <c r="E127" s="166">
        <v>1550.229</v>
      </c>
      <c r="F127" s="167">
        <f>D127/100*E127</f>
        <v>15.00753441465</v>
      </c>
      <c r="G127" s="163">
        <v>267.754</v>
      </c>
      <c r="H127" s="168">
        <f>D127*G127/$H$126</f>
        <v>-0.044729703380500425</v>
      </c>
      <c r="I127" s="147"/>
    </row>
    <row r="128" spans="2:9" s="146" customFormat="1" ht="15" customHeight="1">
      <c r="B128" s="140"/>
      <c r="C128" s="164" t="s">
        <v>91</v>
      </c>
      <c r="D128" s="165">
        <v>3.65</v>
      </c>
      <c r="E128" s="166">
        <v>3722.833</v>
      </c>
      <c r="F128" s="167">
        <f>D128/100*E128</f>
        <v>135.88340449999998</v>
      </c>
      <c r="G128" s="163">
        <v>560.303</v>
      </c>
      <c r="H128" s="168">
        <f>D128*G128/$H$126</f>
        <v>-0.35290870578084554</v>
      </c>
      <c r="I128" s="147"/>
    </row>
    <row r="129" spans="2:9" s="146" customFormat="1" ht="15" customHeight="1">
      <c r="B129" s="140"/>
      <c r="C129" s="164" t="s">
        <v>282</v>
      </c>
      <c r="D129" s="165">
        <v>99.99</v>
      </c>
      <c r="E129" s="166">
        <v>202.502</v>
      </c>
      <c r="F129" s="171">
        <f>D129/100*E129</f>
        <v>202.4817498</v>
      </c>
      <c r="G129" s="163">
        <v>-51.429</v>
      </c>
      <c r="H129" s="168">
        <f>D129*G129/$H$126</f>
        <v>0.8873832113891285</v>
      </c>
      <c r="I129" s="141"/>
    </row>
    <row r="130" spans="2:9" s="146" customFormat="1" ht="15" customHeight="1">
      <c r="B130" s="140"/>
      <c r="C130" s="182"/>
      <c r="D130" s="170"/>
      <c r="E130" s="187"/>
      <c r="F130" s="171"/>
      <c r="G130" s="163"/>
      <c r="H130" s="168"/>
      <c r="I130" s="246"/>
    </row>
    <row r="131" spans="2:9" s="146" customFormat="1" ht="15" customHeight="1">
      <c r="B131" s="159"/>
      <c r="C131" s="160" t="s">
        <v>100</v>
      </c>
      <c r="D131" s="170"/>
      <c r="E131" s="162"/>
      <c r="F131" s="171"/>
      <c r="G131" s="163"/>
      <c r="H131" s="225">
        <v>336340</v>
      </c>
      <c r="I131" s="147"/>
    </row>
    <row r="132" spans="2:9" s="146" customFormat="1" ht="15" customHeight="1">
      <c r="B132" s="159"/>
      <c r="C132" s="169" t="s">
        <v>157</v>
      </c>
      <c r="D132" s="165">
        <v>29.289709</v>
      </c>
      <c r="E132" s="166">
        <v>1550.229</v>
      </c>
      <c r="F132" s="167">
        <f aca="true" t="shared" si="12" ref="F132:F144">D132/100*E132</f>
        <v>454.05756293361</v>
      </c>
      <c r="G132" s="163">
        <v>267.754</v>
      </c>
      <c r="H132" s="168">
        <f aca="true" t="shared" si="13" ref="H132:H144">D132*G132/$H$131</f>
        <v>0.023316990972188856</v>
      </c>
      <c r="I132" s="147"/>
    </row>
    <row r="133" spans="2:9" s="146" customFormat="1" ht="15" customHeight="1">
      <c r="B133" s="159"/>
      <c r="C133" s="169" t="s">
        <v>158</v>
      </c>
      <c r="D133" s="165">
        <v>33.33</v>
      </c>
      <c r="E133" s="166">
        <v>1183.127</v>
      </c>
      <c r="F133" s="167">
        <f t="shared" si="12"/>
        <v>394.33622909999997</v>
      </c>
      <c r="G133" s="163">
        <v>239.041</v>
      </c>
      <c r="H133" s="168">
        <f t="shared" si="13"/>
        <v>0.023688043438187548</v>
      </c>
      <c r="I133" s="147"/>
    </row>
    <row r="134" spans="2:9" s="146" customFormat="1" ht="15" customHeight="1">
      <c r="B134" s="159"/>
      <c r="C134" s="164" t="s">
        <v>0</v>
      </c>
      <c r="D134" s="165">
        <v>20</v>
      </c>
      <c r="E134" s="166">
        <v>7261.856</v>
      </c>
      <c r="F134" s="167">
        <f t="shared" si="12"/>
        <v>1452.3712</v>
      </c>
      <c r="G134" s="163">
        <v>3378.872</v>
      </c>
      <c r="H134" s="168">
        <f t="shared" si="13"/>
        <v>0.20092002140690968</v>
      </c>
      <c r="I134" s="147"/>
    </row>
    <row r="135" spans="2:9" s="146" customFormat="1" ht="15" customHeight="1">
      <c r="B135" s="159"/>
      <c r="C135" s="164" t="s">
        <v>91</v>
      </c>
      <c r="D135" s="165">
        <v>12.65</v>
      </c>
      <c r="E135" s="166">
        <v>3722.833</v>
      </c>
      <c r="F135" s="167">
        <f t="shared" si="12"/>
        <v>470.9383745</v>
      </c>
      <c r="G135" s="163">
        <v>560.303</v>
      </c>
      <c r="H135" s="168">
        <f t="shared" si="13"/>
        <v>0.021073416631979546</v>
      </c>
      <c r="I135" s="147"/>
    </row>
    <row r="136" spans="2:9" s="146" customFormat="1" ht="15" customHeight="1">
      <c r="B136" s="159"/>
      <c r="C136" s="169" t="s">
        <v>196</v>
      </c>
      <c r="D136" s="165">
        <v>33.42949</v>
      </c>
      <c r="E136" s="166">
        <v>5507.551</v>
      </c>
      <c r="F136" s="167">
        <f t="shared" si="12"/>
        <v>1841.1462107899001</v>
      </c>
      <c r="G136" s="163">
        <v>1221.56</v>
      </c>
      <c r="H136" s="168">
        <f t="shared" si="13"/>
        <v>0.12141323602426116</v>
      </c>
      <c r="I136" s="147"/>
    </row>
    <row r="137" spans="2:9" s="146" customFormat="1" ht="15" customHeight="1">
      <c r="B137" s="159"/>
      <c r="C137" s="169" t="s">
        <v>161</v>
      </c>
      <c r="D137" s="165">
        <v>12.903</v>
      </c>
      <c r="E137" s="166">
        <v>6411.96</v>
      </c>
      <c r="F137" s="167">
        <f t="shared" si="12"/>
        <v>827.3351988000001</v>
      </c>
      <c r="G137" s="163">
        <v>1080.662</v>
      </c>
      <c r="H137" s="168">
        <f t="shared" si="13"/>
        <v>0.04145739961348636</v>
      </c>
      <c r="I137" s="147"/>
    </row>
    <row r="138" spans="2:9" s="146" customFormat="1" ht="15" customHeight="1">
      <c r="B138" s="159"/>
      <c r="C138" s="169" t="s">
        <v>326</v>
      </c>
      <c r="D138" s="165">
        <v>32.714487</v>
      </c>
      <c r="E138" s="166">
        <v>6266.3</v>
      </c>
      <c r="F138" s="167">
        <f t="shared" si="12"/>
        <v>2049.987898881</v>
      </c>
      <c r="G138" s="163">
        <v>1067.183</v>
      </c>
      <c r="H138" s="168">
        <f t="shared" si="13"/>
        <v>0.10380075037200749</v>
      </c>
      <c r="I138" s="147"/>
    </row>
    <row r="139" spans="2:9" s="146" customFormat="1" ht="15" customHeight="1">
      <c r="B139" s="159"/>
      <c r="C139" s="164" t="s">
        <v>167</v>
      </c>
      <c r="D139" s="165">
        <v>99.9</v>
      </c>
      <c r="E139" s="166">
        <v>6234.761</v>
      </c>
      <c r="F139" s="167">
        <f t="shared" si="12"/>
        <v>6228.526239000001</v>
      </c>
      <c r="G139" s="163">
        <v>968.617</v>
      </c>
      <c r="H139" s="168">
        <f t="shared" si="13"/>
        <v>0.28769946571921273</v>
      </c>
      <c r="I139" s="147"/>
    </row>
    <row r="140" spans="2:9" s="146" customFormat="1" ht="15" customHeight="1">
      <c r="B140" s="159"/>
      <c r="C140" s="169" t="s">
        <v>101</v>
      </c>
      <c r="D140" s="165">
        <v>99.64</v>
      </c>
      <c r="E140" s="166">
        <v>872.458</v>
      </c>
      <c r="F140" s="167">
        <f t="shared" si="12"/>
        <v>869.3171511999999</v>
      </c>
      <c r="G140" s="163">
        <v>-32.34</v>
      </c>
      <c r="H140" s="168">
        <f t="shared" si="13"/>
        <v>-0.009580655289290599</v>
      </c>
      <c r="I140" s="147"/>
    </row>
    <row r="141" spans="2:9" s="146" customFormat="1" ht="15" customHeight="1">
      <c r="B141" s="159"/>
      <c r="C141" s="169" t="s">
        <v>312</v>
      </c>
      <c r="D141" s="165">
        <v>99.9635</v>
      </c>
      <c r="E141" s="166">
        <v>47167.54</v>
      </c>
      <c r="F141" s="167">
        <f t="shared" si="12"/>
        <v>47150.3238479</v>
      </c>
      <c r="G141" s="163">
        <v>20268.765</v>
      </c>
      <c r="H141" s="168">
        <f t="shared" si="13"/>
        <v>6.024072932382411</v>
      </c>
      <c r="I141" s="147"/>
    </row>
    <row r="142" spans="2:9" s="146" customFormat="1" ht="15" customHeight="1">
      <c r="B142" s="159"/>
      <c r="C142" s="169" t="s">
        <v>111</v>
      </c>
      <c r="D142" s="165">
        <v>99.99</v>
      </c>
      <c r="E142" s="166">
        <v>55568.558</v>
      </c>
      <c r="F142" s="167">
        <f t="shared" si="12"/>
        <v>55563.00114419999</v>
      </c>
      <c r="G142" s="163">
        <v>450.845</v>
      </c>
      <c r="H142" s="168">
        <f t="shared" si="13"/>
        <v>0.13403101489564131</v>
      </c>
      <c r="I142" s="147"/>
    </row>
    <row r="143" spans="2:9" s="146" customFormat="1" ht="15" customHeight="1">
      <c r="B143" s="159"/>
      <c r="C143" s="169" t="s">
        <v>77</v>
      </c>
      <c r="D143" s="165">
        <v>50.5874</v>
      </c>
      <c r="E143" s="166">
        <v>53621.315</v>
      </c>
      <c r="F143" s="167">
        <f t="shared" si="12"/>
        <v>27125.629104310003</v>
      </c>
      <c r="G143" s="163">
        <v>6428.664</v>
      </c>
      <c r="H143" s="168">
        <f t="shared" si="13"/>
        <v>0.9669066933269906</v>
      </c>
      <c r="I143" s="147"/>
    </row>
    <row r="144" spans="2:9" s="146" customFormat="1" ht="15" customHeight="1">
      <c r="B144" s="159"/>
      <c r="C144" s="169" t="s">
        <v>314</v>
      </c>
      <c r="D144" s="165">
        <v>99.04</v>
      </c>
      <c r="E144" s="166">
        <v>57126.359</v>
      </c>
      <c r="F144" s="167">
        <f t="shared" si="12"/>
        <v>56577.9459536</v>
      </c>
      <c r="G144" s="163">
        <v>6475.727</v>
      </c>
      <c r="H144" s="168">
        <f t="shared" si="13"/>
        <v>1.9068680563715288</v>
      </c>
      <c r="I144" s="147"/>
    </row>
    <row r="145" spans="2:9" s="146" customFormat="1" ht="15" customHeight="1">
      <c r="B145" s="159"/>
      <c r="C145" s="141"/>
      <c r="D145" s="170"/>
      <c r="E145" s="142"/>
      <c r="F145" s="171"/>
      <c r="G145" s="163"/>
      <c r="H145" s="168"/>
      <c r="I145" s="147"/>
    </row>
    <row r="146" spans="2:9" s="146" customFormat="1" ht="15" customHeight="1">
      <c r="B146" s="159"/>
      <c r="C146" s="160" t="s">
        <v>102</v>
      </c>
      <c r="D146" s="170"/>
      <c r="E146" s="162"/>
      <c r="F146" s="171"/>
      <c r="G146" s="163"/>
      <c r="H146" s="225">
        <v>35688</v>
      </c>
      <c r="I146" s="147"/>
    </row>
    <row r="147" spans="2:9" s="146" customFormat="1" ht="15" customHeight="1">
      <c r="B147" s="159"/>
      <c r="C147" s="169" t="s">
        <v>157</v>
      </c>
      <c r="D147" s="165">
        <v>5.492524</v>
      </c>
      <c r="E147" s="166">
        <v>1550.229</v>
      </c>
      <c r="F147" s="167">
        <f aca="true" t="shared" si="14" ref="F147:F153">D147/100*E147</f>
        <v>85.14669987996001</v>
      </c>
      <c r="G147" s="163">
        <v>267.754</v>
      </c>
      <c r="H147" s="168">
        <f aca="true" t="shared" si="15" ref="H147:H153">D147*G147/$H$146</f>
        <v>0.041208396970858555</v>
      </c>
      <c r="I147" s="147"/>
    </row>
    <row r="148" spans="2:9" s="146" customFormat="1" ht="15" customHeight="1">
      <c r="B148" s="159"/>
      <c r="C148" s="169" t="s">
        <v>72</v>
      </c>
      <c r="D148" s="165">
        <v>99.98</v>
      </c>
      <c r="E148" s="166">
        <v>15329.58</v>
      </c>
      <c r="F148" s="167">
        <f t="shared" si="14"/>
        <v>15326.514084</v>
      </c>
      <c r="G148" s="163">
        <v>1632.448</v>
      </c>
      <c r="H148" s="168">
        <f t="shared" si="15"/>
        <v>4.573306182470299</v>
      </c>
      <c r="I148" s="147"/>
    </row>
    <row r="149" spans="2:9" s="146" customFormat="1" ht="15" customHeight="1">
      <c r="B149" s="159"/>
      <c r="C149" s="169" t="s">
        <v>233</v>
      </c>
      <c r="D149" s="165">
        <v>99.99</v>
      </c>
      <c r="E149" s="166">
        <v>17247.799</v>
      </c>
      <c r="F149" s="167">
        <f t="shared" si="14"/>
        <v>17246.074220099996</v>
      </c>
      <c r="G149" s="163">
        <v>3314.955</v>
      </c>
      <c r="H149" s="168">
        <f t="shared" si="15"/>
        <v>9.287781619872225</v>
      </c>
      <c r="I149" s="147"/>
    </row>
    <row r="150" spans="2:9" s="146" customFormat="1" ht="15" customHeight="1">
      <c r="B150" s="159"/>
      <c r="C150" s="169" t="s">
        <v>103</v>
      </c>
      <c r="D150" s="165">
        <v>90.9</v>
      </c>
      <c r="E150" s="166">
        <v>21946.464</v>
      </c>
      <c r="F150" s="167">
        <f t="shared" si="14"/>
        <v>19949.335776</v>
      </c>
      <c r="G150" s="163">
        <v>3053.956</v>
      </c>
      <c r="H150" s="168">
        <f t="shared" si="15"/>
        <v>7.778653900470748</v>
      </c>
      <c r="I150" s="147"/>
    </row>
    <row r="151" spans="2:9" s="146" customFormat="1" ht="15" customHeight="1">
      <c r="B151" s="159"/>
      <c r="C151" s="164" t="s">
        <v>91</v>
      </c>
      <c r="D151" s="165">
        <v>2.71</v>
      </c>
      <c r="E151" s="166">
        <v>3722.833</v>
      </c>
      <c r="F151" s="167">
        <f t="shared" si="14"/>
        <v>100.8887743</v>
      </c>
      <c r="G151" s="163">
        <v>560.303</v>
      </c>
      <c r="H151" s="168">
        <f t="shared" si="15"/>
        <v>0.04254710631024434</v>
      </c>
      <c r="I151" s="147"/>
    </row>
    <row r="152" spans="2:9" s="146" customFormat="1" ht="15" customHeight="1">
      <c r="B152" s="159"/>
      <c r="C152" s="169" t="s">
        <v>196</v>
      </c>
      <c r="D152" s="165">
        <v>0.0016</v>
      </c>
      <c r="E152" s="166">
        <v>5507.551</v>
      </c>
      <c r="F152" s="167">
        <f t="shared" si="14"/>
        <v>0.088120816</v>
      </c>
      <c r="G152" s="163">
        <v>1221.56</v>
      </c>
      <c r="H152" s="168">
        <f t="shared" si="15"/>
        <v>5.4766195920197265E-05</v>
      </c>
      <c r="I152" s="147"/>
    </row>
    <row r="153" spans="2:9" s="146" customFormat="1" ht="15" customHeight="1">
      <c r="B153" s="159"/>
      <c r="C153" s="169" t="s">
        <v>326</v>
      </c>
      <c r="D153" s="165">
        <v>2E-06</v>
      </c>
      <c r="E153" s="166">
        <v>6266.3</v>
      </c>
      <c r="F153" s="167">
        <f t="shared" si="14"/>
        <v>0.000125326</v>
      </c>
      <c r="G153" s="163">
        <v>1067.183</v>
      </c>
      <c r="H153" s="168">
        <f t="shared" si="15"/>
        <v>5.980626541134275E-08</v>
      </c>
      <c r="I153" s="147"/>
    </row>
    <row r="154" spans="2:9" s="146" customFormat="1" ht="15" customHeight="1">
      <c r="B154" s="159"/>
      <c r="C154" s="141"/>
      <c r="D154" s="170"/>
      <c r="E154" s="142"/>
      <c r="F154" s="171"/>
      <c r="G154" s="163"/>
      <c r="H154" s="168"/>
      <c r="I154" s="147"/>
    </row>
    <row r="155" spans="2:9" s="146" customFormat="1" ht="15" customHeight="1">
      <c r="B155" s="159"/>
      <c r="C155" s="160" t="s">
        <v>143</v>
      </c>
      <c r="D155" s="170"/>
      <c r="E155" s="193"/>
      <c r="F155" s="171"/>
      <c r="G155" s="163"/>
      <c r="H155" s="225">
        <v>2184</v>
      </c>
      <c r="I155" s="147"/>
    </row>
    <row r="156" spans="2:9" s="146" customFormat="1" ht="15" customHeight="1">
      <c r="B156" s="159"/>
      <c r="C156" s="169" t="s">
        <v>157</v>
      </c>
      <c r="D156" s="165">
        <v>0.645397</v>
      </c>
      <c r="E156" s="166">
        <v>1550.229</v>
      </c>
      <c r="F156" s="167">
        <f>D156/100*E156</f>
        <v>10.00513145913</v>
      </c>
      <c r="G156" s="163">
        <v>267.754</v>
      </c>
      <c r="H156" s="168">
        <f>D156*G156/$H$155</f>
        <v>0.0791243719496337</v>
      </c>
      <c r="I156" s="147"/>
    </row>
    <row r="157" spans="2:9" s="146" customFormat="1" ht="15" customHeight="1">
      <c r="B157" s="159"/>
      <c r="C157" s="164" t="s">
        <v>91</v>
      </c>
      <c r="D157" s="165">
        <v>4.11</v>
      </c>
      <c r="E157" s="166">
        <v>3722.833</v>
      </c>
      <c r="F157" s="167">
        <f>D157/100*E157</f>
        <v>153.00843630000003</v>
      </c>
      <c r="G157" s="163">
        <v>560.303</v>
      </c>
      <c r="H157" s="168">
        <f>D157*G157/$H$155</f>
        <v>1.05441635989011</v>
      </c>
      <c r="I157" s="147"/>
    </row>
    <row r="158" spans="2:9" s="146" customFormat="1" ht="15" customHeight="1">
      <c r="B158" s="159"/>
      <c r="C158" s="169" t="s">
        <v>196</v>
      </c>
      <c r="D158" s="165">
        <v>0.00158</v>
      </c>
      <c r="E158" s="166">
        <v>5507.551</v>
      </c>
      <c r="F158" s="167">
        <f>D158/100*E158</f>
        <v>0.08701930580000002</v>
      </c>
      <c r="G158" s="163">
        <v>1221.56</v>
      </c>
      <c r="H158" s="168">
        <f>D158*G158/$H$155</f>
        <v>0.000883729304029304</v>
      </c>
      <c r="I158" s="147"/>
    </row>
    <row r="159" spans="2:9" s="146" customFormat="1" ht="15" customHeight="1">
      <c r="B159" s="159"/>
      <c r="C159" s="169" t="s">
        <v>326</v>
      </c>
      <c r="D159" s="165">
        <v>2E-06</v>
      </c>
      <c r="E159" s="166">
        <v>6266.3</v>
      </c>
      <c r="F159" s="167">
        <f>D159/100*E159</f>
        <v>0.000125326</v>
      </c>
      <c r="G159" s="163">
        <v>1067.183</v>
      </c>
      <c r="H159" s="168">
        <f>D159*G159/$H$155</f>
        <v>9.772738095238095E-07</v>
      </c>
      <c r="I159" s="147"/>
    </row>
    <row r="160" spans="2:9" s="146" customFormat="1" ht="15" customHeight="1">
      <c r="B160" s="159"/>
      <c r="C160" s="141"/>
      <c r="D160" s="170"/>
      <c r="E160" s="142"/>
      <c r="F160" s="171"/>
      <c r="G160" s="163"/>
      <c r="H160" s="168"/>
      <c r="I160" s="147"/>
    </row>
    <row r="161" spans="2:9" s="146" customFormat="1" ht="15" customHeight="1">
      <c r="B161" s="159"/>
      <c r="C161" s="173" t="s">
        <v>193</v>
      </c>
      <c r="D161" s="170"/>
      <c r="E161" s="162"/>
      <c r="F161" s="171"/>
      <c r="G161" s="163"/>
      <c r="H161" s="225">
        <v>26757</v>
      </c>
      <c r="I161" s="147"/>
    </row>
    <row r="162" spans="2:9" s="146" customFormat="1" ht="15" customHeight="1">
      <c r="B162" s="159"/>
      <c r="C162" s="169" t="s">
        <v>157</v>
      </c>
      <c r="D162" s="165">
        <v>3.59712</v>
      </c>
      <c r="E162" s="166">
        <v>1550.229</v>
      </c>
      <c r="F162" s="167">
        <f aca="true" t="shared" si="16" ref="F162:F167">D162/100*E162</f>
        <v>55.7635974048</v>
      </c>
      <c r="G162" s="163">
        <v>267.754</v>
      </c>
      <c r="H162" s="168">
        <f aca="true" t="shared" si="17" ref="H162:H167">D162*G162/$H$161</f>
        <v>0.035995936333669695</v>
      </c>
      <c r="I162" s="147"/>
    </row>
    <row r="163" spans="2:9" s="146" customFormat="1" ht="15" customHeight="1">
      <c r="B163" s="159"/>
      <c r="C163" s="164" t="s">
        <v>91</v>
      </c>
      <c r="D163" s="165">
        <v>4.72</v>
      </c>
      <c r="E163" s="166">
        <v>3722.833</v>
      </c>
      <c r="F163" s="167">
        <f t="shared" si="16"/>
        <v>175.7177176</v>
      </c>
      <c r="G163" s="163">
        <v>560.303</v>
      </c>
      <c r="H163" s="168">
        <f t="shared" si="17"/>
        <v>0.09883881451582763</v>
      </c>
      <c r="I163" s="147"/>
    </row>
    <row r="164" spans="2:9" s="146" customFormat="1" ht="15" customHeight="1">
      <c r="B164" s="159"/>
      <c r="C164" s="169" t="s">
        <v>245</v>
      </c>
      <c r="D164" s="165">
        <v>99.76</v>
      </c>
      <c r="E164" s="166">
        <v>29554.118</v>
      </c>
      <c r="F164" s="167">
        <f t="shared" si="16"/>
        <v>29483.1881168</v>
      </c>
      <c r="G164" s="163">
        <v>1181.439</v>
      </c>
      <c r="H164" s="168">
        <f t="shared" si="17"/>
        <v>4.404841897073664</v>
      </c>
      <c r="I164" s="147"/>
    </row>
    <row r="165" spans="2:9" s="146" customFormat="1" ht="15" customHeight="1">
      <c r="B165" s="159"/>
      <c r="C165" s="169" t="s">
        <v>196</v>
      </c>
      <c r="D165" s="165">
        <v>0.0016</v>
      </c>
      <c r="E165" s="166">
        <v>5507.551</v>
      </c>
      <c r="F165" s="167">
        <f t="shared" si="16"/>
        <v>0.088120816</v>
      </c>
      <c r="G165" s="163">
        <v>1221.56</v>
      </c>
      <c r="H165" s="168">
        <f t="shared" si="17"/>
        <v>7.304615614605524E-05</v>
      </c>
      <c r="I165" s="147"/>
    </row>
    <row r="166" spans="2:9" s="146" customFormat="1" ht="15" customHeight="1">
      <c r="B166" s="159"/>
      <c r="C166" s="169" t="s">
        <v>242</v>
      </c>
      <c r="D166" s="165">
        <v>99.99</v>
      </c>
      <c r="E166" s="166">
        <v>14821.153</v>
      </c>
      <c r="F166" s="167">
        <f t="shared" si="16"/>
        <v>14819.670884699999</v>
      </c>
      <c r="G166" s="163">
        <v>3434.553</v>
      </c>
      <c r="H166" s="168">
        <f t="shared" si="17"/>
        <v>12.834807880928356</v>
      </c>
      <c r="I166" s="147"/>
    </row>
    <row r="167" spans="2:9" s="146" customFormat="1" ht="15" customHeight="1">
      <c r="B167" s="159"/>
      <c r="C167" s="169" t="s">
        <v>326</v>
      </c>
      <c r="D167" s="165">
        <v>2E-06</v>
      </c>
      <c r="E167" s="166">
        <v>6266.3</v>
      </c>
      <c r="F167" s="167">
        <f t="shared" si="16"/>
        <v>0.000125326</v>
      </c>
      <c r="G167" s="163">
        <v>1067.183</v>
      </c>
      <c r="H167" s="168">
        <f t="shared" si="17"/>
        <v>7.976850917516911E-08</v>
      </c>
      <c r="I167" s="147"/>
    </row>
    <row r="168" spans="2:9" s="146" customFormat="1" ht="15" customHeight="1">
      <c r="B168" s="159"/>
      <c r="C168" s="141"/>
      <c r="D168" s="170"/>
      <c r="E168" s="142"/>
      <c r="F168" s="171"/>
      <c r="G168" s="163"/>
      <c r="H168" s="168"/>
      <c r="I168" s="147"/>
    </row>
    <row r="169" spans="2:9" s="146" customFormat="1" ht="15" customHeight="1">
      <c r="B169" s="159"/>
      <c r="C169" s="160" t="s">
        <v>197</v>
      </c>
      <c r="D169" s="170"/>
      <c r="E169" s="162"/>
      <c r="F169" s="171"/>
      <c r="G169" s="163"/>
      <c r="H169" s="225">
        <v>17038</v>
      </c>
      <c r="I169" s="147"/>
    </row>
    <row r="170" spans="2:9" s="146" customFormat="1" ht="15" customHeight="1">
      <c r="B170" s="159"/>
      <c r="C170" s="169" t="s">
        <v>157</v>
      </c>
      <c r="D170" s="165">
        <v>1.438882</v>
      </c>
      <c r="E170" s="166">
        <v>1550.229</v>
      </c>
      <c r="F170" s="167">
        <f>D170/100*E170</f>
        <v>22.30596603978</v>
      </c>
      <c r="G170" s="163">
        <v>267.754</v>
      </c>
      <c r="H170" s="168">
        <f>D170*G170/$H$169</f>
        <v>0.022612185175959622</v>
      </c>
      <c r="I170" s="147"/>
    </row>
    <row r="171" spans="2:9" s="146" customFormat="1" ht="15" customHeight="1">
      <c r="B171" s="159"/>
      <c r="C171" s="164" t="s">
        <v>91</v>
      </c>
      <c r="D171" s="165">
        <v>1.37</v>
      </c>
      <c r="E171" s="166">
        <v>3722.833</v>
      </c>
      <c r="F171" s="167">
        <f>D171/100*E171</f>
        <v>51.0028121</v>
      </c>
      <c r="G171" s="163">
        <v>560.303</v>
      </c>
      <c r="H171" s="168">
        <f>D171*G171/$H$169</f>
        <v>0.0450531230191337</v>
      </c>
      <c r="I171" s="147"/>
    </row>
    <row r="172" spans="2:9" s="146" customFormat="1" ht="15" customHeight="1">
      <c r="B172" s="159"/>
      <c r="C172" s="169" t="s">
        <v>108</v>
      </c>
      <c r="D172" s="165">
        <v>99</v>
      </c>
      <c r="E172" s="166">
        <v>932.666</v>
      </c>
      <c r="F172" s="167">
        <f>D172/100*E172</f>
        <v>923.33934</v>
      </c>
      <c r="G172" s="163">
        <v>4529.104</v>
      </c>
      <c r="H172" s="168">
        <f>D172*G172/$H$169</f>
        <v>26.316545134405448</v>
      </c>
      <c r="I172" s="147"/>
    </row>
    <row r="173" spans="2:9" s="146" customFormat="1" ht="15" customHeight="1">
      <c r="B173" s="159"/>
      <c r="C173" s="169" t="s">
        <v>326</v>
      </c>
      <c r="D173" s="165">
        <v>2E-06</v>
      </c>
      <c r="E173" s="166">
        <v>6266.3</v>
      </c>
      <c r="F173" s="167">
        <f>D173/100*E173</f>
        <v>0.000125326</v>
      </c>
      <c r="G173" s="163">
        <v>1067.183</v>
      </c>
      <c r="H173" s="168">
        <f>D173*G173/$H$169</f>
        <v>1.2527092381734944E-07</v>
      </c>
      <c r="I173" s="147"/>
    </row>
    <row r="174" spans="2:9" s="146" customFormat="1" ht="15" customHeight="1">
      <c r="B174" s="159"/>
      <c r="C174" s="141"/>
      <c r="D174" s="170"/>
      <c r="E174" s="142"/>
      <c r="F174" s="171"/>
      <c r="G174" s="163"/>
      <c r="H174" s="168"/>
      <c r="I174" s="147"/>
    </row>
    <row r="175" spans="2:9" s="146" customFormat="1" ht="15" customHeight="1">
      <c r="B175" s="159"/>
      <c r="C175" s="194" t="s">
        <v>104</v>
      </c>
      <c r="D175" s="170"/>
      <c r="E175" s="162"/>
      <c r="F175" s="171"/>
      <c r="G175" s="163"/>
      <c r="H175" s="225">
        <v>15061</v>
      </c>
      <c r="I175" s="147"/>
    </row>
    <row r="176" spans="2:9" s="146" customFormat="1" ht="15" customHeight="1">
      <c r="B176" s="159"/>
      <c r="C176" s="164" t="s">
        <v>91</v>
      </c>
      <c r="D176" s="165">
        <v>3.63</v>
      </c>
      <c r="E176" s="166">
        <v>3722.833</v>
      </c>
      <c r="F176" s="167">
        <f>D176/100*E176</f>
        <v>135.1388379</v>
      </c>
      <c r="G176" s="163">
        <v>560.303</v>
      </c>
      <c r="H176" s="168">
        <f>D176*G176/$H$175</f>
        <v>0.13504414647101787</v>
      </c>
      <c r="I176" s="147"/>
    </row>
    <row r="177" spans="2:9" s="146" customFormat="1" ht="15" customHeight="1">
      <c r="B177" s="159"/>
      <c r="C177" s="141"/>
      <c r="D177" s="170"/>
      <c r="E177" s="142"/>
      <c r="F177" s="171"/>
      <c r="G177" s="163"/>
      <c r="H177" s="168"/>
      <c r="I177" s="147"/>
    </row>
    <row r="178" spans="2:9" s="146" customFormat="1" ht="15" customHeight="1">
      <c r="B178" s="159"/>
      <c r="C178" s="173" t="s">
        <v>205</v>
      </c>
      <c r="D178" s="170"/>
      <c r="E178" s="162"/>
      <c r="F178" s="171"/>
      <c r="G178" s="163"/>
      <c r="H178" s="225">
        <v>5874</v>
      </c>
      <c r="I178" s="147"/>
    </row>
    <row r="179" spans="2:9" s="146" customFormat="1" ht="15" customHeight="1">
      <c r="B179" s="159"/>
      <c r="C179" s="169" t="s">
        <v>122</v>
      </c>
      <c r="D179" s="165">
        <v>99</v>
      </c>
      <c r="E179" s="166">
        <v>1549.429</v>
      </c>
      <c r="F179" s="167">
        <f>D179/100*E179</f>
        <v>1533.93471</v>
      </c>
      <c r="G179" s="163">
        <v>1157.705</v>
      </c>
      <c r="H179" s="168">
        <f>D179*G179/$H$178</f>
        <v>19.51188202247191</v>
      </c>
      <c r="I179" s="147"/>
    </row>
    <row r="180" spans="2:9" s="146" customFormat="1" ht="15" customHeight="1">
      <c r="B180" s="159"/>
      <c r="C180" s="169" t="s">
        <v>316</v>
      </c>
      <c r="D180" s="165">
        <v>99</v>
      </c>
      <c r="E180" s="166">
        <v>225.88</v>
      </c>
      <c r="F180" s="167">
        <f>D180/100*E180</f>
        <v>223.6212</v>
      </c>
      <c r="G180" s="163">
        <v>-5.753</v>
      </c>
      <c r="H180" s="168">
        <f>D180*G180/$H$178</f>
        <v>-0.09696067415730338</v>
      </c>
      <c r="I180" s="147"/>
    </row>
    <row r="181" spans="2:9" s="146" customFormat="1" ht="15" customHeight="1">
      <c r="B181" s="159"/>
      <c r="C181" s="164" t="s">
        <v>91</v>
      </c>
      <c r="D181" s="165">
        <v>0.4</v>
      </c>
      <c r="E181" s="166">
        <v>3722.833</v>
      </c>
      <c r="F181" s="167">
        <f>D181/100*E181</f>
        <v>14.891332</v>
      </c>
      <c r="G181" s="163">
        <v>560.303</v>
      </c>
      <c r="H181" s="168">
        <f>D181*G181/$H$178</f>
        <v>0.03815478379298604</v>
      </c>
      <c r="I181" s="147"/>
    </row>
    <row r="182" spans="2:9" s="146" customFormat="1" ht="15" customHeight="1">
      <c r="B182" s="159"/>
      <c r="C182" s="141"/>
      <c r="D182" s="170"/>
      <c r="E182" s="142"/>
      <c r="F182" s="171"/>
      <c r="G182" s="163"/>
      <c r="H182" s="168"/>
      <c r="I182" s="147"/>
    </row>
    <row r="183" spans="2:9" s="146" customFormat="1" ht="15" customHeight="1">
      <c r="B183" s="159"/>
      <c r="C183" s="160" t="s">
        <v>249</v>
      </c>
      <c r="D183" s="170"/>
      <c r="E183" s="162"/>
      <c r="F183" s="171"/>
      <c r="G183" s="163"/>
      <c r="H183" s="225">
        <v>-3303</v>
      </c>
      <c r="I183" s="147"/>
    </row>
    <row r="184" spans="2:9" s="146" customFormat="1" ht="15" customHeight="1">
      <c r="B184" s="159"/>
      <c r="C184" s="164" t="s">
        <v>91</v>
      </c>
      <c r="D184" s="165">
        <v>0.41</v>
      </c>
      <c r="E184" s="166">
        <v>3722.833</v>
      </c>
      <c r="F184" s="167">
        <f>D184/100*E184</f>
        <v>15.263615299999998</v>
      </c>
      <c r="G184" s="163">
        <v>560.303</v>
      </c>
      <c r="H184" s="168">
        <f>D184*G184/$H$183</f>
        <v>-0.06955017559794126</v>
      </c>
      <c r="I184" s="147"/>
    </row>
    <row r="185" spans="2:9" s="146" customFormat="1" ht="15" customHeight="1">
      <c r="B185" s="159"/>
      <c r="C185" s="141"/>
      <c r="D185" s="170"/>
      <c r="E185" s="142"/>
      <c r="F185" s="171"/>
      <c r="G185" s="163"/>
      <c r="H185" s="168"/>
      <c r="I185" s="147"/>
    </row>
    <row r="186" spans="2:9" s="146" customFormat="1" ht="15" customHeight="1">
      <c r="B186" s="159"/>
      <c r="C186" s="173" t="s">
        <v>71</v>
      </c>
      <c r="D186" s="170"/>
      <c r="E186" s="162"/>
      <c r="F186" s="171"/>
      <c r="G186" s="163"/>
      <c r="H186" s="225">
        <v>7312</v>
      </c>
      <c r="I186" s="147"/>
    </row>
    <row r="187" spans="2:9" s="146" customFormat="1" ht="15" customHeight="1">
      <c r="B187" s="159"/>
      <c r="C187" s="169" t="s">
        <v>202</v>
      </c>
      <c r="D187" s="165">
        <v>99.24</v>
      </c>
      <c r="E187" s="166">
        <v>2179.792</v>
      </c>
      <c r="F187" s="167">
        <f>D187/100*E187</f>
        <v>2163.2255808</v>
      </c>
      <c r="G187" s="163">
        <v>10.655</v>
      </c>
      <c r="H187" s="168">
        <f>D187*G187/$H$186</f>
        <v>0.14461189824945295</v>
      </c>
      <c r="I187" s="147"/>
    </row>
    <row r="188" spans="2:9" s="146" customFormat="1" ht="15" customHeight="1">
      <c r="B188" s="159"/>
      <c r="C188" s="164" t="s">
        <v>91</v>
      </c>
      <c r="D188" s="165">
        <v>0.27</v>
      </c>
      <c r="E188" s="166">
        <v>3722.833</v>
      </c>
      <c r="F188" s="167">
        <f>D188/100*E188</f>
        <v>10.0516491</v>
      </c>
      <c r="G188" s="163">
        <v>560.303</v>
      </c>
      <c r="H188" s="168">
        <f>D188*G188/$H$186</f>
        <v>0.020689525437636764</v>
      </c>
      <c r="I188" s="147"/>
    </row>
    <row r="189" spans="2:9" s="146" customFormat="1" ht="15" customHeight="1">
      <c r="B189" s="159"/>
      <c r="C189" s="141"/>
      <c r="D189" s="170"/>
      <c r="E189" s="142"/>
      <c r="F189" s="171"/>
      <c r="G189" s="163"/>
      <c r="H189" s="168"/>
      <c r="I189" s="147"/>
    </row>
    <row r="190" spans="2:9" s="146" customFormat="1" ht="15" customHeight="1">
      <c r="B190" s="159"/>
      <c r="C190" s="160" t="s">
        <v>203</v>
      </c>
      <c r="D190" s="170"/>
      <c r="E190" s="162"/>
      <c r="F190" s="171"/>
      <c r="G190" s="163"/>
      <c r="H190" s="225">
        <v>1690</v>
      </c>
      <c r="I190" s="147"/>
    </row>
    <row r="191" spans="2:9" s="146" customFormat="1" ht="15" customHeight="1">
      <c r="B191" s="159"/>
      <c r="C191" s="164" t="s">
        <v>91</v>
      </c>
      <c r="D191" s="165">
        <v>0.63</v>
      </c>
      <c r="E191" s="166">
        <v>3722.833</v>
      </c>
      <c r="F191" s="167">
        <f>D191/100*E191</f>
        <v>23.4538479</v>
      </c>
      <c r="G191" s="163">
        <v>560.303</v>
      </c>
      <c r="H191" s="168">
        <f>D191*G191/$H$190</f>
        <v>0.20887034911242602</v>
      </c>
      <c r="I191" s="147"/>
    </row>
    <row r="192" spans="2:9" s="146" customFormat="1" ht="15" customHeight="1">
      <c r="B192" s="159"/>
      <c r="C192" s="169" t="s">
        <v>243</v>
      </c>
      <c r="D192" s="165">
        <v>99.99</v>
      </c>
      <c r="E192" s="166">
        <v>2951.97</v>
      </c>
      <c r="F192" s="167">
        <f>D192/100*E192</f>
        <v>2951.6748029999994</v>
      </c>
      <c r="G192" s="163">
        <v>748.594</v>
      </c>
      <c r="H192" s="168">
        <f>D192*G192/$H$190</f>
        <v>44.29107340828402</v>
      </c>
      <c r="I192" s="147"/>
    </row>
    <row r="193" spans="2:9" s="146" customFormat="1" ht="15" customHeight="1">
      <c r="B193" s="159"/>
      <c r="C193" s="169" t="s">
        <v>204</v>
      </c>
      <c r="D193" s="165">
        <v>99.99</v>
      </c>
      <c r="E193" s="166">
        <v>36750.003</v>
      </c>
      <c r="F193" s="167">
        <f>D193/100*E193</f>
        <v>36746.32799969999</v>
      </c>
      <c r="G193" s="163">
        <v>2806.943</v>
      </c>
      <c r="H193" s="168">
        <f>D193*G193/$H$190</f>
        <v>166.0746926449704</v>
      </c>
      <c r="I193" s="147"/>
    </row>
    <row r="194" spans="2:9" s="146" customFormat="1" ht="15" customHeight="1">
      <c r="B194" s="159"/>
      <c r="C194" s="141"/>
      <c r="D194" s="170"/>
      <c r="E194" s="142"/>
      <c r="F194" s="171"/>
      <c r="G194" s="163"/>
      <c r="H194" s="168"/>
      <c r="I194" s="147"/>
    </row>
    <row r="195" spans="2:9" s="146" customFormat="1" ht="15" customHeight="1">
      <c r="B195" s="159"/>
      <c r="C195" s="160" t="s">
        <v>238</v>
      </c>
      <c r="D195" s="170"/>
      <c r="E195" s="162"/>
      <c r="F195" s="171"/>
      <c r="G195" s="163"/>
      <c r="H195" s="225">
        <v>2341</v>
      </c>
      <c r="I195" s="147"/>
    </row>
    <row r="196" spans="2:9" s="146" customFormat="1" ht="15" customHeight="1">
      <c r="B196" s="159"/>
      <c r="C196" s="164" t="s">
        <v>91</v>
      </c>
      <c r="D196" s="165">
        <v>0.37</v>
      </c>
      <c r="E196" s="166">
        <v>3722.833</v>
      </c>
      <c r="F196" s="167">
        <f>D196/100*E196</f>
        <v>13.7744821</v>
      </c>
      <c r="G196" s="163">
        <v>560.303</v>
      </c>
      <c r="H196" s="168">
        <f>D196*G196/$H$195</f>
        <v>0.08855707390004271</v>
      </c>
      <c r="I196" s="147"/>
    </row>
    <row r="197" spans="2:9" s="146" customFormat="1" ht="15" customHeight="1">
      <c r="B197" s="159"/>
      <c r="C197" s="164" t="s">
        <v>168</v>
      </c>
      <c r="D197" s="165">
        <v>99</v>
      </c>
      <c r="E197" s="166">
        <v>512.956</v>
      </c>
      <c r="F197" s="167">
        <f>D197/100*E197</f>
        <v>507.82644</v>
      </c>
      <c r="G197" s="163">
        <v>247.315</v>
      </c>
      <c r="H197" s="168">
        <f>D197*G197/$H$195</f>
        <v>10.45885732592909</v>
      </c>
      <c r="I197" s="147"/>
    </row>
    <row r="198" spans="2:9" s="146" customFormat="1" ht="15" customHeight="1">
      <c r="B198" s="159"/>
      <c r="C198" s="141"/>
      <c r="D198" s="170"/>
      <c r="E198" s="142"/>
      <c r="F198" s="171"/>
      <c r="G198" s="163"/>
      <c r="H198" s="168"/>
      <c r="I198" s="147"/>
    </row>
    <row r="199" spans="1:9" s="146" customFormat="1" ht="15" customHeight="1">
      <c r="A199" s="130"/>
      <c r="B199" s="195"/>
      <c r="C199" s="160" t="s">
        <v>105</v>
      </c>
      <c r="D199" s="170"/>
      <c r="E199" s="162"/>
      <c r="F199" s="171"/>
      <c r="G199" s="163"/>
      <c r="H199" s="225">
        <v>59259</v>
      </c>
      <c r="I199" s="196"/>
    </row>
    <row r="200" spans="1:9" s="146" customFormat="1" ht="15" customHeight="1">
      <c r="A200" s="127"/>
      <c r="B200" s="197"/>
      <c r="C200" s="169" t="s">
        <v>157</v>
      </c>
      <c r="D200" s="165">
        <v>6.75127</v>
      </c>
      <c r="E200" s="166">
        <v>1550.229</v>
      </c>
      <c r="F200" s="167">
        <f aca="true" t="shared" si="18" ref="F200:F210">D200/100*E200</f>
        <v>104.6601454083</v>
      </c>
      <c r="G200" s="163">
        <v>267.754</v>
      </c>
      <c r="H200" s="168">
        <f aca="true" t="shared" si="19" ref="H200:H210">D200*G200/$H$199</f>
        <v>0.030504725823587982</v>
      </c>
      <c r="I200" s="198"/>
    </row>
    <row r="201" spans="1:10" s="130" customFormat="1" ht="15" customHeight="1">
      <c r="A201" s="127"/>
      <c r="B201" s="197"/>
      <c r="C201" s="169" t="s">
        <v>169</v>
      </c>
      <c r="D201" s="165">
        <v>98.602</v>
      </c>
      <c r="E201" s="166">
        <v>3437.295</v>
      </c>
      <c r="F201" s="167">
        <f t="shared" si="18"/>
        <v>3389.2416159</v>
      </c>
      <c r="G201" s="163">
        <v>2844.556</v>
      </c>
      <c r="H201" s="168">
        <f t="shared" si="19"/>
        <v>4.733102325587675</v>
      </c>
      <c r="I201" s="198"/>
      <c r="J201" s="184"/>
    </row>
    <row r="202" spans="2:9" ht="15" customHeight="1">
      <c r="B202" s="197"/>
      <c r="C202" s="164" t="s">
        <v>91</v>
      </c>
      <c r="D202" s="165">
        <v>8.59</v>
      </c>
      <c r="E202" s="166">
        <v>3722.833</v>
      </c>
      <c r="F202" s="167">
        <f t="shared" si="18"/>
        <v>319.7913547</v>
      </c>
      <c r="G202" s="163">
        <v>560.303</v>
      </c>
      <c r="H202" s="168">
        <f t="shared" si="19"/>
        <v>0.08121977708027472</v>
      </c>
      <c r="I202" s="198"/>
    </row>
    <row r="203" spans="2:9" ht="15" customHeight="1">
      <c r="B203" s="197"/>
      <c r="C203" s="169" t="s">
        <v>323</v>
      </c>
      <c r="D203" s="165">
        <v>97.49</v>
      </c>
      <c r="E203" s="166">
        <v>11398.621</v>
      </c>
      <c r="F203" s="167">
        <f t="shared" si="18"/>
        <v>11112.515612899999</v>
      </c>
      <c r="G203" s="163">
        <v>1002.118</v>
      </c>
      <c r="H203" s="168">
        <f t="shared" si="19"/>
        <v>1.6486353772422753</v>
      </c>
      <c r="I203" s="198"/>
    </row>
    <row r="204" spans="2:9" ht="15" customHeight="1">
      <c r="B204" s="197"/>
      <c r="C204" s="169" t="s">
        <v>61</v>
      </c>
      <c r="D204" s="165">
        <v>99.99</v>
      </c>
      <c r="E204" s="166">
        <v>4417.561</v>
      </c>
      <c r="F204" s="167">
        <f t="shared" si="18"/>
        <v>4417.1192439</v>
      </c>
      <c r="G204" s="163">
        <v>186.703</v>
      </c>
      <c r="H204" s="168">
        <f t="shared" si="19"/>
        <v>0.3150311846301827</v>
      </c>
      <c r="I204" s="198"/>
    </row>
    <row r="205" spans="2:9" ht="15" customHeight="1">
      <c r="B205" s="197"/>
      <c r="C205" s="169" t="s">
        <v>196</v>
      </c>
      <c r="D205" s="165">
        <v>0.00315</v>
      </c>
      <c r="E205" s="166">
        <v>5507.551</v>
      </c>
      <c r="F205" s="167">
        <f t="shared" si="18"/>
        <v>0.1734878565</v>
      </c>
      <c r="G205" s="163">
        <v>1221.56</v>
      </c>
      <c r="H205" s="168">
        <f t="shared" si="19"/>
        <v>6.493383283551866E-05</v>
      </c>
      <c r="I205" s="198"/>
    </row>
    <row r="206" spans="2:9" ht="15" customHeight="1">
      <c r="B206" s="197"/>
      <c r="C206" s="169" t="s">
        <v>161</v>
      </c>
      <c r="D206" s="165">
        <v>9.677</v>
      </c>
      <c r="E206" s="166">
        <v>6411.96</v>
      </c>
      <c r="F206" s="167">
        <f t="shared" si="18"/>
        <v>620.4853691999999</v>
      </c>
      <c r="G206" s="163">
        <v>1080.662</v>
      </c>
      <c r="H206" s="168">
        <f t="shared" si="19"/>
        <v>0.17647220125213048</v>
      </c>
      <c r="I206" s="198"/>
    </row>
    <row r="207" spans="2:9" ht="15" customHeight="1">
      <c r="B207" s="197"/>
      <c r="C207" s="169" t="s">
        <v>326</v>
      </c>
      <c r="D207" s="165">
        <v>6.253775</v>
      </c>
      <c r="E207" s="166">
        <v>6266.3</v>
      </c>
      <c r="F207" s="167">
        <f t="shared" si="18"/>
        <v>391.88030282500006</v>
      </c>
      <c r="G207" s="163">
        <v>1067.183</v>
      </c>
      <c r="H207" s="168">
        <f t="shared" si="19"/>
        <v>0.11262293264862722</v>
      </c>
      <c r="I207" s="198"/>
    </row>
    <row r="208" spans="2:9" ht="15" customHeight="1">
      <c r="B208" s="197"/>
      <c r="C208" s="169" t="s">
        <v>58</v>
      </c>
      <c r="D208" s="165">
        <v>99.9</v>
      </c>
      <c r="E208" s="166">
        <v>9309.616</v>
      </c>
      <c r="F208" s="167">
        <f t="shared" si="18"/>
        <v>9300.306384000001</v>
      </c>
      <c r="G208" s="163">
        <v>3275.455</v>
      </c>
      <c r="H208" s="168">
        <f t="shared" si="19"/>
        <v>5.521827140181238</v>
      </c>
      <c r="I208" s="198"/>
    </row>
    <row r="209" spans="1:32" ht="15" customHeight="1">
      <c r="A209" s="206"/>
      <c r="B209" s="207"/>
      <c r="C209" s="169" t="s">
        <v>170</v>
      </c>
      <c r="D209" s="165">
        <v>99.9</v>
      </c>
      <c r="E209" s="166">
        <v>12159.952</v>
      </c>
      <c r="F209" s="167">
        <f t="shared" si="18"/>
        <v>12147.792048000001</v>
      </c>
      <c r="G209" s="163">
        <v>3782.403</v>
      </c>
      <c r="H209" s="168">
        <f t="shared" si="19"/>
        <v>6.376450154406926</v>
      </c>
      <c r="I209" s="198"/>
      <c r="T209" s="174"/>
      <c r="U209" s="199"/>
      <c r="V209" s="162"/>
      <c r="W209" s="187"/>
      <c r="X209" s="200"/>
      <c r="Y209" s="200"/>
      <c r="Z209" s="201"/>
      <c r="AA209" s="201"/>
      <c r="AB209" s="202"/>
      <c r="AC209" s="203"/>
      <c r="AD209" s="204"/>
      <c r="AE209" s="205"/>
      <c r="AF209" s="168"/>
    </row>
    <row r="210" spans="1:9" ht="15" customHeight="1">
      <c r="A210" s="206"/>
      <c r="B210" s="207"/>
      <c r="C210" s="169" t="s">
        <v>106</v>
      </c>
      <c r="D210" s="165">
        <v>99.2</v>
      </c>
      <c r="E210" s="166">
        <v>31989.62</v>
      </c>
      <c r="F210" s="167">
        <f t="shared" si="18"/>
        <v>31733.70304</v>
      </c>
      <c r="G210" s="163">
        <v>1646.828</v>
      </c>
      <c r="H210" s="168">
        <f t="shared" si="19"/>
        <v>2.756802133009332</v>
      </c>
      <c r="I210" s="198"/>
    </row>
    <row r="211" spans="1:32" s="206" customFormat="1" ht="15" customHeight="1">
      <c r="A211" s="127"/>
      <c r="B211" s="197"/>
      <c r="C211" s="182"/>
      <c r="D211" s="170"/>
      <c r="E211" s="162"/>
      <c r="F211" s="171"/>
      <c r="G211" s="163"/>
      <c r="H211" s="168"/>
      <c r="I211" s="196"/>
      <c r="J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</row>
    <row r="212" spans="1:32" s="206" customFormat="1" ht="15" customHeight="1">
      <c r="A212" s="127"/>
      <c r="B212" s="197"/>
      <c r="C212" s="160" t="s">
        <v>107</v>
      </c>
      <c r="D212" s="170"/>
      <c r="E212" s="162"/>
      <c r="F212" s="171"/>
      <c r="G212" s="163"/>
      <c r="H212" s="225">
        <v>14547</v>
      </c>
      <c r="I212" s="196"/>
      <c r="J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</row>
    <row r="213" spans="2:32" ht="15" customHeight="1">
      <c r="B213" s="197"/>
      <c r="C213" s="169" t="s">
        <v>157</v>
      </c>
      <c r="D213" s="165">
        <v>1.290773</v>
      </c>
      <c r="E213" s="166">
        <v>1550.229</v>
      </c>
      <c r="F213" s="167">
        <f>D213/100*E213</f>
        <v>20.00993737017</v>
      </c>
      <c r="G213" s="163">
        <v>267.754</v>
      </c>
      <c r="H213" s="168">
        <f>D213*G213/$H$212</f>
        <v>0.023758138024472398</v>
      </c>
      <c r="I213" s="196"/>
      <c r="J213" s="184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</row>
    <row r="214" spans="2:10" ht="15" customHeight="1">
      <c r="B214" s="197"/>
      <c r="C214" s="164" t="s">
        <v>91</v>
      </c>
      <c r="D214" s="165">
        <v>2.74</v>
      </c>
      <c r="E214" s="166">
        <v>3722.833</v>
      </c>
      <c r="F214" s="167">
        <f>D214/100*E214</f>
        <v>102.0056242</v>
      </c>
      <c r="G214" s="163">
        <v>560.303</v>
      </c>
      <c r="H214" s="168">
        <f>D214*G214/$H$212</f>
        <v>0.10553586443940333</v>
      </c>
      <c r="I214" s="196"/>
      <c r="J214" s="184"/>
    </row>
    <row r="215" spans="2:10" ht="15" customHeight="1">
      <c r="B215" s="197"/>
      <c r="C215" s="169" t="s">
        <v>196</v>
      </c>
      <c r="D215" s="165">
        <v>0.00158</v>
      </c>
      <c r="E215" s="166">
        <v>5507.551</v>
      </c>
      <c r="F215" s="167">
        <f>D215/100*E215</f>
        <v>0.08701930580000002</v>
      </c>
      <c r="G215" s="163">
        <v>1221.56</v>
      </c>
      <c r="H215" s="168">
        <f>D215*G215/$H$212</f>
        <v>0.00013267785797758987</v>
      </c>
      <c r="I215" s="196"/>
      <c r="J215" s="184"/>
    </row>
    <row r="216" spans="2:10" ht="15" customHeight="1">
      <c r="B216" s="197"/>
      <c r="C216" s="169" t="s">
        <v>326</v>
      </c>
      <c r="D216" s="165">
        <v>2E-06</v>
      </c>
      <c r="E216" s="166">
        <v>6266.3</v>
      </c>
      <c r="F216" s="167">
        <f>D216/100*E216</f>
        <v>0.000125326</v>
      </c>
      <c r="G216" s="163">
        <v>1067.183</v>
      </c>
      <c r="H216" s="168">
        <f>D216*G216/$H$212</f>
        <v>1.4672207327971403E-07</v>
      </c>
      <c r="I216" s="196"/>
      <c r="J216" s="184"/>
    </row>
    <row r="217" spans="2:10" ht="15" customHeight="1">
      <c r="B217" s="208"/>
      <c r="C217" s="149"/>
      <c r="D217" s="209"/>
      <c r="E217" s="210"/>
      <c r="F217" s="210"/>
      <c r="G217" s="178"/>
      <c r="H217" s="211"/>
      <c r="I217" s="212"/>
      <c r="J217" s="184"/>
    </row>
    <row r="218" spans="1:10" ht="15" customHeight="1">
      <c r="A218" s="213"/>
      <c r="B218" s="213"/>
      <c r="D218" s="214"/>
      <c r="E218" s="162"/>
      <c r="F218" s="162"/>
      <c r="G218" s="163"/>
      <c r="H218" s="215"/>
      <c r="I218" s="216"/>
      <c r="J218" s="184"/>
    </row>
    <row r="219" spans="1:10" ht="15" customHeight="1">
      <c r="A219" s="213"/>
      <c r="B219" s="213"/>
      <c r="C219" s="113" t="s">
        <v>65</v>
      </c>
      <c r="D219" s="161"/>
      <c r="E219" s="162"/>
      <c r="F219" s="162"/>
      <c r="G219" s="163"/>
      <c r="H219" s="215"/>
      <c r="I219" s="216"/>
      <c r="J219" s="184"/>
    </row>
    <row r="220" spans="1:10" ht="15" customHeight="1">
      <c r="A220" s="213"/>
      <c r="B220" s="213"/>
      <c r="D220" s="214"/>
      <c r="E220" s="162"/>
      <c r="F220" s="162"/>
      <c r="G220" s="163"/>
      <c r="H220" s="215"/>
      <c r="I220" s="216"/>
      <c r="J220" s="188"/>
    </row>
    <row r="221" spans="1:10" ht="15" customHeight="1">
      <c r="A221" s="213"/>
      <c r="B221" s="213"/>
      <c r="C221" s="113"/>
      <c r="D221" s="161"/>
      <c r="E221" s="162"/>
      <c r="F221" s="162"/>
      <c r="G221" s="163"/>
      <c r="H221" s="215"/>
      <c r="I221" s="216"/>
      <c r="J221" s="188"/>
    </row>
    <row r="222" spans="1:10" ht="15" customHeight="1">
      <c r="A222" s="213"/>
      <c r="B222" s="213"/>
      <c r="D222" s="161"/>
      <c r="E222" s="162"/>
      <c r="F222" s="162"/>
      <c r="G222" s="163"/>
      <c r="H222" s="215"/>
      <c r="I222" s="216"/>
      <c r="J222" s="188"/>
    </row>
    <row r="223" spans="4:8" s="213" customFormat="1" ht="14.25">
      <c r="D223" s="217"/>
      <c r="E223" s="187"/>
      <c r="F223" s="187"/>
      <c r="G223" s="172"/>
      <c r="H223" s="218"/>
    </row>
    <row r="224" spans="4:8" s="213" customFormat="1" ht="14.25">
      <c r="D224" s="217"/>
      <c r="E224" s="187"/>
      <c r="F224" s="187"/>
      <c r="G224" s="172"/>
      <c r="H224" s="218"/>
    </row>
    <row r="225" spans="4:8" s="213" customFormat="1" ht="14.25">
      <c r="D225" s="217"/>
      <c r="E225" s="187"/>
      <c r="F225" s="187"/>
      <c r="G225" s="172"/>
      <c r="H225" s="218"/>
    </row>
    <row r="226" spans="4:8" s="213" customFormat="1" ht="14.25">
      <c r="D226" s="217"/>
      <c r="E226" s="187"/>
      <c r="F226" s="187"/>
      <c r="G226" s="172"/>
      <c r="H226" s="218"/>
    </row>
    <row r="227" spans="4:8" s="213" customFormat="1" ht="14.25">
      <c r="D227" s="217"/>
      <c r="E227" s="187"/>
      <c r="F227" s="187"/>
      <c r="G227" s="172"/>
      <c r="H227" s="218"/>
    </row>
    <row r="228" spans="4:8" s="213" customFormat="1" ht="14.25">
      <c r="D228" s="217"/>
      <c r="E228" s="187"/>
      <c r="F228" s="187"/>
      <c r="G228" s="172"/>
      <c r="H228" s="218"/>
    </row>
    <row r="229" spans="4:8" s="213" customFormat="1" ht="14.25">
      <c r="D229" s="217"/>
      <c r="E229" s="187"/>
      <c r="F229" s="187"/>
      <c r="G229" s="172"/>
      <c r="H229" s="218"/>
    </row>
    <row r="230" spans="4:8" s="213" customFormat="1" ht="14.25">
      <c r="D230" s="217"/>
      <c r="E230" s="187"/>
      <c r="F230" s="187"/>
      <c r="G230" s="172"/>
      <c r="H230" s="218"/>
    </row>
    <row r="231" spans="4:8" s="213" customFormat="1" ht="14.25">
      <c r="D231" s="217"/>
      <c r="E231" s="187"/>
      <c r="F231" s="187"/>
      <c r="G231" s="172"/>
      <c r="H231" s="218"/>
    </row>
    <row r="232" spans="4:8" s="213" customFormat="1" ht="14.25">
      <c r="D232" s="217"/>
      <c r="E232" s="187"/>
      <c r="F232" s="187"/>
      <c r="G232" s="172"/>
      <c r="H232" s="218"/>
    </row>
    <row r="233" spans="4:8" s="213" customFormat="1" ht="14.25">
      <c r="D233" s="217"/>
      <c r="E233" s="187"/>
      <c r="F233" s="187"/>
      <c r="G233" s="172"/>
      <c r="H233" s="218"/>
    </row>
    <row r="234" spans="4:8" s="213" customFormat="1" ht="14.25">
      <c r="D234" s="217"/>
      <c r="E234" s="187"/>
      <c r="F234" s="187"/>
      <c r="G234" s="172"/>
      <c r="H234" s="218"/>
    </row>
    <row r="235" spans="4:8" s="213" customFormat="1" ht="14.25">
      <c r="D235" s="217"/>
      <c r="E235" s="187"/>
      <c r="F235" s="187"/>
      <c r="G235" s="172"/>
      <c r="H235" s="218"/>
    </row>
    <row r="236" spans="4:8" s="213" customFormat="1" ht="14.25">
      <c r="D236" s="217"/>
      <c r="E236" s="187"/>
      <c r="F236" s="187"/>
      <c r="G236" s="172"/>
      <c r="H236" s="218"/>
    </row>
    <row r="237" spans="4:8" s="213" customFormat="1" ht="14.25">
      <c r="D237" s="217"/>
      <c r="E237" s="187"/>
      <c r="F237" s="187"/>
      <c r="G237" s="172"/>
      <c r="H237" s="218"/>
    </row>
    <row r="238" spans="4:8" s="213" customFormat="1" ht="14.25">
      <c r="D238" s="217"/>
      <c r="E238" s="187"/>
      <c r="F238" s="187"/>
      <c r="G238" s="172"/>
      <c r="H238" s="218"/>
    </row>
    <row r="239" spans="4:8" s="213" customFormat="1" ht="14.25">
      <c r="D239" s="217"/>
      <c r="E239" s="187"/>
      <c r="F239" s="187"/>
      <c r="G239" s="172"/>
      <c r="H239" s="218"/>
    </row>
    <row r="240" spans="4:8" s="213" customFormat="1" ht="14.25">
      <c r="D240" s="217"/>
      <c r="E240" s="187"/>
      <c r="F240" s="187"/>
      <c r="G240" s="172"/>
      <c r="H240" s="218"/>
    </row>
    <row r="241" spans="4:8" s="213" customFormat="1" ht="14.25">
      <c r="D241" s="217"/>
      <c r="E241" s="187"/>
      <c r="F241" s="187"/>
      <c r="G241" s="172"/>
      <c r="H241" s="218"/>
    </row>
    <row r="242" spans="4:8" s="213" customFormat="1" ht="14.25">
      <c r="D242" s="217"/>
      <c r="E242" s="187"/>
      <c r="F242" s="187"/>
      <c r="G242" s="172"/>
      <c r="H242" s="218"/>
    </row>
    <row r="243" spans="4:8" s="213" customFormat="1" ht="14.25">
      <c r="D243" s="217"/>
      <c r="E243" s="187"/>
      <c r="F243" s="187"/>
      <c r="G243" s="172"/>
      <c r="H243" s="218"/>
    </row>
    <row r="244" spans="4:8" s="213" customFormat="1" ht="14.25">
      <c r="D244" s="217"/>
      <c r="E244" s="187"/>
      <c r="F244" s="187"/>
      <c r="G244" s="172"/>
      <c r="H244" s="218"/>
    </row>
    <row r="245" spans="4:8" s="213" customFormat="1" ht="14.25">
      <c r="D245" s="217"/>
      <c r="E245" s="187"/>
      <c r="F245" s="187"/>
      <c r="G245" s="172"/>
      <c r="H245" s="218"/>
    </row>
    <row r="246" spans="4:8" s="213" customFormat="1" ht="14.25">
      <c r="D246" s="217"/>
      <c r="E246" s="187"/>
      <c r="F246" s="187"/>
      <c r="G246" s="172"/>
      <c r="H246" s="218"/>
    </row>
    <row r="247" spans="4:8" s="213" customFormat="1" ht="14.25">
      <c r="D247" s="217"/>
      <c r="E247" s="187"/>
      <c r="F247" s="187"/>
      <c r="G247" s="172"/>
      <c r="H247" s="218"/>
    </row>
    <row r="248" spans="4:8" s="213" customFormat="1" ht="14.25">
      <c r="D248" s="217"/>
      <c r="E248" s="187"/>
      <c r="F248" s="187"/>
      <c r="G248" s="172"/>
      <c r="H248" s="218"/>
    </row>
    <row r="249" spans="4:8" s="213" customFormat="1" ht="14.25">
      <c r="D249" s="217"/>
      <c r="E249" s="187"/>
      <c r="F249" s="187"/>
      <c r="G249" s="172"/>
      <c r="H249" s="218"/>
    </row>
    <row r="250" spans="4:8" s="213" customFormat="1" ht="14.25">
      <c r="D250" s="217"/>
      <c r="E250" s="187"/>
      <c r="F250" s="187"/>
      <c r="G250" s="172"/>
      <c r="H250" s="218"/>
    </row>
    <row r="251" spans="4:8" s="213" customFormat="1" ht="14.25">
      <c r="D251" s="217"/>
      <c r="E251" s="187"/>
      <c r="F251" s="187"/>
      <c r="G251" s="172"/>
      <c r="H251" s="218"/>
    </row>
    <row r="252" spans="4:8" s="213" customFormat="1" ht="14.25">
      <c r="D252" s="217"/>
      <c r="E252" s="187"/>
      <c r="F252" s="187"/>
      <c r="G252" s="172"/>
      <c r="H252" s="218"/>
    </row>
    <row r="253" spans="4:8" s="213" customFormat="1" ht="14.25">
      <c r="D253" s="217"/>
      <c r="E253" s="187"/>
      <c r="F253" s="187"/>
      <c r="G253" s="172"/>
      <c r="H253" s="218"/>
    </row>
    <row r="254" spans="4:8" s="213" customFormat="1" ht="14.25">
      <c r="D254" s="217"/>
      <c r="E254" s="187"/>
      <c r="F254" s="187"/>
      <c r="G254" s="172"/>
      <c r="H254" s="218"/>
    </row>
    <row r="255" spans="4:8" s="213" customFormat="1" ht="14.25">
      <c r="D255" s="217"/>
      <c r="E255" s="187"/>
      <c r="F255" s="187"/>
      <c r="G255" s="172"/>
      <c r="H255" s="218"/>
    </row>
    <row r="256" spans="4:8" s="213" customFormat="1" ht="14.25">
      <c r="D256" s="217"/>
      <c r="E256" s="187"/>
      <c r="F256" s="187"/>
      <c r="G256" s="172"/>
      <c r="H256" s="218"/>
    </row>
    <row r="257" spans="4:8" s="213" customFormat="1" ht="14.25">
      <c r="D257" s="217"/>
      <c r="E257" s="187"/>
      <c r="F257" s="187"/>
      <c r="G257" s="172"/>
      <c r="H257" s="218"/>
    </row>
    <row r="258" spans="4:8" s="213" customFormat="1" ht="14.25">
      <c r="D258" s="217"/>
      <c r="E258" s="187"/>
      <c r="F258" s="187"/>
      <c r="G258" s="172"/>
      <c r="H258" s="218"/>
    </row>
    <row r="259" spans="4:8" s="213" customFormat="1" ht="14.25">
      <c r="D259" s="217"/>
      <c r="E259" s="187"/>
      <c r="F259" s="187"/>
      <c r="G259" s="172"/>
      <c r="H259" s="218"/>
    </row>
    <row r="260" spans="4:8" s="213" customFormat="1" ht="14.25">
      <c r="D260" s="217"/>
      <c r="E260" s="187"/>
      <c r="F260" s="187"/>
      <c r="G260" s="172"/>
      <c r="H260" s="218"/>
    </row>
    <row r="261" spans="4:8" s="213" customFormat="1" ht="14.25">
      <c r="D261" s="217"/>
      <c r="E261" s="187"/>
      <c r="F261" s="187"/>
      <c r="G261" s="172"/>
      <c r="H261" s="218"/>
    </row>
    <row r="262" spans="4:8" s="213" customFormat="1" ht="14.25">
      <c r="D262" s="217"/>
      <c r="E262" s="187"/>
      <c r="F262" s="187"/>
      <c r="G262" s="172"/>
      <c r="H262" s="218"/>
    </row>
    <row r="263" spans="4:8" s="213" customFormat="1" ht="14.25">
      <c r="D263" s="217"/>
      <c r="E263" s="187"/>
      <c r="F263" s="187"/>
      <c r="G263" s="172"/>
      <c r="H263" s="218"/>
    </row>
    <row r="264" spans="4:8" s="213" customFormat="1" ht="14.25">
      <c r="D264" s="217"/>
      <c r="E264" s="187"/>
      <c r="F264" s="187"/>
      <c r="G264" s="172"/>
      <c r="H264" s="218"/>
    </row>
    <row r="265" spans="4:8" s="213" customFormat="1" ht="14.25">
      <c r="D265" s="217"/>
      <c r="E265" s="187"/>
      <c r="F265" s="187"/>
      <c r="G265" s="172"/>
      <c r="H265" s="218"/>
    </row>
    <row r="266" spans="4:8" s="213" customFormat="1" ht="14.25">
      <c r="D266" s="217"/>
      <c r="E266" s="187"/>
      <c r="F266" s="187"/>
      <c r="G266" s="172"/>
      <c r="H266" s="218"/>
    </row>
    <row r="267" spans="4:8" s="213" customFormat="1" ht="14.25">
      <c r="D267" s="217"/>
      <c r="E267" s="187"/>
      <c r="F267" s="187"/>
      <c r="G267" s="172"/>
      <c r="H267" s="218"/>
    </row>
    <row r="268" spans="4:8" s="213" customFormat="1" ht="14.25">
      <c r="D268" s="217"/>
      <c r="E268" s="187"/>
      <c r="F268" s="187"/>
      <c r="G268" s="172"/>
      <c r="H268" s="218"/>
    </row>
    <row r="269" spans="4:8" s="213" customFormat="1" ht="14.25">
      <c r="D269" s="217"/>
      <c r="E269" s="187"/>
      <c r="F269" s="187"/>
      <c r="G269" s="172"/>
      <c r="H269" s="218"/>
    </row>
    <row r="270" spans="4:8" s="213" customFormat="1" ht="14.25">
      <c r="D270" s="217"/>
      <c r="E270" s="187"/>
      <c r="F270" s="187"/>
      <c r="G270" s="172"/>
      <c r="H270" s="218"/>
    </row>
    <row r="271" spans="4:8" s="213" customFormat="1" ht="14.25">
      <c r="D271" s="217"/>
      <c r="E271" s="187"/>
      <c r="F271" s="187"/>
      <c r="G271" s="172"/>
      <c r="H271" s="218"/>
    </row>
    <row r="272" spans="4:8" s="213" customFormat="1" ht="14.25">
      <c r="D272" s="217"/>
      <c r="E272" s="187"/>
      <c r="F272" s="187"/>
      <c r="G272" s="172"/>
      <c r="H272" s="218"/>
    </row>
    <row r="273" spans="4:8" s="213" customFormat="1" ht="14.25">
      <c r="D273" s="217"/>
      <c r="E273" s="187"/>
      <c r="F273" s="187"/>
      <c r="G273" s="172"/>
      <c r="H273" s="218"/>
    </row>
    <row r="274" spans="4:8" s="213" customFormat="1" ht="14.25">
      <c r="D274" s="217"/>
      <c r="E274" s="187"/>
      <c r="F274" s="187"/>
      <c r="G274" s="172"/>
      <c r="H274" s="218"/>
    </row>
    <row r="275" spans="4:8" s="213" customFormat="1" ht="14.25">
      <c r="D275" s="217"/>
      <c r="E275" s="187"/>
      <c r="F275" s="187"/>
      <c r="G275" s="172"/>
      <c r="H275" s="218"/>
    </row>
    <row r="276" spans="4:8" s="213" customFormat="1" ht="14.25">
      <c r="D276" s="217"/>
      <c r="E276" s="187"/>
      <c r="F276" s="187"/>
      <c r="G276" s="172"/>
      <c r="H276" s="218"/>
    </row>
    <row r="277" spans="4:8" s="213" customFormat="1" ht="14.25">
      <c r="D277" s="217"/>
      <c r="E277" s="187"/>
      <c r="F277" s="187"/>
      <c r="G277" s="172"/>
      <c r="H277" s="218"/>
    </row>
    <row r="278" spans="4:8" s="213" customFormat="1" ht="14.25">
      <c r="D278" s="217"/>
      <c r="E278" s="187"/>
      <c r="F278" s="187"/>
      <c r="G278" s="172"/>
      <c r="H278" s="218"/>
    </row>
    <row r="279" spans="4:8" s="213" customFormat="1" ht="14.25">
      <c r="D279" s="217"/>
      <c r="E279" s="187"/>
      <c r="F279" s="187"/>
      <c r="G279" s="172"/>
      <c r="H279" s="218"/>
    </row>
    <row r="280" spans="4:8" s="213" customFormat="1" ht="14.25">
      <c r="D280" s="217"/>
      <c r="E280" s="187"/>
      <c r="F280" s="187"/>
      <c r="G280" s="172"/>
      <c r="H280" s="218"/>
    </row>
    <row r="281" spans="4:8" s="213" customFormat="1" ht="14.25">
      <c r="D281" s="217"/>
      <c r="E281" s="187"/>
      <c r="F281" s="187"/>
      <c r="G281" s="172"/>
      <c r="H281" s="218"/>
    </row>
    <row r="282" spans="4:8" s="213" customFormat="1" ht="14.25">
      <c r="D282" s="217"/>
      <c r="E282" s="187"/>
      <c r="F282" s="187"/>
      <c r="G282" s="172"/>
      <c r="H282" s="218"/>
    </row>
    <row r="283" spans="4:8" s="213" customFormat="1" ht="14.25">
      <c r="D283" s="217"/>
      <c r="E283" s="187"/>
      <c r="F283" s="187"/>
      <c r="G283" s="172"/>
      <c r="H283" s="218"/>
    </row>
    <row r="284" spans="4:8" s="213" customFormat="1" ht="14.25">
      <c r="D284" s="217"/>
      <c r="E284" s="187"/>
      <c r="F284" s="187"/>
      <c r="G284" s="172"/>
      <c r="H284" s="218"/>
    </row>
    <row r="285" spans="4:8" s="213" customFormat="1" ht="14.25">
      <c r="D285" s="217"/>
      <c r="E285" s="187"/>
      <c r="F285" s="187"/>
      <c r="G285" s="172"/>
      <c r="H285" s="218"/>
    </row>
    <row r="286" spans="4:8" s="213" customFormat="1" ht="14.25">
      <c r="D286" s="217"/>
      <c r="E286" s="187"/>
      <c r="F286" s="187"/>
      <c r="G286" s="172"/>
      <c r="H286" s="218"/>
    </row>
    <row r="287" spans="4:8" s="213" customFormat="1" ht="14.25">
      <c r="D287" s="217"/>
      <c r="E287" s="187"/>
      <c r="F287" s="187"/>
      <c r="G287" s="172"/>
      <c r="H287" s="218"/>
    </row>
    <row r="288" spans="4:8" s="213" customFormat="1" ht="14.25">
      <c r="D288" s="217"/>
      <c r="E288" s="187"/>
      <c r="F288" s="187"/>
      <c r="G288" s="172"/>
      <c r="H288" s="218"/>
    </row>
    <row r="289" spans="4:8" s="213" customFormat="1" ht="14.25">
      <c r="D289" s="217"/>
      <c r="E289" s="187"/>
      <c r="F289" s="187"/>
      <c r="G289" s="172"/>
      <c r="H289" s="218"/>
    </row>
    <row r="290" spans="4:8" s="213" customFormat="1" ht="14.25">
      <c r="D290" s="217"/>
      <c r="E290" s="187"/>
      <c r="F290" s="187"/>
      <c r="G290" s="172"/>
      <c r="H290" s="218"/>
    </row>
    <row r="291" spans="4:8" s="213" customFormat="1" ht="14.25">
      <c r="D291" s="217"/>
      <c r="E291" s="187"/>
      <c r="F291" s="187"/>
      <c r="G291" s="172"/>
      <c r="H291" s="218"/>
    </row>
    <row r="292" spans="4:8" s="213" customFormat="1" ht="14.25">
      <c r="D292" s="217"/>
      <c r="E292" s="187"/>
      <c r="F292" s="187"/>
      <c r="G292" s="172"/>
      <c r="H292" s="218"/>
    </row>
    <row r="293" spans="4:8" s="213" customFormat="1" ht="14.25">
      <c r="D293" s="217"/>
      <c r="E293" s="187"/>
      <c r="F293" s="187"/>
      <c r="G293" s="172"/>
      <c r="H293" s="218"/>
    </row>
    <row r="294" spans="4:8" s="213" customFormat="1" ht="14.25">
      <c r="D294" s="217"/>
      <c r="E294" s="187"/>
      <c r="F294" s="187"/>
      <c r="G294" s="172"/>
      <c r="H294" s="218"/>
    </row>
    <row r="295" spans="4:8" s="213" customFormat="1" ht="14.25">
      <c r="D295" s="217"/>
      <c r="E295" s="187"/>
      <c r="F295" s="187"/>
      <c r="G295" s="172"/>
      <c r="H295" s="218"/>
    </row>
    <row r="296" spans="4:8" s="213" customFormat="1" ht="14.25">
      <c r="D296" s="217"/>
      <c r="E296" s="187"/>
      <c r="F296" s="187"/>
      <c r="G296" s="172"/>
      <c r="H296" s="218"/>
    </row>
    <row r="297" spans="4:8" s="213" customFormat="1" ht="14.25">
      <c r="D297" s="217"/>
      <c r="E297" s="187"/>
      <c r="F297" s="187"/>
      <c r="G297" s="172"/>
      <c r="H297" s="218"/>
    </row>
    <row r="298" spans="4:8" s="213" customFormat="1" ht="14.25">
      <c r="D298" s="217"/>
      <c r="E298" s="187"/>
      <c r="F298" s="187"/>
      <c r="G298" s="172"/>
      <c r="H298" s="218"/>
    </row>
    <row r="299" spans="4:8" s="213" customFormat="1" ht="14.25">
      <c r="D299" s="217"/>
      <c r="E299" s="187"/>
      <c r="F299" s="187"/>
      <c r="G299" s="172"/>
      <c r="H299" s="218"/>
    </row>
    <row r="300" spans="4:8" s="213" customFormat="1" ht="14.25">
      <c r="D300" s="217"/>
      <c r="E300" s="187"/>
      <c r="F300" s="187"/>
      <c r="G300" s="172"/>
      <c r="H300" s="218"/>
    </row>
    <row r="301" spans="4:8" s="213" customFormat="1" ht="14.25">
      <c r="D301" s="217"/>
      <c r="E301" s="187"/>
      <c r="F301" s="187"/>
      <c r="G301" s="172"/>
      <c r="H301" s="218"/>
    </row>
    <row r="302" spans="4:8" s="213" customFormat="1" ht="14.25">
      <c r="D302" s="217"/>
      <c r="E302" s="187"/>
      <c r="F302" s="187"/>
      <c r="G302" s="172"/>
      <c r="H302" s="218"/>
    </row>
    <row r="303" spans="4:8" s="213" customFormat="1" ht="14.25">
      <c r="D303" s="217"/>
      <c r="E303" s="187"/>
      <c r="F303" s="187"/>
      <c r="G303" s="172"/>
      <c r="H303" s="218"/>
    </row>
    <row r="304" spans="4:8" s="213" customFormat="1" ht="14.25">
      <c r="D304" s="217"/>
      <c r="E304" s="187"/>
      <c r="F304" s="187"/>
      <c r="G304" s="172"/>
      <c r="H304" s="218"/>
    </row>
    <row r="305" spans="4:8" s="213" customFormat="1" ht="14.25">
      <c r="D305" s="217"/>
      <c r="E305" s="187"/>
      <c r="F305" s="187"/>
      <c r="G305" s="172"/>
      <c r="H305" s="218"/>
    </row>
    <row r="306" spans="4:8" s="213" customFormat="1" ht="14.25">
      <c r="D306" s="217"/>
      <c r="E306" s="187"/>
      <c r="F306" s="187"/>
      <c r="G306" s="172"/>
      <c r="H306" s="218"/>
    </row>
    <row r="307" spans="4:8" s="213" customFormat="1" ht="14.25">
      <c r="D307" s="217"/>
      <c r="E307" s="187"/>
      <c r="F307" s="187"/>
      <c r="G307" s="172"/>
      <c r="H307" s="218"/>
    </row>
    <row r="308" spans="4:8" s="213" customFormat="1" ht="14.25">
      <c r="D308" s="217"/>
      <c r="E308" s="187"/>
      <c r="F308" s="187"/>
      <c r="G308" s="172"/>
      <c r="H308" s="218"/>
    </row>
    <row r="309" spans="4:8" s="213" customFormat="1" ht="14.25">
      <c r="D309" s="217"/>
      <c r="E309" s="187"/>
      <c r="F309" s="187"/>
      <c r="G309" s="172"/>
      <c r="H309" s="218"/>
    </row>
    <row r="310" spans="4:8" s="213" customFormat="1" ht="14.25">
      <c r="D310" s="217"/>
      <c r="E310" s="187"/>
      <c r="F310" s="187"/>
      <c r="G310" s="172"/>
      <c r="H310" s="218"/>
    </row>
    <row r="311" spans="4:8" s="213" customFormat="1" ht="14.25">
      <c r="D311" s="217"/>
      <c r="E311" s="187"/>
      <c r="F311" s="187"/>
      <c r="G311" s="172"/>
      <c r="H311" s="218"/>
    </row>
    <row r="312" spans="4:8" s="213" customFormat="1" ht="14.25">
      <c r="D312" s="217"/>
      <c r="E312" s="187"/>
      <c r="F312" s="187"/>
      <c r="G312" s="172"/>
      <c r="H312" s="218"/>
    </row>
    <row r="313" spans="4:8" s="213" customFormat="1" ht="14.25">
      <c r="D313" s="217"/>
      <c r="E313" s="187"/>
      <c r="F313" s="187"/>
      <c r="G313" s="172"/>
      <c r="H313" s="218"/>
    </row>
    <row r="314" spans="4:8" s="213" customFormat="1" ht="14.25">
      <c r="D314" s="217"/>
      <c r="E314" s="187"/>
      <c r="F314" s="187"/>
      <c r="G314" s="172"/>
      <c r="H314" s="218"/>
    </row>
    <row r="315" spans="4:8" s="213" customFormat="1" ht="14.25">
      <c r="D315" s="217"/>
      <c r="E315" s="187"/>
      <c r="F315" s="187"/>
      <c r="G315" s="172"/>
      <c r="H315" s="218"/>
    </row>
    <row r="316" spans="4:8" s="213" customFormat="1" ht="14.25">
      <c r="D316" s="217"/>
      <c r="E316" s="187"/>
      <c r="F316" s="187"/>
      <c r="G316" s="172"/>
      <c r="H316" s="218"/>
    </row>
    <row r="317" spans="4:8" s="213" customFormat="1" ht="14.25">
      <c r="D317" s="217"/>
      <c r="E317" s="187"/>
      <c r="F317" s="187"/>
      <c r="G317" s="172"/>
      <c r="H317" s="218"/>
    </row>
    <row r="318" spans="4:8" s="213" customFormat="1" ht="14.25">
      <c r="D318" s="217"/>
      <c r="E318" s="187"/>
      <c r="F318" s="187"/>
      <c r="G318" s="172"/>
      <c r="H318" s="218"/>
    </row>
    <row r="319" spans="4:8" s="213" customFormat="1" ht="14.25">
      <c r="D319" s="217"/>
      <c r="E319" s="187"/>
      <c r="F319" s="187"/>
      <c r="G319" s="172"/>
      <c r="H319" s="218"/>
    </row>
    <row r="320" spans="4:8" s="213" customFormat="1" ht="14.25">
      <c r="D320" s="217"/>
      <c r="E320" s="187"/>
      <c r="F320" s="187"/>
      <c r="G320" s="172"/>
      <c r="H320" s="218"/>
    </row>
    <row r="321" spans="4:8" s="213" customFormat="1" ht="14.25">
      <c r="D321" s="217"/>
      <c r="E321" s="187"/>
      <c r="F321" s="187"/>
      <c r="G321" s="172"/>
      <c r="H321" s="218"/>
    </row>
    <row r="322" spans="4:8" s="213" customFormat="1" ht="14.25">
      <c r="D322" s="217"/>
      <c r="E322" s="187"/>
      <c r="F322" s="187"/>
      <c r="G322" s="172"/>
      <c r="H322" s="218"/>
    </row>
    <row r="323" spans="4:8" s="213" customFormat="1" ht="14.25">
      <c r="D323" s="217"/>
      <c r="E323" s="187"/>
      <c r="F323" s="187"/>
      <c r="G323" s="172"/>
      <c r="H323" s="218"/>
    </row>
    <row r="324" spans="4:8" s="213" customFormat="1" ht="14.25">
      <c r="D324" s="217"/>
      <c r="E324" s="187"/>
      <c r="F324" s="187"/>
      <c r="G324" s="172"/>
      <c r="H324" s="218"/>
    </row>
    <row r="325" spans="4:8" s="213" customFormat="1" ht="14.25">
      <c r="D325" s="217"/>
      <c r="E325" s="187"/>
      <c r="F325" s="187"/>
      <c r="G325" s="172"/>
      <c r="H325" s="218"/>
    </row>
    <row r="326" spans="4:8" s="213" customFormat="1" ht="14.25">
      <c r="D326" s="217"/>
      <c r="E326" s="187"/>
      <c r="F326" s="187"/>
      <c r="G326" s="172"/>
      <c r="H326" s="218"/>
    </row>
    <row r="327" spans="4:8" s="213" customFormat="1" ht="14.25">
      <c r="D327" s="217"/>
      <c r="E327" s="187"/>
      <c r="F327" s="187"/>
      <c r="G327" s="172"/>
      <c r="H327" s="218"/>
    </row>
    <row r="328" spans="4:8" s="213" customFormat="1" ht="14.25">
      <c r="D328" s="217"/>
      <c r="E328" s="187"/>
      <c r="F328" s="187"/>
      <c r="G328" s="172"/>
      <c r="H328" s="218"/>
    </row>
    <row r="329" spans="4:8" s="213" customFormat="1" ht="14.25">
      <c r="D329" s="217"/>
      <c r="E329" s="187"/>
      <c r="F329" s="187"/>
      <c r="G329" s="172"/>
      <c r="H329" s="218"/>
    </row>
    <row r="330" spans="4:8" s="213" customFormat="1" ht="14.25">
      <c r="D330" s="217"/>
      <c r="E330" s="187"/>
      <c r="F330" s="187"/>
      <c r="G330" s="172"/>
      <c r="H330" s="218"/>
    </row>
    <row r="331" spans="4:8" s="213" customFormat="1" ht="14.25">
      <c r="D331" s="217"/>
      <c r="E331" s="187"/>
      <c r="F331" s="187"/>
      <c r="G331" s="172"/>
      <c r="H331" s="218"/>
    </row>
    <row r="332" spans="4:8" s="213" customFormat="1" ht="14.25">
      <c r="D332" s="217"/>
      <c r="E332" s="187"/>
      <c r="F332" s="187"/>
      <c r="G332" s="172"/>
      <c r="H332" s="218"/>
    </row>
    <row r="333" spans="4:8" s="213" customFormat="1" ht="14.25">
      <c r="D333" s="217"/>
      <c r="E333" s="187"/>
      <c r="F333" s="187"/>
      <c r="G333" s="172"/>
      <c r="H333" s="218"/>
    </row>
    <row r="334" spans="4:8" s="213" customFormat="1" ht="14.25">
      <c r="D334" s="217"/>
      <c r="E334" s="187"/>
      <c r="F334" s="187"/>
      <c r="G334" s="172"/>
      <c r="H334" s="218"/>
    </row>
    <row r="335" spans="4:8" s="213" customFormat="1" ht="14.25">
      <c r="D335" s="217"/>
      <c r="E335" s="187"/>
      <c r="F335" s="187"/>
      <c r="G335" s="172"/>
      <c r="H335" s="218"/>
    </row>
    <row r="336" spans="4:8" s="213" customFormat="1" ht="14.25">
      <c r="D336" s="217"/>
      <c r="E336" s="187"/>
      <c r="F336" s="187"/>
      <c r="G336" s="172"/>
      <c r="H336" s="218"/>
    </row>
    <row r="337" spans="4:8" s="213" customFormat="1" ht="14.25">
      <c r="D337" s="217"/>
      <c r="E337" s="187"/>
      <c r="F337" s="187"/>
      <c r="G337" s="172"/>
      <c r="H337" s="218"/>
    </row>
    <row r="338" spans="4:8" s="213" customFormat="1" ht="14.25">
      <c r="D338" s="217"/>
      <c r="E338" s="187"/>
      <c r="F338" s="187"/>
      <c r="G338" s="172"/>
      <c r="H338" s="218"/>
    </row>
    <row r="339" spans="4:8" s="213" customFormat="1" ht="14.25">
      <c r="D339" s="217"/>
      <c r="E339" s="187"/>
      <c r="F339" s="187"/>
      <c r="G339" s="172"/>
      <c r="H339" s="218"/>
    </row>
    <row r="340" spans="4:8" s="213" customFormat="1" ht="14.25">
      <c r="D340" s="217"/>
      <c r="E340" s="187"/>
      <c r="F340" s="187"/>
      <c r="G340" s="172"/>
      <c r="H340" s="218"/>
    </row>
    <row r="341" spans="4:8" s="213" customFormat="1" ht="14.25">
      <c r="D341" s="217"/>
      <c r="E341" s="187"/>
      <c r="F341" s="187"/>
      <c r="G341" s="172"/>
      <c r="H341" s="218"/>
    </row>
    <row r="342" spans="4:8" s="213" customFormat="1" ht="14.25">
      <c r="D342" s="217"/>
      <c r="E342" s="187"/>
      <c r="F342" s="187"/>
      <c r="G342" s="172"/>
      <c r="H342" s="218"/>
    </row>
    <row r="343" spans="4:8" s="213" customFormat="1" ht="14.25">
      <c r="D343" s="217"/>
      <c r="E343" s="187"/>
      <c r="F343" s="187"/>
      <c r="G343" s="172"/>
      <c r="H343" s="218"/>
    </row>
    <row r="344" spans="4:8" s="213" customFormat="1" ht="14.25">
      <c r="D344" s="217"/>
      <c r="E344" s="187"/>
      <c r="F344" s="187"/>
      <c r="G344" s="172"/>
      <c r="H344" s="218"/>
    </row>
    <row r="345" spans="4:8" s="213" customFormat="1" ht="14.25">
      <c r="D345" s="217"/>
      <c r="E345" s="187"/>
      <c r="F345" s="187"/>
      <c r="G345" s="172"/>
      <c r="H345" s="218"/>
    </row>
    <row r="346" spans="4:8" s="213" customFormat="1" ht="14.25">
      <c r="D346" s="217"/>
      <c r="E346" s="187"/>
      <c r="F346" s="187"/>
      <c r="G346" s="172"/>
      <c r="H346" s="218"/>
    </row>
    <row r="347" spans="4:8" s="213" customFormat="1" ht="14.25">
      <c r="D347" s="217"/>
      <c r="E347" s="187"/>
      <c r="F347" s="187"/>
      <c r="G347" s="172"/>
      <c r="H347" s="218"/>
    </row>
    <row r="348" spans="4:8" s="213" customFormat="1" ht="14.25">
      <c r="D348" s="217"/>
      <c r="E348" s="187"/>
      <c r="F348" s="187"/>
      <c r="G348" s="172"/>
      <c r="H348" s="218"/>
    </row>
    <row r="349" spans="4:8" s="213" customFormat="1" ht="14.25">
      <c r="D349" s="217"/>
      <c r="E349" s="187"/>
      <c r="F349" s="187"/>
      <c r="G349" s="172"/>
      <c r="H349" s="218"/>
    </row>
    <row r="350" spans="4:8" s="213" customFormat="1" ht="14.25">
      <c r="D350" s="217"/>
      <c r="E350" s="187"/>
      <c r="F350" s="187"/>
      <c r="G350" s="172"/>
      <c r="H350" s="218"/>
    </row>
    <row r="351" spans="4:8" s="213" customFormat="1" ht="14.25">
      <c r="D351" s="217"/>
      <c r="E351" s="187"/>
      <c r="F351" s="187"/>
      <c r="G351" s="172"/>
      <c r="H351" s="218"/>
    </row>
    <row r="352" spans="4:8" s="213" customFormat="1" ht="14.25">
      <c r="D352" s="217"/>
      <c r="E352" s="187"/>
      <c r="F352" s="187"/>
      <c r="G352" s="172"/>
      <c r="H352" s="218"/>
    </row>
    <row r="353" spans="4:8" s="213" customFormat="1" ht="14.25">
      <c r="D353" s="217"/>
      <c r="E353" s="187"/>
      <c r="F353" s="187"/>
      <c r="G353" s="172"/>
      <c r="H353" s="218"/>
    </row>
    <row r="354" spans="4:8" s="213" customFormat="1" ht="14.25">
      <c r="D354" s="217"/>
      <c r="E354" s="187"/>
      <c r="F354" s="187"/>
      <c r="G354" s="172"/>
      <c r="H354" s="218"/>
    </row>
    <row r="355" spans="4:8" s="213" customFormat="1" ht="14.25">
      <c r="D355" s="217"/>
      <c r="E355" s="187"/>
      <c r="F355" s="187"/>
      <c r="G355" s="172"/>
      <c r="H355" s="218"/>
    </row>
    <row r="356" spans="4:8" s="213" customFormat="1" ht="14.25">
      <c r="D356" s="217"/>
      <c r="E356" s="187"/>
      <c r="F356" s="187"/>
      <c r="G356" s="172"/>
      <c r="H356" s="218"/>
    </row>
    <row r="357" spans="4:8" s="213" customFormat="1" ht="14.25">
      <c r="D357" s="217"/>
      <c r="E357" s="187"/>
      <c r="F357" s="187"/>
      <c r="G357" s="172"/>
      <c r="H357" s="218"/>
    </row>
    <row r="358" spans="4:8" s="213" customFormat="1" ht="14.25">
      <c r="D358" s="217"/>
      <c r="E358" s="187"/>
      <c r="F358" s="187"/>
      <c r="G358" s="172"/>
      <c r="H358" s="218"/>
    </row>
    <row r="359" spans="4:8" s="213" customFormat="1" ht="14.25">
      <c r="D359" s="217"/>
      <c r="E359" s="187"/>
      <c r="F359" s="187"/>
      <c r="G359" s="172"/>
      <c r="H359" s="218"/>
    </row>
    <row r="360" spans="4:8" s="213" customFormat="1" ht="14.25">
      <c r="D360" s="217"/>
      <c r="E360" s="187"/>
      <c r="F360" s="187"/>
      <c r="G360" s="172"/>
      <c r="H360" s="218"/>
    </row>
    <row r="361" spans="4:8" s="213" customFormat="1" ht="14.25">
      <c r="D361" s="217"/>
      <c r="E361" s="187"/>
      <c r="F361" s="187"/>
      <c r="G361" s="172"/>
      <c r="H361" s="218"/>
    </row>
    <row r="362" spans="4:8" s="213" customFormat="1" ht="14.25">
      <c r="D362" s="217"/>
      <c r="E362" s="187"/>
      <c r="F362" s="187"/>
      <c r="G362" s="172"/>
      <c r="H362" s="218"/>
    </row>
    <row r="363" spans="4:8" s="213" customFormat="1" ht="14.25">
      <c r="D363" s="217"/>
      <c r="E363" s="187"/>
      <c r="F363" s="187"/>
      <c r="G363" s="172"/>
      <c r="H363" s="218"/>
    </row>
    <row r="364" spans="4:8" s="213" customFormat="1" ht="14.25">
      <c r="D364" s="217"/>
      <c r="E364" s="187"/>
      <c r="F364" s="187"/>
      <c r="G364" s="172"/>
      <c r="H364" s="218"/>
    </row>
    <row r="365" spans="4:8" s="213" customFormat="1" ht="14.25">
      <c r="D365" s="217"/>
      <c r="E365" s="187"/>
      <c r="F365" s="187"/>
      <c r="G365" s="172"/>
      <c r="H365" s="218"/>
    </row>
    <row r="366" spans="4:8" s="213" customFormat="1" ht="14.25">
      <c r="D366" s="217"/>
      <c r="E366" s="187"/>
      <c r="F366" s="187"/>
      <c r="G366" s="172"/>
      <c r="H366" s="218"/>
    </row>
    <row r="367" spans="4:8" s="213" customFormat="1" ht="14.25">
      <c r="D367" s="217"/>
      <c r="E367" s="187"/>
      <c r="F367" s="187"/>
      <c r="G367" s="172"/>
      <c r="H367" s="218"/>
    </row>
    <row r="368" spans="4:8" s="213" customFormat="1" ht="14.25">
      <c r="D368" s="217"/>
      <c r="E368" s="187"/>
      <c r="F368" s="187"/>
      <c r="G368" s="172"/>
      <c r="H368" s="218"/>
    </row>
    <row r="369" spans="4:8" s="213" customFormat="1" ht="14.25">
      <c r="D369" s="217"/>
      <c r="E369" s="187"/>
      <c r="F369" s="187"/>
      <c r="G369" s="172"/>
      <c r="H369" s="218"/>
    </row>
    <row r="370" spans="4:8" s="213" customFormat="1" ht="14.25">
      <c r="D370" s="217"/>
      <c r="E370" s="187"/>
      <c r="F370" s="187"/>
      <c r="G370" s="172"/>
      <c r="H370" s="218"/>
    </row>
    <row r="371" spans="4:8" s="213" customFormat="1" ht="14.25">
      <c r="D371" s="217"/>
      <c r="E371" s="187"/>
      <c r="F371" s="187"/>
      <c r="G371" s="172"/>
      <c r="H371" s="218"/>
    </row>
    <row r="372" spans="4:8" s="213" customFormat="1" ht="14.25">
      <c r="D372" s="217"/>
      <c r="E372" s="187"/>
      <c r="F372" s="187"/>
      <c r="G372" s="172"/>
      <c r="H372" s="218"/>
    </row>
    <row r="373" spans="4:8" s="213" customFormat="1" ht="14.25">
      <c r="D373" s="217"/>
      <c r="E373" s="187"/>
      <c r="F373" s="187"/>
      <c r="G373" s="172"/>
      <c r="H373" s="218"/>
    </row>
    <row r="374" spans="4:8" s="213" customFormat="1" ht="14.25">
      <c r="D374" s="217"/>
      <c r="E374" s="187"/>
      <c r="F374" s="187"/>
      <c r="G374" s="172"/>
      <c r="H374" s="218"/>
    </row>
    <row r="375" spans="4:8" s="213" customFormat="1" ht="14.25">
      <c r="D375" s="217"/>
      <c r="E375" s="187"/>
      <c r="F375" s="187"/>
      <c r="G375" s="172"/>
      <c r="H375" s="218"/>
    </row>
    <row r="376" spans="4:8" s="213" customFormat="1" ht="14.25">
      <c r="D376" s="217"/>
      <c r="E376" s="187"/>
      <c r="F376" s="187"/>
      <c r="G376" s="172"/>
      <c r="H376" s="218"/>
    </row>
    <row r="377" spans="4:8" s="213" customFormat="1" ht="14.25">
      <c r="D377" s="217"/>
      <c r="E377" s="187"/>
      <c r="F377" s="187"/>
      <c r="G377" s="172"/>
      <c r="H377" s="218"/>
    </row>
    <row r="378" spans="4:8" s="213" customFormat="1" ht="14.25">
      <c r="D378" s="217"/>
      <c r="E378" s="187"/>
      <c r="F378" s="187"/>
      <c r="G378" s="172"/>
      <c r="H378" s="218"/>
    </row>
    <row r="379" spans="4:8" s="213" customFormat="1" ht="14.25">
      <c r="D379" s="217"/>
      <c r="E379" s="187"/>
      <c r="F379" s="187"/>
      <c r="G379" s="172"/>
      <c r="H379" s="218"/>
    </row>
    <row r="380" spans="4:8" s="213" customFormat="1" ht="14.25">
      <c r="D380" s="217"/>
      <c r="E380" s="187"/>
      <c r="F380" s="187"/>
      <c r="G380" s="172"/>
      <c r="H380" s="218"/>
    </row>
    <row r="381" spans="4:8" s="213" customFormat="1" ht="14.25">
      <c r="D381" s="217"/>
      <c r="E381" s="187"/>
      <c r="F381" s="187"/>
      <c r="G381" s="172"/>
      <c r="H381" s="218"/>
    </row>
    <row r="382" spans="4:8" s="213" customFormat="1" ht="14.25">
      <c r="D382" s="217"/>
      <c r="E382" s="187"/>
      <c r="F382" s="187"/>
      <c r="G382" s="172"/>
      <c r="H382" s="218"/>
    </row>
    <row r="383" spans="4:8" s="213" customFormat="1" ht="14.25">
      <c r="D383" s="217"/>
      <c r="E383" s="187"/>
      <c r="F383" s="187"/>
      <c r="G383" s="172"/>
      <c r="H383" s="218"/>
    </row>
    <row r="384" spans="4:8" s="213" customFormat="1" ht="14.25">
      <c r="D384" s="217"/>
      <c r="E384" s="187"/>
      <c r="F384" s="187"/>
      <c r="G384" s="172"/>
      <c r="H384" s="218"/>
    </row>
    <row r="385" spans="4:8" s="213" customFormat="1" ht="14.25">
      <c r="D385" s="217"/>
      <c r="E385" s="187"/>
      <c r="F385" s="187"/>
      <c r="G385" s="172"/>
      <c r="H385" s="218"/>
    </row>
    <row r="386" spans="4:8" s="213" customFormat="1" ht="14.25">
      <c r="D386" s="217"/>
      <c r="E386" s="187"/>
      <c r="F386" s="187"/>
      <c r="G386" s="172"/>
      <c r="H386" s="218"/>
    </row>
    <row r="387" spans="4:8" s="213" customFormat="1" ht="14.25">
      <c r="D387" s="217"/>
      <c r="E387" s="187"/>
      <c r="F387" s="187"/>
      <c r="G387" s="172"/>
      <c r="H387" s="218"/>
    </row>
    <row r="388" spans="4:8" s="213" customFormat="1" ht="14.25">
      <c r="D388" s="217"/>
      <c r="E388" s="187"/>
      <c r="F388" s="187"/>
      <c r="G388" s="172"/>
      <c r="H388" s="218"/>
    </row>
    <row r="389" spans="4:8" s="213" customFormat="1" ht="14.25">
      <c r="D389" s="217"/>
      <c r="E389" s="187"/>
      <c r="F389" s="187"/>
      <c r="G389" s="172"/>
      <c r="H389" s="218"/>
    </row>
    <row r="390" spans="4:8" s="213" customFormat="1" ht="14.25">
      <c r="D390" s="217"/>
      <c r="E390" s="187"/>
      <c r="F390" s="187"/>
      <c r="G390" s="172"/>
      <c r="H390" s="218"/>
    </row>
    <row r="391" spans="4:8" s="213" customFormat="1" ht="14.25">
      <c r="D391" s="217"/>
      <c r="E391" s="187"/>
      <c r="F391" s="187"/>
      <c r="G391" s="172"/>
      <c r="H391" s="218"/>
    </row>
    <row r="392" spans="4:8" s="213" customFormat="1" ht="14.25">
      <c r="D392" s="217"/>
      <c r="E392" s="187"/>
      <c r="F392" s="187"/>
      <c r="G392" s="172"/>
      <c r="H392" s="218"/>
    </row>
    <row r="393" spans="4:8" s="213" customFormat="1" ht="14.25">
      <c r="D393" s="217"/>
      <c r="E393" s="187"/>
      <c r="F393" s="187"/>
      <c r="G393" s="172"/>
      <c r="H393" s="218"/>
    </row>
    <row r="394" spans="4:8" s="213" customFormat="1" ht="14.25">
      <c r="D394" s="217"/>
      <c r="E394" s="187"/>
      <c r="F394" s="187"/>
      <c r="G394" s="172"/>
      <c r="H394" s="218"/>
    </row>
    <row r="395" spans="4:8" s="213" customFormat="1" ht="14.25">
      <c r="D395" s="217"/>
      <c r="E395" s="187"/>
      <c r="F395" s="187"/>
      <c r="G395" s="172"/>
      <c r="H395" s="218"/>
    </row>
    <row r="396" spans="4:8" s="213" customFormat="1" ht="14.25">
      <c r="D396" s="217"/>
      <c r="E396" s="187"/>
      <c r="F396" s="187"/>
      <c r="G396" s="172"/>
      <c r="H396" s="218"/>
    </row>
    <row r="397" spans="4:8" s="213" customFormat="1" ht="14.25">
      <c r="D397" s="217"/>
      <c r="E397" s="187"/>
      <c r="F397" s="187"/>
      <c r="G397" s="172"/>
      <c r="H397" s="218"/>
    </row>
    <row r="398" spans="4:8" s="213" customFormat="1" ht="14.25">
      <c r="D398" s="217"/>
      <c r="E398" s="187"/>
      <c r="F398" s="187"/>
      <c r="G398" s="172"/>
      <c r="H398" s="218"/>
    </row>
    <row r="399" spans="4:8" s="213" customFormat="1" ht="14.25">
      <c r="D399" s="217"/>
      <c r="E399" s="187"/>
      <c r="F399" s="187"/>
      <c r="G399" s="172"/>
      <c r="H399" s="218"/>
    </row>
    <row r="400" spans="4:8" s="213" customFormat="1" ht="14.25">
      <c r="D400" s="217"/>
      <c r="E400" s="187"/>
      <c r="F400" s="187"/>
      <c r="G400" s="172"/>
      <c r="H400" s="218"/>
    </row>
    <row r="401" spans="4:8" s="213" customFormat="1" ht="14.25">
      <c r="D401" s="217"/>
      <c r="E401" s="187"/>
      <c r="F401" s="187"/>
      <c r="G401" s="172"/>
      <c r="H401" s="218"/>
    </row>
    <row r="402" spans="4:8" s="213" customFormat="1" ht="14.25">
      <c r="D402" s="217"/>
      <c r="E402" s="187"/>
      <c r="F402" s="187"/>
      <c r="G402" s="172"/>
      <c r="H402" s="218"/>
    </row>
    <row r="403" spans="4:8" s="213" customFormat="1" ht="14.25">
      <c r="D403" s="217"/>
      <c r="E403" s="187"/>
      <c r="F403" s="187"/>
      <c r="G403" s="172"/>
      <c r="H403" s="218"/>
    </row>
    <row r="404" spans="4:8" s="213" customFormat="1" ht="14.25">
      <c r="D404" s="217"/>
      <c r="E404" s="187"/>
      <c r="F404" s="187"/>
      <c r="G404" s="172"/>
      <c r="H404" s="218"/>
    </row>
    <row r="405" spans="4:8" s="213" customFormat="1" ht="14.25">
      <c r="D405" s="217"/>
      <c r="E405" s="187"/>
      <c r="F405" s="187"/>
      <c r="G405" s="172"/>
      <c r="H405" s="218"/>
    </row>
    <row r="406" spans="4:8" s="213" customFormat="1" ht="14.25">
      <c r="D406" s="217"/>
      <c r="E406" s="187"/>
      <c r="F406" s="187"/>
      <c r="G406" s="172"/>
      <c r="H406" s="218"/>
    </row>
    <row r="407" spans="4:8" s="213" customFormat="1" ht="14.25">
      <c r="D407" s="217"/>
      <c r="E407" s="187"/>
      <c r="F407" s="187"/>
      <c r="G407" s="172"/>
      <c r="H407" s="218"/>
    </row>
    <row r="408" spans="4:8" s="213" customFormat="1" ht="14.25">
      <c r="D408" s="217"/>
      <c r="E408" s="187"/>
      <c r="F408" s="187"/>
      <c r="G408" s="172"/>
      <c r="H408" s="218"/>
    </row>
    <row r="409" spans="4:8" s="213" customFormat="1" ht="14.25">
      <c r="D409" s="217"/>
      <c r="E409" s="187"/>
      <c r="F409" s="187"/>
      <c r="G409" s="172"/>
      <c r="H409" s="218"/>
    </row>
    <row r="410" spans="4:8" s="213" customFormat="1" ht="14.25">
      <c r="D410" s="217"/>
      <c r="E410" s="187"/>
      <c r="F410" s="187"/>
      <c r="G410" s="172"/>
      <c r="H410" s="218"/>
    </row>
    <row r="411" spans="4:8" s="213" customFormat="1" ht="14.25">
      <c r="D411" s="217"/>
      <c r="E411" s="187"/>
      <c r="F411" s="187"/>
      <c r="G411" s="172"/>
      <c r="H411" s="218"/>
    </row>
    <row r="412" spans="4:8" s="213" customFormat="1" ht="14.25">
      <c r="D412" s="217"/>
      <c r="E412" s="187"/>
      <c r="F412" s="187"/>
      <c r="G412" s="172"/>
      <c r="H412" s="218"/>
    </row>
    <row r="413" spans="4:8" s="213" customFormat="1" ht="14.25">
      <c r="D413" s="217"/>
      <c r="E413" s="187"/>
      <c r="F413" s="187"/>
      <c r="G413" s="172"/>
      <c r="H413" s="218"/>
    </row>
    <row r="414" spans="4:8" s="213" customFormat="1" ht="14.25">
      <c r="D414" s="217"/>
      <c r="E414" s="187"/>
      <c r="F414" s="187"/>
      <c r="G414" s="172"/>
      <c r="H414" s="218"/>
    </row>
    <row r="415" spans="4:8" s="213" customFormat="1" ht="14.25">
      <c r="D415" s="217"/>
      <c r="E415" s="187"/>
      <c r="F415" s="187"/>
      <c r="G415" s="172"/>
      <c r="H415" s="218"/>
    </row>
    <row r="416" spans="4:8" s="213" customFormat="1" ht="14.25">
      <c r="D416" s="217"/>
      <c r="E416" s="187"/>
      <c r="F416" s="187"/>
      <c r="G416" s="172"/>
      <c r="H416" s="218"/>
    </row>
    <row r="417" spans="4:8" s="213" customFormat="1" ht="14.25">
      <c r="D417" s="217"/>
      <c r="E417" s="187"/>
      <c r="F417" s="187"/>
      <c r="G417" s="172"/>
      <c r="H417" s="218"/>
    </row>
    <row r="418" spans="4:8" s="213" customFormat="1" ht="14.25">
      <c r="D418" s="217"/>
      <c r="E418" s="187"/>
      <c r="F418" s="187"/>
      <c r="G418" s="172"/>
      <c r="H418" s="218"/>
    </row>
    <row r="419" spans="4:8" s="213" customFormat="1" ht="14.25">
      <c r="D419" s="217"/>
      <c r="E419" s="187"/>
      <c r="F419" s="187"/>
      <c r="G419" s="172"/>
      <c r="H419" s="218"/>
    </row>
    <row r="420" spans="4:8" s="213" customFormat="1" ht="14.25">
      <c r="D420" s="217"/>
      <c r="E420" s="187"/>
      <c r="F420" s="187"/>
      <c r="G420" s="172"/>
      <c r="H420" s="218"/>
    </row>
    <row r="421" spans="4:8" s="213" customFormat="1" ht="14.25">
      <c r="D421" s="217"/>
      <c r="E421" s="187"/>
      <c r="F421" s="187"/>
      <c r="G421" s="172"/>
      <c r="H421" s="218"/>
    </row>
    <row r="422" spans="4:8" s="213" customFormat="1" ht="14.25">
      <c r="D422" s="217"/>
      <c r="E422" s="187"/>
      <c r="F422" s="187"/>
      <c r="G422" s="172"/>
      <c r="H422" s="218"/>
    </row>
    <row r="423" spans="4:8" s="213" customFormat="1" ht="14.25">
      <c r="D423" s="217"/>
      <c r="E423" s="187"/>
      <c r="F423" s="187"/>
      <c r="G423" s="172"/>
      <c r="H423" s="218"/>
    </row>
    <row r="424" spans="4:8" s="213" customFormat="1" ht="14.25">
      <c r="D424" s="217"/>
      <c r="E424" s="187"/>
      <c r="F424" s="187"/>
      <c r="G424" s="172"/>
      <c r="H424" s="218"/>
    </row>
    <row r="425" spans="4:8" s="213" customFormat="1" ht="14.25">
      <c r="D425" s="217"/>
      <c r="E425" s="187"/>
      <c r="F425" s="187"/>
      <c r="G425" s="172"/>
      <c r="H425" s="218"/>
    </row>
    <row r="426" spans="4:8" s="213" customFormat="1" ht="14.25">
      <c r="D426" s="217"/>
      <c r="E426" s="187"/>
      <c r="F426" s="187"/>
      <c r="G426" s="172"/>
      <c r="H426" s="218"/>
    </row>
    <row r="427" spans="4:8" s="213" customFormat="1" ht="14.25">
      <c r="D427" s="217"/>
      <c r="E427" s="187"/>
      <c r="F427" s="187"/>
      <c r="G427" s="172"/>
      <c r="H427" s="218"/>
    </row>
    <row r="428" spans="4:8" s="213" customFormat="1" ht="14.25">
      <c r="D428" s="217"/>
      <c r="E428" s="187"/>
      <c r="F428" s="187"/>
      <c r="G428" s="172"/>
      <c r="H428" s="218"/>
    </row>
    <row r="429" spans="4:8" s="213" customFormat="1" ht="14.25">
      <c r="D429" s="217"/>
      <c r="E429" s="187"/>
      <c r="F429" s="187"/>
      <c r="G429" s="172"/>
      <c r="H429" s="218"/>
    </row>
    <row r="430" spans="4:8" s="213" customFormat="1" ht="14.25">
      <c r="D430" s="217"/>
      <c r="E430" s="187"/>
      <c r="F430" s="187"/>
      <c r="G430" s="172"/>
      <c r="H430" s="218"/>
    </row>
    <row r="431" spans="4:8" s="213" customFormat="1" ht="14.25">
      <c r="D431" s="217"/>
      <c r="E431" s="187"/>
      <c r="F431" s="187"/>
      <c r="G431" s="172"/>
      <c r="H431" s="218"/>
    </row>
    <row r="432" spans="4:8" s="213" customFormat="1" ht="14.25">
      <c r="D432" s="217"/>
      <c r="E432" s="187"/>
      <c r="F432" s="187"/>
      <c r="G432" s="172"/>
      <c r="H432" s="218"/>
    </row>
    <row r="433" spans="4:8" s="213" customFormat="1" ht="14.25">
      <c r="D433" s="217"/>
      <c r="E433" s="187"/>
      <c r="F433" s="187"/>
      <c r="G433" s="172"/>
      <c r="H433" s="218"/>
    </row>
    <row r="434" spans="4:8" s="213" customFormat="1" ht="14.25">
      <c r="D434" s="217"/>
      <c r="E434" s="187"/>
      <c r="F434" s="187"/>
      <c r="G434" s="172"/>
      <c r="H434" s="218"/>
    </row>
    <row r="435" spans="4:8" s="213" customFormat="1" ht="14.25">
      <c r="D435" s="217"/>
      <c r="E435" s="187"/>
      <c r="F435" s="187"/>
      <c r="G435" s="172"/>
      <c r="H435" s="218"/>
    </row>
    <row r="436" spans="4:8" s="213" customFormat="1" ht="14.25">
      <c r="D436" s="217"/>
      <c r="E436" s="187"/>
      <c r="F436" s="187"/>
      <c r="G436" s="172"/>
      <c r="H436" s="218"/>
    </row>
    <row r="437" spans="4:8" s="213" customFormat="1" ht="14.25">
      <c r="D437" s="217"/>
      <c r="E437" s="187"/>
      <c r="F437" s="187"/>
      <c r="G437" s="172"/>
      <c r="H437" s="218"/>
    </row>
    <row r="438" spans="4:8" s="213" customFormat="1" ht="14.25">
      <c r="D438" s="217"/>
      <c r="E438" s="187"/>
      <c r="F438" s="187"/>
      <c r="G438" s="172"/>
      <c r="H438" s="218"/>
    </row>
    <row r="439" spans="4:8" s="213" customFormat="1" ht="14.25">
      <c r="D439" s="217"/>
      <c r="E439" s="187"/>
      <c r="F439" s="187"/>
      <c r="G439" s="172"/>
      <c r="H439" s="218"/>
    </row>
    <row r="440" spans="4:8" s="213" customFormat="1" ht="14.25">
      <c r="D440" s="217"/>
      <c r="E440" s="187"/>
      <c r="F440" s="187"/>
      <c r="G440" s="172"/>
      <c r="H440" s="218"/>
    </row>
    <row r="441" spans="4:8" s="213" customFormat="1" ht="14.25">
      <c r="D441" s="217"/>
      <c r="E441" s="187"/>
      <c r="F441" s="187"/>
      <c r="G441" s="172"/>
      <c r="H441" s="218"/>
    </row>
    <row r="442" spans="4:8" s="213" customFormat="1" ht="14.25">
      <c r="D442" s="217"/>
      <c r="E442" s="187"/>
      <c r="F442" s="187"/>
      <c r="G442" s="172"/>
      <c r="H442" s="218"/>
    </row>
    <row r="443" spans="4:8" s="213" customFormat="1" ht="14.25">
      <c r="D443" s="217"/>
      <c r="E443" s="187"/>
      <c r="F443" s="187"/>
      <c r="G443" s="172"/>
      <c r="H443" s="218"/>
    </row>
    <row r="444" spans="4:8" s="213" customFormat="1" ht="14.25">
      <c r="D444" s="217"/>
      <c r="E444" s="187"/>
      <c r="F444" s="187"/>
      <c r="G444" s="172"/>
      <c r="H444" s="218"/>
    </row>
    <row r="445" spans="4:8" s="213" customFormat="1" ht="14.25">
      <c r="D445" s="217"/>
      <c r="E445" s="187"/>
      <c r="F445" s="187"/>
      <c r="G445" s="172"/>
      <c r="H445" s="218"/>
    </row>
    <row r="446" spans="4:8" s="213" customFormat="1" ht="14.25">
      <c r="D446" s="217"/>
      <c r="E446" s="187"/>
      <c r="F446" s="187"/>
      <c r="G446" s="172"/>
      <c r="H446" s="218"/>
    </row>
    <row r="447" spans="4:8" s="213" customFormat="1" ht="14.25">
      <c r="D447" s="217"/>
      <c r="E447" s="187"/>
      <c r="F447" s="187"/>
      <c r="G447" s="172"/>
      <c r="H447" s="218"/>
    </row>
    <row r="448" spans="4:8" s="213" customFormat="1" ht="14.25">
      <c r="D448" s="217"/>
      <c r="E448" s="187"/>
      <c r="F448" s="187"/>
      <c r="G448" s="172"/>
      <c r="H448" s="218"/>
    </row>
    <row r="449" spans="4:8" s="213" customFormat="1" ht="14.25">
      <c r="D449" s="217"/>
      <c r="E449" s="187"/>
      <c r="F449" s="187"/>
      <c r="G449" s="172"/>
      <c r="H449" s="218"/>
    </row>
    <row r="450" spans="4:8" s="213" customFormat="1" ht="14.25">
      <c r="D450" s="217"/>
      <c r="E450" s="187"/>
      <c r="F450" s="187"/>
      <c r="G450" s="172"/>
      <c r="H450" s="218"/>
    </row>
    <row r="451" spans="4:8" s="213" customFormat="1" ht="14.25">
      <c r="D451" s="217"/>
      <c r="E451" s="187"/>
      <c r="F451" s="187"/>
      <c r="G451" s="172"/>
      <c r="H451" s="218"/>
    </row>
    <row r="452" spans="4:8" s="213" customFormat="1" ht="14.25">
      <c r="D452" s="217"/>
      <c r="E452" s="187"/>
      <c r="F452" s="187"/>
      <c r="G452" s="172"/>
      <c r="H452" s="218"/>
    </row>
    <row r="453" spans="4:8" s="213" customFormat="1" ht="14.25">
      <c r="D453" s="217"/>
      <c r="E453" s="187"/>
      <c r="F453" s="187"/>
      <c r="G453" s="172"/>
      <c r="H453" s="218"/>
    </row>
    <row r="454" spans="4:8" s="213" customFormat="1" ht="14.25">
      <c r="D454" s="217"/>
      <c r="E454" s="187"/>
      <c r="F454" s="187"/>
      <c r="G454" s="172"/>
      <c r="H454" s="218"/>
    </row>
    <row r="455" spans="4:8" s="213" customFormat="1" ht="14.25">
      <c r="D455" s="217"/>
      <c r="E455" s="187"/>
      <c r="F455" s="187"/>
      <c r="G455" s="172"/>
      <c r="H455" s="218"/>
    </row>
    <row r="456" spans="4:8" s="213" customFormat="1" ht="14.25">
      <c r="D456" s="217"/>
      <c r="E456" s="187"/>
      <c r="F456" s="187"/>
      <c r="G456" s="172"/>
      <c r="H456" s="218"/>
    </row>
    <row r="457" spans="4:8" s="213" customFormat="1" ht="14.25">
      <c r="D457" s="217"/>
      <c r="E457" s="187"/>
      <c r="F457" s="187"/>
      <c r="G457" s="172"/>
      <c r="H457" s="218"/>
    </row>
    <row r="458" spans="4:8" s="213" customFormat="1" ht="14.25">
      <c r="D458" s="217"/>
      <c r="E458" s="187"/>
      <c r="F458" s="187"/>
      <c r="G458" s="172"/>
      <c r="H458" s="218"/>
    </row>
    <row r="459" spans="4:8" s="213" customFormat="1" ht="14.25">
      <c r="D459" s="217"/>
      <c r="E459" s="187"/>
      <c r="F459" s="187"/>
      <c r="G459" s="172"/>
      <c r="H459" s="218"/>
    </row>
    <row r="460" spans="4:8" s="213" customFormat="1" ht="14.25">
      <c r="D460" s="217"/>
      <c r="E460" s="187"/>
      <c r="F460" s="187"/>
      <c r="G460" s="172"/>
      <c r="H460" s="218"/>
    </row>
    <row r="461" spans="4:8" s="213" customFormat="1" ht="14.25">
      <c r="D461" s="217"/>
      <c r="E461" s="187"/>
      <c r="F461" s="187"/>
      <c r="G461" s="172"/>
      <c r="H461" s="218"/>
    </row>
    <row r="462" spans="4:8" s="213" customFormat="1" ht="14.25">
      <c r="D462" s="217"/>
      <c r="E462" s="187"/>
      <c r="F462" s="187"/>
      <c r="G462" s="172"/>
      <c r="H462" s="218"/>
    </row>
    <row r="463" spans="4:8" s="213" customFormat="1" ht="14.25">
      <c r="D463" s="217"/>
      <c r="E463" s="187"/>
      <c r="F463" s="187"/>
      <c r="G463" s="172"/>
      <c r="H463" s="218"/>
    </row>
    <row r="464" spans="4:8" s="213" customFormat="1" ht="14.25">
      <c r="D464" s="217"/>
      <c r="E464" s="187"/>
      <c r="F464" s="187"/>
      <c r="G464" s="172"/>
      <c r="H464" s="218"/>
    </row>
    <row r="465" spans="4:8" s="213" customFormat="1" ht="14.25">
      <c r="D465" s="217"/>
      <c r="E465" s="187"/>
      <c r="F465" s="187"/>
      <c r="G465" s="172"/>
      <c r="H465" s="218"/>
    </row>
    <row r="466" spans="4:8" s="213" customFormat="1" ht="14.25">
      <c r="D466" s="217"/>
      <c r="E466" s="187"/>
      <c r="F466" s="187"/>
      <c r="G466" s="172"/>
      <c r="H466" s="218"/>
    </row>
    <row r="467" spans="4:8" s="213" customFormat="1" ht="14.25">
      <c r="D467" s="217"/>
      <c r="E467" s="187"/>
      <c r="F467" s="187"/>
      <c r="G467" s="172"/>
      <c r="H467" s="218"/>
    </row>
    <row r="468" spans="4:8" s="213" customFormat="1" ht="14.25">
      <c r="D468" s="217"/>
      <c r="E468" s="187"/>
      <c r="F468" s="187"/>
      <c r="G468" s="172"/>
      <c r="H468" s="218"/>
    </row>
    <row r="469" spans="4:8" s="213" customFormat="1" ht="14.25">
      <c r="D469" s="217"/>
      <c r="E469" s="187"/>
      <c r="F469" s="187"/>
      <c r="G469" s="172"/>
      <c r="H469" s="218"/>
    </row>
    <row r="470" spans="4:8" s="213" customFormat="1" ht="14.25">
      <c r="D470" s="217"/>
      <c r="E470" s="187"/>
      <c r="F470" s="187"/>
      <c r="G470" s="172"/>
      <c r="H470" s="218"/>
    </row>
    <row r="471" spans="4:8" s="213" customFormat="1" ht="14.25">
      <c r="D471" s="217"/>
      <c r="E471" s="187"/>
      <c r="F471" s="187"/>
      <c r="G471" s="172"/>
      <c r="H471" s="218"/>
    </row>
    <row r="472" spans="4:8" s="213" customFormat="1" ht="14.25">
      <c r="D472" s="217"/>
      <c r="E472" s="187"/>
      <c r="F472" s="187"/>
      <c r="G472" s="172"/>
      <c r="H472" s="218"/>
    </row>
    <row r="473" spans="4:8" s="213" customFormat="1" ht="14.25">
      <c r="D473" s="217"/>
      <c r="E473" s="187"/>
      <c r="F473" s="187"/>
      <c r="G473" s="172"/>
      <c r="H473" s="218"/>
    </row>
    <row r="474" spans="4:8" s="213" customFormat="1" ht="14.25">
      <c r="D474" s="217"/>
      <c r="E474" s="187"/>
      <c r="F474" s="187"/>
      <c r="G474" s="172"/>
      <c r="H474" s="218"/>
    </row>
    <row r="475" spans="4:8" s="213" customFormat="1" ht="14.25">
      <c r="D475" s="217"/>
      <c r="E475" s="187"/>
      <c r="F475" s="187"/>
      <c r="G475" s="172"/>
      <c r="H475" s="218"/>
    </row>
    <row r="476" spans="4:8" s="213" customFormat="1" ht="14.25">
      <c r="D476" s="217"/>
      <c r="E476" s="187"/>
      <c r="F476" s="187"/>
      <c r="G476" s="172"/>
      <c r="H476" s="218"/>
    </row>
    <row r="477" spans="4:8" s="213" customFormat="1" ht="14.25">
      <c r="D477" s="217"/>
      <c r="E477" s="187"/>
      <c r="F477" s="187"/>
      <c r="G477" s="172"/>
      <c r="H477" s="218"/>
    </row>
    <row r="478" spans="4:8" s="213" customFormat="1" ht="14.25">
      <c r="D478" s="217"/>
      <c r="E478" s="187"/>
      <c r="F478" s="187"/>
      <c r="G478" s="172"/>
      <c r="H478" s="218"/>
    </row>
    <row r="479" spans="4:8" s="213" customFormat="1" ht="14.25">
      <c r="D479" s="217"/>
      <c r="E479" s="187"/>
      <c r="F479" s="187"/>
      <c r="G479" s="172"/>
      <c r="H479" s="218"/>
    </row>
    <row r="480" spans="4:8" s="213" customFormat="1" ht="14.25">
      <c r="D480" s="217"/>
      <c r="E480" s="187"/>
      <c r="F480" s="187"/>
      <c r="G480" s="172"/>
      <c r="H480" s="218"/>
    </row>
    <row r="481" spans="4:8" s="213" customFormat="1" ht="14.25">
      <c r="D481" s="217"/>
      <c r="E481" s="187"/>
      <c r="F481" s="187"/>
      <c r="G481" s="172"/>
      <c r="H481" s="218"/>
    </row>
    <row r="482" spans="4:8" s="213" customFormat="1" ht="14.25">
      <c r="D482" s="217"/>
      <c r="E482" s="187"/>
      <c r="F482" s="187"/>
      <c r="G482" s="172"/>
      <c r="H482" s="218"/>
    </row>
    <row r="483" spans="4:8" s="213" customFormat="1" ht="14.25">
      <c r="D483" s="217"/>
      <c r="E483" s="187"/>
      <c r="F483" s="187"/>
      <c r="G483" s="172"/>
      <c r="H483" s="218"/>
    </row>
    <row r="484" spans="4:8" s="213" customFormat="1" ht="14.25">
      <c r="D484" s="217"/>
      <c r="E484" s="187"/>
      <c r="F484" s="187"/>
      <c r="G484" s="172"/>
      <c r="H484" s="218"/>
    </row>
    <row r="485" spans="4:8" s="213" customFormat="1" ht="14.25">
      <c r="D485" s="217"/>
      <c r="E485" s="187"/>
      <c r="F485" s="187"/>
      <c r="G485" s="172"/>
      <c r="H485" s="218"/>
    </row>
    <row r="486" spans="4:8" s="213" customFormat="1" ht="14.25">
      <c r="D486" s="217"/>
      <c r="E486" s="187"/>
      <c r="F486" s="187"/>
      <c r="G486" s="172"/>
      <c r="H486" s="218"/>
    </row>
    <row r="487" spans="4:8" s="213" customFormat="1" ht="14.25">
      <c r="D487" s="217"/>
      <c r="E487" s="187"/>
      <c r="F487" s="187"/>
      <c r="G487" s="172"/>
      <c r="H487" s="218"/>
    </row>
    <row r="488" spans="4:8" s="213" customFormat="1" ht="14.25">
      <c r="D488" s="217"/>
      <c r="E488" s="187"/>
      <c r="F488" s="187"/>
      <c r="G488" s="172"/>
      <c r="H488" s="218"/>
    </row>
    <row r="489" spans="4:8" s="213" customFormat="1" ht="14.25">
      <c r="D489" s="217"/>
      <c r="E489" s="187"/>
      <c r="F489" s="187"/>
      <c r="G489" s="172"/>
      <c r="H489" s="218"/>
    </row>
    <row r="490" spans="4:8" s="213" customFormat="1" ht="14.25">
      <c r="D490" s="217"/>
      <c r="E490" s="187"/>
      <c r="F490" s="187"/>
      <c r="G490" s="172"/>
      <c r="H490" s="218"/>
    </row>
    <row r="491" spans="4:8" s="213" customFormat="1" ht="14.25">
      <c r="D491" s="217"/>
      <c r="E491" s="187"/>
      <c r="F491" s="187"/>
      <c r="G491" s="172"/>
      <c r="H491" s="218"/>
    </row>
    <row r="492" spans="4:8" s="213" customFormat="1" ht="14.25">
      <c r="D492" s="217"/>
      <c r="E492" s="187"/>
      <c r="F492" s="187"/>
      <c r="G492" s="172"/>
      <c r="H492" s="218"/>
    </row>
    <row r="493" spans="4:8" s="213" customFormat="1" ht="14.25">
      <c r="D493" s="217"/>
      <c r="E493" s="187"/>
      <c r="F493" s="187"/>
      <c r="G493" s="172"/>
      <c r="H493" s="218"/>
    </row>
    <row r="494" spans="4:8" s="213" customFormat="1" ht="14.25">
      <c r="D494" s="217"/>
      <c r="E494" s="187"/>
      <c r="F494" s="187"/>
      <c r="G494" s="172"/>
      <c r="H494" s="218"/>
    </row>
    <row r="495" spans="4:8" s="213" customFormat="1" ht="14.25">
      <c r="D495" s="217"/>
      <c r="E495" s="187"/>
      <c r="F495" s="187"/>
      <c r="G495" s="172"/>
      <c r="H495" s="218"/>
    </row>
    <row r="496" spans="4:8" s="213" customFormat="1" ht="14.25">
      <c r="D496" s="217"/>
      <c r="E496" s="187"/>
      <c r="F496" s="187"/>
      <c r="G496" s="172"/>
      <c r="H496" s="218"/>
    </row>
    <row r="497" spans="4:8" s="213" customFormat="1" ht="14.25">
      <c r="D497" s="217"/>
      <c r="E497" s="187"/>
      <c r="F497" s="187"/>
      <c r="G497" s="172"/>
      <c r="H497" s="218"/>
    </row>
    <row r="498" spans="4:8" s="213" customFormat="1" ht="14.25">
      <c r="D498" s="217"/>
      <c r="E498" s="187"/>
      <c r="F498" s="187"/>
      <c r="G498" s="172"/>
      <c r="H498" s="218"/>
    </row>
    <row r="499" spans="4:8" s="213" customFormat="1" ht="14.25">
      <c r="D499" s="217"/>
      <c r="E499" s="187"/>
      <c r="F499" s="187"/>
      <c r="G499" s="172"/>
      <c r="H499" s="218"/>
    </row>
    <row r="500" spans="4:8" s="213" customFormat="1" ht="14.25">
      <c r="D500" s="217"/>
      <c r="E500" s="187"/>
      <c r="F500" s="187"/>
      <c r="G500" s="172"/>
      <c r="H500" s="218"/>
    </row>
    <row r="501" spans="4:8" s="213" customFormat="1" ht="14.25">
      <c r="D501" s="217"/>
      <c r="E501" s="187"/>
      <c r="F501" s="187"/>
      <c r="G501" s="172"/>
      <c r="H501" s="218"/>
    </row>
    <row r="502" spans="4:8" s="213" customFormat="1" ht="14.25">
      <c r="D502" s="217"/>
      <c r="E502" s="187"/>
      <c r="F502" s="187"/>
      <c r="G502" s="172"/>
      <c r="H502" s="218"/>
    </row>
    <row r="503" spans="4:8" s="213" customFormat="1" ht="14.25">
      <c r="D503" s="217"/>
      <c r="E503" s="187"/>
      <c r="F503" s="187"/>
      <c r="G503" s="172"/>
      <c r="H503" s="218"/>
    </row>
    <row r="504" spans="4:8" s="213" customFormat="1" ht="14.25">
      <c r="D504" s="217"/>
      <c r="E504" s="187"/>
      <c r="F504" s="187"/>
      <c r="G504" s="172"/>
      <c r="H504" s="218"/>
    </row>
    <row r="505" spans="4:8" s="213" customFormat="1" ht="14.25">
      <c r="D505" s="217"/>
      <c r="E505" s="187"/>
      <c r="F505" s="187"/>
      <c r="G505" s="172"/>
      <c r="H505" s="218"/>
    </row>
    <row r="506" spans="4:8" s="213" customFormat="1" ht="14.25">
      <c r="D506" s="217"/>
      <c r="E506" s="187"/>
      <c r="F506" s="187"/>
      <c r="G506" s="172"/>
      <c r="H506" s="218"/>
    </row>
    <row r="507" spans="4:8" s="213" customFormat="1" ht="14.25">
      <c r="D507" s="217"/>
      <c r="E507" s="187"/>
      <c r="F507" s="187"/>
      <c r="G507" s="172"/>
      <c r="H507" s="218"/>
    </row>
    <row r="508" spans="4:8" s="213" customFormat="1" ht="14.25">
      <c r="D508" s="217"/>
      <c r="E508" s="187"/>
      <c r="F508" s="187"/>
      <c r="G508" s="172"/>
      <c r="H508" s="218"/>
    </row>
    <row r="509" spans="4:8" s="213" customFormat="1" ht="14.25">
      <c r="D509" s="217"/>
      <c r="E509" s="187"/>
      <c r="F509" s="187"/>
      <c r="G509" s="172"/>
      <c r="H509" s="218"/>
    </row>
    <row r="510" spans="4:8" s="213" customFormat="1" ht="14.25">
      <c r="D510" s="217"/>
      <c r="E510" s="187"/>
      <c r="F510" s="187"/>
      <c r="G510" s="172"/>
      <c r="H510" s="218"/>
    </row>
    <row r="511" spans="4:8" s="213" customFormat="1" ht="14.25">
      <c r="D511" s="217"/>
      <c r="E511" s="187"/>
      <c r="F511" s="187"/>
      <c r="G511" s="172"/>
      <c r="H511" s="218"/>
    </row>
    <row r="512" spans="4:8" s="213" customFormat="1" ht="14.25">
      <c r="D512" s="217"/>
      <c r="E512" s="187"/>
      <c r="F512" s="187"/>
      <c r="G512" s="172"/>
      <c r="H512" s="218"/>
    </row>
    <row r="513" spans="4:8" s="213" customFormat="1" ht="14.25">
      <c r="D513" s="217"/>
      <c r="E513" s="187"/>
      <c r="F513" s="187"/>
      <c r="G513" s="172"/>
      <c r="H513" s="218"/>
    </row>
    <row r="514" spans="4:8" s="213" customFormat="1" ht="14.25">
      <c r="D514" s="217"/>
      <c r="E514" s="187"/>
      <c r="F514" s="187"/>
      <c r="G514" s="172"/>
      <c r="H514" s="218"/>
    </row>
    <row r="515" spans="4:8" s="213" customFormat="1" ht="14.25">
      <c r="D515" s="217"/>
      <c r="E515" s="187"/>
      <c r="F515" s="187"/>
      <c r="G515" s="172"/>
      <c r="H515" s="218"/>
    </row>
    <row r="516" spans="4:8" s="213" customFormat="1" ht="14.25">
      <c r="D516" s="217"/>
      <c r="E516" s="187"/>
      <c r="F516" s="187"/>
      <c r="G516" s="172"/>
      <c r="H516" s="218"/>
    </row>
    <row r="517" spans="4:8" s="213" customFormat="1" ht="14.25">
      <c r="D517" s="217"/>
      <c r="E517" s="187"/>
      <c r="F517" s="187"/>
      <c r="G517" s="172"/>
      <c r="H517" s="218"/>
    </row>
    <row r="518" spans="4:8" s="213" customFormat="1" ht="14.25">
      <c r="D518" s="217"/>
      <c r="E518" s="187"/>
      <c r="F518" s="187"/>
      <c r="G518" s="172"/>
      <c r="H518" s="218"/>
    </row>
    <row r="519" spans="4:8" s="213" customFormat="1" ht="14.25">
      <c r="D519" s="217"/>
      <c r="E519" s="187"/>
      <c r="F519" s="187"/>
      <c r="G519" s="172"/>
      <c r="H519" s="218"/>
    </row>
    <row r="520" spans="4:8" s="213" customFormat="1" ht="14.25">
      <c r="D520" s="217"/>
      <c r="E520" s="187"/>
      <c r="F520" s="187"/>
      <c r="G520" s="172"/>
      <c r="H520" s="218"/>
    </row>
    <row r="521" spans="4:8" s="213" customFormat="1" ht="14.25">
      <c r="D521" s="217"/>
      <c r="E521" s="187"/>
      <c r="F521" s="187"/>
      <c r="G521" s="172"/>
      <c r="H521" s="218"/>
    </row>
    <row r="522" spans="4:8" s="213" customFormat="1" ht="14.25">
      <c r="D522" s="217"/>
      <c r="E522" s="187"/>
      <c r="F522" s="187"/>
      <c r="G522" s="172"/>
      <c r="H522" s="218"/>
    </row>
    <row r="523" spans="4:8" s="213" customFormat="1" ht="14.25">
      <c r="D523" s="217"/>
      <c r="E523" s="187"/>
      <c r="F523" s="187"/>
      <c r="G523" s="172"/>
      <c r="H523" s="218"/>
    </row>
    <row r="524" spans="4:8" s="213" customFormat="1" ht="14.25">
      <c r="D524" s="217"/>
      <c r="E524" s="187"/>
      <c r="F524" s="187"/>
      <c r="G524" s="172"/>
      <c r="H524" s="218"/>
    </row>
    <row r="525" spans="4:8" s="213" customFormat="1" ht="14.25">
      <c r="D525" s="217"/>
      <c r="E525" s="187"/>
      <c r="F525" s="187"/>
      <c r="G525" s="172"/>
      <c r="H525" s="218"/>
    </row>
    <row r="526" spans="4:8" s="213" customFormat="1" ht="14.25">
      <c r="D526" s="217"/>
      <c r="E526" s="187"/>
      <c r="F526" s="187"/>
      <c r="G526" s="172"/>
      <c r="H526" s="218"/>
    </row>
    <row r="527" spans="4:8" s="213" customFormat="1" ht="14.25">
      <c r="D527" s="217"/>
      <c r="E527" s="187"/>
      <c r="F527" s="187"/>
      <c r="G527" s="172"/>
      <c r="H527" s="218"/>
    </row>
    <row r="528" spans="4:8" s="213" customFormat="1" ht="14.25">
      <c r="D528" s="217"/>
      <c r="E528" s="187"/>
      <c r="F528" s="187"/>
      <c r="G528" s="172"/>
      <c r="H528" s="218"/>
    </row>
    <row r="529" spans="4:8" s="213" customFormat="1" ht="14.25">
      <c r="D529" s="217"/>
      <c r="E529" s="187"/>
      <c r="F529" s="187"/>
      <c r="G529" s="172"/>
      <c r="H529" s="218"/>
    </row>
    <row r="530" spans="4:8" s="213" customFormat="1" ht="14.25">
      <c r="D530" s="217"/>
      <c r="E530" s="187"/>
      <c r="F530" s="187"/>
      <c r="G530" s="172"/>
      <c r="H530" s="218"/>
    </row>
    <row r="531" spans="4:8" s="213" customFormat="1" ht="14.25">
      <c r="D531" s="217"/>
      <c r="E531" s="187"/>
      <c r="F531" s="187"/>
      <c r="G531" s="172"/>
      <c r="H531" s="218"/>
    </row>
    <row r="532" spans="4:8" s="213" customFormat="1" ht="14.25">
      <c r="D532" s="217"/>
      <c r="E532" s="187"/>
      <c r="F532" s="187"/>
      <c r="G532" s="172"/>
      <c r="H532" s="218"/>
    </row>
    <row r="533" spans="4:8" s="213" customFormat="1" ht="14.25">
      <c r="D533" s="217"/>
      <c r="E533" s="187"/>
      <c r="F533" s="187"/>
      <c r="G533" s="172"/>
      <c r="H533" s="218"/>
    </row>
    <row r="534" spans="4:8" s="213" customFormat="1" ht="14.25">
      <c r="D534" s="217"/>
      <c r="E534" s="187"/>
      <c r="F534" s="187"/>
      <c r="G534" s="172"/>
      <c r="H534" s="218"/>
    </row>
    <row r="535" spans="4:8" s="213" customFormat="1" ht="14.25">
      <c r="D535" s="217"/>
      <c r="E535" s="187"/>
      <c r="F535" s="187"/>
      <c r="G535" s="172"/>
      <c r="H535" s="218"/>
    </row>
    <row r="536" spans="4:8" s="213" customFormat="1" ht="14.25">
      <c r="D536" s="217"/>
      <c r="E536" s="187"/>
      <c r="F536" s="187"/>
      <c r="G536" s="172"/>
      <c r="H536" s="218"/>
    </row>
    <row r="537" spans="4:8" s="213" customFormat="1" ht="14.25">
      <c r="D537" s="217"/>
      <c r="E537" s="187"/>
      <c r="F537" s="187"/>
      <c r="G537" s="172"/>
      <c r="H537" s="218"/>
    </row>
    <row r="538" spans="4:8" s="213" customFormat="1" ht="14.25">
      <c r="D538" s="217"/>
      <c r="E538" s="187"/>
      <c r="F538" s="187"/>
      <c r="G538" s="172"/>
      <c r="H538" s="218"/>
    </row>
    <row r="539" spans="4:8" s="213" customFormat="1" ht="14.25">
      <c r="D539" s="217"/>
      <c r="E539" s="187"/>
      <c r="F539" s="187"/>
      <c r="G539" s="172"/>
      <c r="H539" s="218"/>
    </row>
    <row r="540" spans="4:8" s="213" customFormat="1" ht="14.25">
      <c r="D540" s="217"/>
      <c r="E540" s="187"/>
      <c r="F540" s="187"/>
      <c r="G540" s="172"/>
      <c r="H540" s="218"/>
    </row>
    <row r="541" spans="4:8" s="213" customFormat="1" ht="14.25">
      <c r="D541" s="217"/>
      <c r="E541" s="187"/>
      <c r="F541" s="187"/>
      <c r="G541" s="172"/>
      <c r="H541" s="218"/>
    </row>
    <row r="542" spans="4:8" s="213" customFormat="1" ht="14.25">
      <c r="D542" s="217"/>
      <c r="E542" s="187"/>
      <c r="F542" s="187"/>
      <c r="G542" s="172"/>
      <c r="H542" s="218"/>
    </row>
    <row r="543" spans="4:8" s="213" customFormat="1" ht="14.25">
      <c r="D543" s="217"/>
      <c r="E543" s="187"/>
      <c r="F543" s="187"/>
      <c r="G543" s="172"/>
      <c r="H543" s="218"/>
    </row>
    <row r="544" spans="4:8" s="213" customFormat="1" ht="14.25">
      <c r="D544" s="217"/>
      <c r="E544" s="187"/>
      <c r="F544" s="187"/>
      <c r="G544" s="172"/>
      <c r="H544" s="218"/>
    </row>
    <row r="545" spans="4:8" s="213" customFormat="1" ht="14.25">
      <c r="D545" s="217"/>
      <c r="E545" s="187"/>
      <c r="F545" s="187"/>
      <c r="G545" s="172"/>
      <c r="H545" s="218"/>
    </row>
    <row r="546" spans="4:8" s="213" customFormat="1" ht="14.25">
      <c r="D546" s="217"/>
      <c r="E546" s="187"/>
      <c r="F546" s="187"/>
      <c r="G546" s="172"/>
      <c r="H546" s="218"/>
    </row>
    <row r="547" spans="4:8" s="213" customFormat="1" ht="14.25">
      <c r="D547" s="217"/>
      <c r="E547" s="187"/>
      <c r="F547" s="187"/>
      <c r="G547" s="172"/>
      <c r="H547" s="218"/>
    </row>
    <row r="548" spans="4:8" s="213" customFormat="1" ht="14.25">
      <c r="D548" s="217"/>
      <c r="E548" s="187"/>
      <c r="F548" s="187"/>
      <c r="G548" s="172"/>
      <c r="H548" s="218"/>
    </row>
    <row r="549" spans="4:8" s="213" customFormat="1" ht="14.25">
      <c r="D549" s="217"/>
      <c r="E549" s="187"/>
      <c r="F549" s="187"/>
      <c r="G549" s="172"/>
      <c r="H549" s="218"/>
    </row>
    <row r="550" spans="4:8" s="213" customFormat="1" ht="14.25">
      <c r="D550" s="217"/>
      <c r="E550" s="187"/>
      <c r="F550" s="187"/>
      <c r="G550" s="172"/>
      <c r="H550" s="218"/>
    </row>
    <row r="551" spans="4:8" s="213" customFormat="1" ht="14.25">
      <c r="D551" s="217"/>
      <c r="E551" s="187"/>
      <c r="F551" s="187"/>
      <c r="G551" s="172"/>
      <c r="H551" s="218"/>
    </row>
    <row r="552" spans="4:8" s="213" customFormat="1" ht="14.25">
      <c r="D552" s="217"/>
      <c r="E552" s="187"/>
      <c r="F552" s="187"/>
      <c r="G552" s="172"/>
      <c r="H552" s="218"/>
    </row>
    <row r="553" spans="4:8" s="213" customFormat="1" ht="14.25">
      <c r="D553" s="217"/>
      <c r="E553" s="187"/>
      <c r="F553" s="187"/>
      <c r="G553" s="172"/>
      <c r="H553" s="218"/>
    </row>
    <row r="554" spans="4:8" s="213" customFormat="1" ht="14.25">
      <c r="D554" s="217"/>
      <c r="E554" s="187"/>
      <c r="F554" s="187"/>
      <c r="G554" s="172"/>
      <c r="H554" s="218"/>
    </row>
    <row r="555" spans="4:8" s="213" customFormat="1" ht="14.25">
      <c r="D555" s="217"/>
      <c r="E555" s="187"/>
      <c r="F555" s="187"/>
      <c r="G555" s="172"/>
      <c r="H555" s="218"/>
    </row>
    <row r="556" spans="4:8" s="213" customFormat="1" ht="14.25">
      <c r="D556" s="217"/>
      <c r="E556" s="187"/>
      <c r="F556" s="187"/>
      <c r="G556" s="172"/>
      <c r="H556" s="218"/>
    </row>
    <row r="557" spans="4:8" s="213" customFormat="1" ht="14.25">
      <c r="D557" s="217"/>
      <c r="E557" s="187"/>
      <c r="F557" s="187"/>
      <c r="G557" s="172"/>
      <c r="H557" s="218"/>
    </row>
    <row r="558" spans="4:8" s="213" customFormat="1" ht="14.25">
      <c r="D558" s="217"/>
      <c r="E558" s="187"/>
      <c r="F558" s="187"/>
      <c r="G558" s="172"/>
      <c r="H558" s="218"/>
    </row>
    <row r="559" spans="4:8" s="213" customFormat="1" ht="14.25">
      <c r="D559" s="217"/>
      <c r="E559" s="187"/>
      <c r="F559" s="187"/>
      <c r="G559" s="172"/>
      <c r="H559" s="218"/>
    </row>
    <row r="560" spans="4:8" s="213" customFormat="1" ht="14.25">
      <c r="D560" s="217"/>
      <c r="E560" s="187"/>
      <c r="F560" s="187"/>
      <c r="G560" s="172"/>
      <c r="H560" s="218"/>
    </row>
    <row r="561" spans="4:8" s="213" customFormat="1" ht="14.25">
      <c r="D561" s="217"/>
      <c r="E561" s="187"/>
      <c r="F561" s="187"/>
      <c r="G561" s="172"/>
      <c r="H561" s="218"/>
    </row>
    <row r="562" spans="4:8" s="213" customFormat="1" ht="14.25">
      <c r="D562" s="217"/>
      <c r="E562" s="187"/>
      <c r="F562" s="187"/>
      <c r="G562" s="172"/>
      <c r="H562" s="218"/>
    </row>
    <row r="563" spans="4:8" s="213" customFormat="1" ht="14.25">
      <c r="D563" s="217"/>
      <c r="E563" s="187"/>
      <c r="F563" s="187"/>
      <c r="G563" s="172"/>
      <c r="H563" s="218"/>
    </row>
    <row r="564" spans="4:8" s="213" customFormat="1" ht="14.25">
      <c r="D564" s="217"/>
      <c r="E564" s="187"/>
      <c r="F564" s="187"/>
      <c r="G564" s="172"/>
      <c r="H564" s="218"/>
    </row>
    <row r="565" spans="4:8" s="213" customFormat="1" ht="14.25">
      <c r="D565" s="217"/>
      <c r="E565" s="187"/>
      <c r="F565" s="187"/>
      <c r="G565" s="172"/>
      <c r="H565" s="218"/>
    </row>
    <row r="566" spans="4:8" s="213" customFormat="1" ht="14.25">
      <c r="D566" s="217"/>
      <c r="E566" s="187"/>
      <c r="F566" s="187"/>
      <c r="G566" s="172"/>
      <c r="H566" s="218"/>
    </row>
    <row r="567" spans="4:8" s="213" customFormat="1" ht="14.25">
      <c r="D567" s="217"/>
      <c r="E567" s="187"/>
      <c r="F567" s="187"/>
      <c r="G567" s="172"/>
      <c r="H567" s="218"/>
    </row>
    <row r="568" spans="4:8" s="213" customFormat="1" ht="14.25">
      <c r="D568" s="217"/>
      <c r="E568" s="187"/>
      <c r="F568" s="187"/>
      <c r="G568" s="172"/>
      <c r="H568" s="218"/>
    </row>
    <row r="569" spans="4:8" s="213" customFormat="1" ht="14.25">
      <c r="D569" s="217"/>
      <c r="E569" s="187"/>
      <c r="F569" s="187"/>
      <c r="G569" s="172"/>
      <c r="H569" s="218"/>
    </row>
    <row r="570" spans="4:8" s="213" customFormat="1" ht="14.25">
      <c r="D570" s="217"/>
      <c r="E570" s="187"/>
      <c r="F570" s="187"/>
      <c r="G570" s="172"/>
      <c r="H570" s="218"/>
    </row>
    <row r="571" spans="4:8" s="213" customFormat="1" ht="14.25">
      <c r="D571" s="217"/>
      <c r="E571" s="187"/>
      <c r="F571" s="187"/>
      <c r="G571" s="172"/>
      <c r="H571" s="218"/>
    </row>
    <row r="572" spans="4:8" s="213" customFormat="1" ht="14.25">
      <c r="D572" s="217"/>
      <c r="E572" s="187"/>
      <c r="F572" s="187"/>
      <c r="G572" s="172"/>
      <c r="H572" s="218"/>
    </row>
    <row r="573" spans="4:8" s="213" customFormat="1" ht="14.25">
      <c r="D573" s="217"/>
      <c r="E573" s="187"/>
      <c r="F573" s="187"/>
      <c r="G573" s="172"/>
      <c r="H573" s="218"/>
    </row>
    <row r="574" spans="4:8" s="213" customFormat="1" ht="14.25">
      <c r="D574" s="217"/>
      <c r="E574" s="187"/>
      <c r="F574" s="187"/>
      <c r="G574" s="172"/>
      <c r="H574" s="218"/>
    </row>
    <row r="575" spans="4:8" s="213" customFormat="1" ht="14.25">
      <c r="D575" s="217"/>
      <c r="E575" s="187"/>
      <c r="F575" s="187"/>
      <c r="G575" s="172"/>
      <c r="H575" s="218"/>
    </row>
    <row r="576" spans="4:8" s="213" customFormat="1" ht="14.25">
      <c r="D576" s="217"/>
      <c r="E576" s="187"/>
      <c r="F576" s="187"/>
      <c r="G576" s="172"/>
      <c r="H576" s="218"/>
    </row>
    <row r="577" spans="4:8" s="213" customFormat="1" ht="14.25">
      <c r="D577" s="217"/>
      <c r="E577" s="187"/>
      <c r="F577" s="187"/>
      <c r="G577" s="172"/>
      <c r="H577" s="218"/>
    </row>
    <row r="578" spans="4:8" s="213" customFormat="1" ht="14.25">
      <c r="D578" s="217"/>
      <c r="E578" s="187"/>
      <c r="F578" s="187"/>
      <c r="G578" s="172"/>
      <c r="H578" s="218"/>
    </row>
    <row r="579" spans="4:8" s="213" customFormat="1" ht="14.25">
      <c r="D579" s="217"/>
      <c r="E579" s="187"/>
      <c r="F579" s="187"/>
      <c r="G579" s="172"/>
      <c r="H579" s="218"/>
    </row>
    <row r="580" spans="4:8" s="213" customFormat="1" ht="14.25">
      <c r="D580" s="217"/>
      <c r="E580" s="187"/>
      <c r="F580" s="187"/>
      <c r="G580" s="172"/>
      <c r="H580" s="218"/>
    </row>
    <row r="581" spans="4:8" s="213" customFormat="1" ht="14.25">
      <c r="D581" s="217"/>
      <c r="E581" s="187"/>
      <c r="F581" s="187"/>
      <c r="G581" s="172"/>
      <c r="H581" s="218"/>
    </row>
    <row r="582" spans="4:8" s="213" customFormat="1" ht="14.25">
      <c r="D582" s="217"/>
      <c r="E582" s="187"/>
      <c r="F582" s="187"/>
      <c r="G582" s="172"/>
      <c r="H582" s="218"/>
    </row>
    <row r="583" spans="4:8" s="213" customFormat="1" ht="14.25">
      <c r="D583" s="217"/>
      <c r="E583" s="187"/>
      <c r="F583" s="187"/>
      <c r="G583" s="172"/>
      <c r="H583" s="218"/>
    </row>
    <row r="584" spans="4:8" s="213" customFormat="1" ht="14.25">
      <c r="D584" s="217"/>
      <c r="E584" s="187"/>
      <c r="F584" s="187"/>
      <c r="G584" s="172"/>
      <c r="H584" s="218"/>
    </row>
    <row r="585" spans="4:8" s="213" customFormat="1" ht="14.25">
      <c r="D585" s="217"/>
      <c r="E585" s="187"/>
      <c r="F585" s="187"/>
      <c r="G585" s="172"/>
      <c r="H585" s="218"/>
    </row>
    <row r="586" spans="4:8" s="213" customFormat="1" ht="14.25">
      <c r="D586" s="217"/>
      <c r="E586" s="187"/>
      <c r="F586" s="187"/>
      <c r="G586" s="172"/>
      <c r="H586" s="218"/>
    </row>
    <row r="587" spans="4:8" s="213" customFormat="1" ht="14.25">
      <c r="D587" s="217"/>
      <c r="E587" s="187"/>
      <c r="F587" s="187"/>
      <c r="G587" s="172"/>
      <c r="H587" s="218"/>
    </row>
    <row r="588" spans="4:8" s="213" customFormat="1" ht="14.25">
      <c r="D588" s="217"/>
      <c r="E588" s="187"/>
      <c r="F588" s="187"/>
      <c r="G588" s="172"/>
      <c r="H588" s="218"/>
    </row>
    <row r="589" spans="4:8" s="213" customFormat="1" ht="14.25">
      <c r="D589" s="217"/>
      <c r="E589" s="187"/>
      <c r="F589" s="187"/>
      <c r="G589" s="172"/>
      <c r="H589" s="218"/>
    </row>
    <row r="590" spans="4:8" s="213" customFormat="1" ht="14.25">
      <c r="D590" s="217"/>
      <c r="E590" s="187"/>
      <c r="F590" s="187"/>
      <c r="G590" s="172"/>
      <c r="H590" s="218"/>
    </row>
    <row r="591" spans="4:8" s="213" customFormat="1" ht="14.25">
      <c r="D591" s="217"/>
      <c r="E591" s="187"/>
      <c r="F591" s="187"/>
      <c r="G591" s="172"/>
      <c r="H591" s="218"/>
    </row>
    <row r="592" spans="4:8" s="213" customFormat="1" ht="14.25">
      <c r="D592" s="217"/>
      <c r="E592" s="187"/>
      <c r="F592" s="187"/>
      <c r="G592" s="172"/>
      <c r="H592" s="218"/>
    </row>
    <row r="593" spans="4:8" s="213" customFormat="1" ht="14.25">
      <c r="D593" s="217"/>
      <c r="E593" s="187"/>
      <c r="F593" s="187"/>
      <c r="G593" s="172"/>
      <c r="H593" s="218"/>
    </row>
    <row r="594" spans="4:8" s="213" customFormat="1" ht="14.25">
      <c r="D594" s="217"/>
      <c r="E594" s="187"/>
      <c r="F594" s="187"/>
      <c r="G594" s="172"/>
      <c r="H594" s="218"/>
    </row>
    <row r="595" spans="4:8" s="213" customFormat="1" ht="14.25">
      <c r="D595" s="217"/>
      <c r="E595" s="187"/>
      <c r="F595" s="187"/>
      <c r="G595" s="172"/>
      <c r="H595" s="218"/>
    </row>
    <row r="596" spans="4:8" s="213" customFormat="1" ht="14.25">
      <c r="D596" s="217"/>
      <c r="E596" s="187"/>
      <c r="F596" s="187"/>
      <c r="G596" s="172"/>
      <c r="H596" s="218"/>
    </row>
    <row r="597" spans="4:8" s="213" customFormat="1" ht="14.25">
      <c r="D597" s="217"/>
      <c r="E597" s="187"/>
      <c r="F597" s="187"/>
      <c r="G597" s="172"/>
      <c r="H597" s="218"/>
    </row>
    <row r="598" spans="4:8" s="213" customFormat="1" ht="14.25">
      <c r="D598" s="217"/>
      <c r="E598" s="187"/>
      <c r="F598" s="187"/>
      <c r="G598" s="172"/>
      <c r="H598" s="218"/>
    </row>
    <row r="599" spans="4:8" s="213" customFormat="1" ht="14.25">
      <c r="D599" s="217"/>
      <c r="E599" s="187"/>
      <c r="F599" s="187"/>
      <c r="G599" s="172"/>
      <c r="H599" s="218"/>
    </row>
    <row r="600" spans="4:8" s="213" customFormat="1" ht="14.25">
      <c r="D600" s="217"/>
      <c r="E600" s="187"/>
      <c r="F600" s="187"/>
      <c r="G600" s="172"/>
      <c r="H600" s="218"/>
    </row>
    <row r="601" spans="4:8" s="213" customFormat="1" ht="14.25">
      <c r="D601" s="217"/>
      <c r="E601" s="187"/>
      <c r="F601" s="187"/>
      <c r="G601" s="172"/>
      <c r="H601" s="218"/>
    </row>
    <row r="602" spans="4:8" s="213" customFormat="1" ht="14.25">
      <c r="D602" s="217"/>
      <c r="E602" s="187"/>
      <c r="F602" s="187"/>
      <c r="G602" s="172"/>
      <c r="H602" s="218"/>
    </row>
    <row r="603" spans="4:8" s="213" customFormat="1" ht="14.25">
      <c r="D603" s="217"/>
      <c r="E603" s="187"/>
      <c r="F603" s="187"/>
      <c r="G603" s="172"/>
      <c r="H603" s="218"/>
    </row>
    <row r="604" spans="4:8" s="213" customFormat="1" ht="14.25">
      <c r="D604" s="217"/>
      <c r="E604" s="187"/>
      <c r="F604" s="187"/>
      <c r="G604" s="172"/>
      <c r="H604" s="218"/>
    </row>
    <row r="605" spans="4:8" s="213" customFormat="1" ht="14.25">
      <c r="D605" s="217"/>
      <c r="E605" s="187"/>
      <c r="F605" s="187"/>
      <c r="G605" s="172"/>
      <c r="H605" s="218"/>
    </row>
    <row r="606" spans="4:8" s="213" customFormat="1" ht="14.25">
      <c r="D606" s="217"/>
      <c r="E606" s="187"/>
      <c r="F606" s="187"/>
      <c r="G606" s="172"/>
      <c r="H606" s="218"/>
    </row>
    <row r="607" spans="4:8" s="213" customFormat="1" ht="14.25">
      <c r="D607" s="217"/>
      <c r="E607" s="187"/>
      <c r="F607" s="187"/>
      <c r="G607" s="172"/>
      <c r="H607" s="218"/>
    </row>
    <row r="608" spans="4:8" s="213" customFormat="1" ht="14.25">
      <c r="D608" s="217"/>
      <c r="E608" s="187"/>
      <c r="F608" s="187"/>
      <c r="G608" s="172"/>
      <c r="H608" s="218"/>
    </row>
    <row r="609" spans="4:8" s="213" customFormat="1" ht="14.25">
      <c r="D609" s="217"/>
      <c r="E609" s="187"/>
      <c r="F609" s="187"/>
      <c r="G609" s="172"/>
      <c r="H609" s="218"/>
    </row>
    <row r="610" spans="4:8" s="213" customFormat="1" ht="14.25">
      <c r="D610" s="217"/>
      <c r="E610" s="187"/>
      <c r="F610" s="187"/>
      <c r="G610" s="172"/>
      <c r="H610" s="218"/>
    </row>
    <row r="611" spans="4:8" s="213" customFormat="1" ht="14.25">
      <c r="D611" s="217"/>
      <c r="E611" s="187"/>
      <c r="F611" s="187"/>
      <c r="G611" s="172"/>
      <c r="H611" s="218"/>
    </row>
    <row r="612" spans="4:8" s="213" customFormat="1" ht="14.25">
      <c r="D612" s="217"/>
      <c r="E612" s="187"/>
      <c r="F612" s="187"/>
      <c r="G612" s="172"/>
      <c r="H612" s="218"/>
    </row>
    <row r="613" spans="4:8" s="213" customFormat="1" ht="14.25">
      <c r="D613" s="217"/>
      <c r="E613" s="187"/>
      <c r="F613" s="187"/>
      <c r="G613" s="172"/>
      <c r="H613" s="218"/>
    </row>
    <row r="614" spans="4:8" s="213" customFormat="1" ht="14.25">
      <c r="D614" s="217"/>
      <c r="E614" s="187"/>
      <c r="F614" s="187"/>
      <c r="G614" s="172"/>
      <c r="H614" s="218"/>
    </row>
    <row r="615" spans="4:8" s="213" customFormat="1" ht="14.25">
      <c r="D615" s="217"/>
      <c r="E615" s="187"/>
      <c r="F615" s="187"/>
      <c r="G615" s="172"/>
      <c r="H615" s="218"/>
    </row>
    <row r="616" spans="4:8" s="213" customFormat="1" ht="14.25">
      <c r="D616" s="217"/>
      <c r="E616" s="187"/>
      <c r="F616" s="187"/>
      <c r="G616" s="172"/>
      <c r="H616" s="218"/>
    </row>
    <row r="617" spans="4:8" s="213" customFormat="1" ht="14.25">
      <c r="D617" s="217"/>
      <c r="E617" s="187"/>
      <c r="F617" s="187"/>
      <c r="G617" s="172"/>
      <c r="H617" s="218"/>
    </row>
    <row r="618" spans="4:8" s="213" customFormat="1" ht="14.25">
      <c r="D618" s="217"/>
      <c r="E618" s="187"/>
      <c r="F618" s="187"/>
      <c r="G618" s="172"/>
      <c r="H618" s="218"/>
    </row>
    <row r="619" spans="4:8" s="213" customFormat="1" ht="14.25">
      <c r="D619" s="217"/>
      <c r="E619" s="187"/>
      <c r="F619" s="187"/>
      <c r="G619" s="172"/>
      <c r="H619" s="218"/>
    </row>
    <row r="620" spans="4:8" s="213" customFormat="1" ht="14.25">
      <c r="D620" s="217"/>
      <c r="E620" s="187"/>
      <c r="F620" s="187"/>
      <c r="G620" s="172"/>
      <c r="H620" s="218"/>
    </row>
    <row r="621" spans="4:8" s="213" customFormat="1" ht="14.25">
      <c r="D621" s="217"/>
      <c r="E621" s="187"/>
      <c r="F621" s="187"/>
      <c r="G621" s="172"/>
      <c r="H621" s="218"/>
    </row>
    <row r="622" spans="4:8" s="213" customFormat="1" ht="14.25">
      <c r="D622" s="217"/>
      <c r="E622" s="187"/>
      <c r="F622" s="187"/>
      <c r="G622" s="172"/>
      <c r="H622" s="218"/>
    </row>
    <row r="623" spans="4:8" s="213" customFormat="1" ht="14.25">
      <c r="D623" s="217"/>
      <c r="E623" s="187"/>
      <c r="F623" s="187"/>
      <c r="G623" s="172"/>
      <c r="H623" s="218"/>
    </row>
    <row r="624" spans="4:8" s="213" customFormat="1" ht="14.25">
      <c r="D624" s="217"/>
      <c r="E624" s="187"/>
      <c r="F624" s="187"/>
      <c r="G624" s="172"/>
      <c r="H624" s="218"/>
    </row>
    <row r="625" spans="4:8" s="213" customFormat="1" ht="14.25">
      <c r="D625" s="217"/>
      <c r="E625" s="187"/>
      <c r="F625" s="187"/>
      <c r="G625" s="172"/>
      <c r="H625" s="218"/>
    </row>
    <row r="626" spans="4:8" s="213" customFormat="1" ht="14.25">
      <c r="D626" s="217"/>
      <c r="E626" s="187"/>
      <c r="F626" s="187"/>
      <c r="G626" s="172"/>
      <c r="H626" s="218"/>
    </row>
    <row r="627" spans="4:8" s="213" customFormat="1" ht="14.25">
      <c r="D627" s="217"/>
      <c r="E627" s="187"/>
      <c r="F627" s="187"/>
      <c r="G627" s="172"/>
      <c r="H627" s="218"/>
    </row>
    <row r="628" spans="4:8" s="213" customFormat="1" ht="14.25">
      <c r="D628" s="217"/>
      <c r="E628" s="187"/>
      <c r="F628" s="187"/>
      <c r="G628" s="172"/>
      <c r="H628" s="218"/>
    </row>
    <row r="629" spans="4:8" s="213" customFormat="1" ht="14.25">
      <c r="D629" s="217"/>
      <c r="E629" s="187"/>
      <c r="F629" s="187"/>
      <c r="G629" s="172"/>
      <c r="H629" s="218"/>
    </row>
    <row r="630" spans="4:8" s="213" customFormat="1" ht="14.25">
      <c r="D630" s="217"/>
      <c r="E630" s="187"/>
      <c r="F630" s="187"/>
      <c r="G630" s="172"/>
      <c r="H630" s="218"/>
    </row>
    <row r="631" spans="4:8" s="213" customFormat="1" ht="14.25">
      <c r="D631" s="217"/>
      <c r="E631" s="187"/>
      <c r="F631" s="187"/>
      <c r="G631" s="172"/>
      <c r="H631" s="218"/>
    </row>
    <row r="632" spans="4:8" s="213" customFormat="1" ht="14.25">
      <c r="D632" s="217"/>
      <c r="E632" s="187"/>
      <c r="F632" s="187"/>
      <c r="G632" s="172"/>
      <c r="H632" s="218"/>
    </row>
    <row r="633" spans="4:8" s="213" customFormat="1" ht="14.25">
      <c r="D633" s="217"/>
      <c r="E633" s="187"/>
      <c r="F633" s="187"/>
      <c r="G633" s="172"/>
      <c r="H633" s="218"/>
    </row>
    <row r="634" spans="4:8" s="213" customFormat="1" ht="14.25">
      <c r="D634" s="217"/>
      <c r="E634" s="187"/>
      <c r="F634" s="187"/>
      <c r="G634" s="172"/>
      <c r="H634" s="218"/>
    </row>
    <row r="635" spans="4:8" s="213" customFormat="1" ht="14.25">
      <c r="D635" s="217"/>
      <c r="E635" s="187"/>
      <c r="F635" s="187"/>
      <c r="G635" s="172"/>
      <c r="H635" s="218"/>
    </row>
    <row r="636" spans="4:8" s="213" customFormat="1" ht="14.25">
      <c r="D636" s="217"/>
      <c r="E636" s="187"/>
      <c r="F636" s="187"/>
      <c r="G636" s="172"/>
      <c r="H636" s="218"/>
    </row>
    <row r="637" spans="4:8" s="213" customFormat="1" ht="14.25">
      <c r="D637" s="217"/>
      <c r="E637" s="187"/>
      <c r="F637" s="187"/>
      <c r="G637" s="172"/>
      <c r="H637" s="218"/>
    </row>
    <row r="638" spans="4:8" s="213" customFormat="1" ht="14.25">
      <c r="D638" s="217"/>
      <c r="E638" s="187"/>
      <c r="F638" s="187"/>
      <c r="G638" s="172"/>
      <c r="H638" s="218"/>
    </row>
    <row r="639" spans="4:8" s="213" customFormat="1" ht="14.25">
      <c r="D639" s="217"/>
      <c r="E639" s="187"/>
      <c r="F639" s="187"/>
      <c r="G639" s="172"/>
      <c r="H639" s="218"/>
    </row>
    <row r="640" spans="4:8" s="213" customFormat="1" ht="14.25">
      <c r="D640" s="217"/>
      <c r="E640" s="187"/>
      <c r="F640" s="187"/>
      <c r="G640" s="172"/>
      <c r="H640" s="218"/>
    </row>
    <row r="641" spans="4:8" s="213" customFormat="1" ht="14.25">
      <c r="D641" s="217"/>
      <c r="E641" s="187"/>
      <c r="F641" s="187"/>
      <c r="G641" s="172"/>
      <c r="H641" s="218"/>
    </row>
    <row r="642" spans="4:8" s="213" customFormat="1" ht="14.25">
      <c r="D642" s="217"/>
      <c r="E642" s="187"/>
      <c r="F642" s="187"/>
      <c r="G642" s="172"/>
      <c r="H642" s="218"/>
    </row>
    <row r="643" spans="4:8" s="213" customFormat="1" ht="14.25">
      <c r="D643" s="217"/>
      <c r="E643" s="187"/>
      <c r="F643" s="187"/>
      <c r="G643" s="172"/>
      <c r="H643" s="218"/>
    </row>
    <row r="644" spans="4:8" s="213" customFormat="1" ht="14.25">
      <c r="D644" s="217"/>
      <c r="E644" s="187"/>
      <c r="F644" s="187"/>
      <c r="G644" s="172"/>
      <c r="H644" s="218"/>
    </row>
    <row r="645" spans="4:8" s="213" customFormat="1" ht="14.25">
      <c r="D645" s="217"/>
      <c r="E645" s="187"/>
      <c r="F645" s="187"/>
      <c r="G645" s="172"/>
      <c r="H645" s="218"/>
    </row>
    <row r="646" spans="4:8" s="213" customFormat="1" ht="14.25">
      <c r="D646" s="217"/>
      <c r="E646" s="187"/>
      <c r="F646" s="187"/>
      <c r="G646" s="172"/>
      <c r="H646" s="218"/>
    </row>
    <row r="647" spans="4:8" s="213" customFormat="1" ht="14.25">
      <c r="D647" s="217"/>
      <c r="E647" s="187"/>
      <c r="F647" s="187"/>
      <c r="G647" s="172"/>
      <c r="H647" s="218"/>
    </row>
    <row r="648" spans="4:8" s="213" customFormat="1" ht="14.25">
      <c r="D648" s="217"/>
      <c r="E648" s="187"/>
      <c r="F648" s="187"/>
      <c r="G648" s="172"/>
      <c r="H648" s="218"/>
    </row>
    <row r="649" spans="4:8" s="213" customFormat="1" ht="14.25">
      <c r="D649" s="217"/>
      <c r="E649" s="187"/>
      <c r="F649" s="187"/>
      <c r="G649" s="172"/>
      <c r="H649" s="218"/>
    </row>
    <row r="650" spans="4:8" s="213" customFormat="1" ht="14.25">
      <c r="D650" s="217"/>
      <c r="E650" s="187"/>
      <c r="F650" s="187"/>
      <c r="G650" s="172"/>
      <c r="H650" s="218"/>
    </row>
    <row r="651" spans="4:8" s="213" customFormat="1" ht="14.25">
      <c r="D651" s="217"/>
      <c r="E651" s="187"/>
      <c r="F651" s="187"/>
      <c r="G651" s="172"/>
      <c r="H651" s="218"/>
    </row>
    <row r="652" spans="4:8" s="213" customFormat="1" ht="14.25">
      <c r="D652" s="217"/>
      <c r="E652" s="187"/>
      <c r="F652" s="187"/>
      <c r="G652" s="172"/>
      <c r="H652" s="218"/>
    </row>
    <row r="653" spans="4:8" s="213" customFormat="1" ht="14.25">
      <c r="D653" s="217"/>
      <c r="E653" s="187"/>
      <c r="F653" s="187"/>
      <c r="G653" s="172"/>
      <c r="H653" s="218"/>
    </row>
    <row r="654" spans="4:8" s="213" customFormat="1" ht="14.25">
      <c r="D654" s="217"/>
      <c r="E654" s="187"/>
      <c r="F654" s="187"/>
      <c r="G654" s="172"/>
      <c r="H654" s="218"/>
    </row>
    <row r="655" spans="4:8" s="213" customFormat="1" ht="14.25">
      <c r="D655" s="217"/>
      <c r="E655" s="187"/>
      <c r="F655" s="187"/>
      <c r="G655" s="172"/>
      <c r="H655" s="218"/>
    </row>
    <row r="656" spans="4:8" s="213" customFormat="1" ht="14.25">
      <c r="D656" s="217"/>
      <c r="E656" s="187"/>
      <c r="F656" s="187"/>
      <c r="G656" s="172"/>
      <c r="H656" s="218"/>
    </row>
    <row r="657" spans="4:8" s="213" customFormat="1" ht="14.25">
      <c r="D657" s="217"/>
      <c r="E657" s="187"/>
      <c r="F657" s="187"/>
      <c r="G657" s="172"/>
      <c r="H657" s="218"/>
    </row>
    <row r="658" spans="4:8" s="213" customFormat="1" ht="14.25">
      <c r="D658" s="217"/>
      <c r="E658" s="187"/>
      <c r="F658" s="187"/>
      <c r="G658" s="172"/>
      <c r="H658" s="218"/>
    </row>
    <row r="659" spans="4:8" s="213" customFormat="1" ht="14.25">
      <c r="D659" s="217"/>
      <c r="E659" s="187"/>
      <c r="F659" s="187"/>
      <c r="G659" s="172"/>
      <c r="H659" s="218"/>
    </row>
    <row r="660" spans="4:8" s="213" customFormat="1" ht="14.25">
      <c r="D660" s="217"/>
      <c r="E660" s="187"/>
      <c r="F660" s="187"/>
      <c r="G660" s="172"/>
      <c r="H660" s="218"/>
    </row>
    <row r="661" spans="4:8" s="213" customFormat="1" ht="14.25">
      <c r="D661" s="217"/>
      <c r="E661" s="187"/>
      <c r="F661" s="187"/>
      <c r="G661" s="172"/>
      <c r="H661" s="218"/>
    </row>
    <row r="662" spans="4:8" s="213" customFormat="1" ht="14.25">
      <c r="D662" s="217"/>
      <c r="E662" s="187"/>
      <c r="F662" s="187"/>
      <c r="G662" s="172"/>
      <c r="H662" s="218"/>
    </row>
    <row r="663" spans="4:8" s="213" customFormat="1" ht="14.25">
      <c r="D663" s="217"/>
      <c r="E663" s="187"/>
      <c r="F663" s="187"/>
      <c r="G663" s="172"/>
      <c r="H663" s="218"/>
    </row>
    <row r="664" spans="4:8" s="213" customFormat="1" ht="14.25">
      <c r="D664" s="217"/>
      <c r="E664" s="187"/>
      <c r="F664" s="187"/>
      <c r="G664" s="172"/>
      <c r="H664" s="218"/>
    </row>
    <row r="665" spans="4:8" s="213" customFormat="1" ht="14.25">
      <c r="D665" s="217"/>
      <c r="E665" s="187"/>
      <c r="F665" s="187"/>
      <c r="G665" s="172"/>
      <c r="H665" s="218"/>
    </row>
    <row r="666" spans="4:8" s="213" customFormat="1" ht="14.25">
      <c r="D666" s="217"/>
      <c r="E666" s="187"/>
      <c r="F666" s="187"/>
      <c r="G666" s="172"/>
      <c r="H666" s="218"/>
    </row>
    <row r="667" spans="4:8" s="213" customFormat="1" ht="14.25">
      <c r="D667" s="217"/>
      <c r="E667" s="187"/>
      <c r="F667" s="187"/>
      <c r="G667" s="172"/>
      <c r="H667" s="218"/>
    </row>
    <row r="668" spans="4:8" s="213" customFormat="1" ht="14.25">
      <c r="D668" s="217"/>
      <c r="E668" s="187"/>
      <c r="F668" s="187"/>
      <c r="G668" s="172"/>
      <c r="H668" s="218"/>
    </row>
    <row r="669" spans="4:8" s="213" customFormat="1" ht="14.25">
      <c r="D669" s="217"/>
      <c r="E669" s="187"/>
      <c r="F669" s="187"/>
      <c r="G669" s="172"/>
      <c r="H669" s="218"/>
    </row>
    <row r="670" spans="4:8" s="213" customFormat="1" ht="14.25">
      <c r="D670" s="217"/>
      <c r="E670" s="187"/>
      <c r="F670" s="187"/>
      <c r="G670" s="172"/>
      <c r="H670" s="218"/>
    </row>
    <row r="671" spans="4:8" s="213" customFormat="1" ht="14.25">
      <c r="D671" s="217"/>
      <c r="E671" s="187"/>
      <c r="F671" s="187"/>
      <c r="G671" s="172"/>
      <c r="H671" s="218"/>
    </row>
    <row r="672" spans="4:8" s="213" customFormat="1" ht="14.25">
      <c r="D672" s="217"/>
      <c r="E672" s="187"/>
      <c r="F672" s="187"/>
      <c r="G672" s="172"/>
      <c r="H672" s="218"/>
    </row>
    <row r="673" spans="4:8" s="213" customFormat="1" ht="14.25">
      <c r="D673" s="217"/>
      <c r="E673" s="187"/>
      <c r="F673" s="187"/>
      <c r="G673" s="172"/>
      <c r="H673" s="218"/>
    </row>
    <row r="674" spans="4:8" s="213" customFormat="1" ht="14.25">
      <c r="D674" s="217"/>
      <c r="E674" s="187"/>
      <c r="F674" s="187"/>
      <c r="G674" s="172"/>
      <c r="H674" s="218"/>
    </row>
    <row r="675" spans="4:8" s="213" customFormat="1" ht="14.25">
      <c r="D675" s="217"/>
      <c r="E675" s="187"/>
      <c r="F675" s="187"/>
      <c r="G675" s="172"/>
      <c r="H675" s="218"/>
    </row>
    <row r="676" spans="4:8" s="213" customFormat="1" ht="14.25">
      <c r="D676" s="217"/>
      <c r="E676" s="187"/>
      <c r="F676" s="187"/>
      <c r="G676" s="172"/>
      <c r="H676" s="218"/>
    </row>
    <row r="677" spans="4:8" s="213" customFormat="1" ht="14.25">
      <c r="D677" s="217"/>
      <c r="E677" s="187"/>
      <c r="F677" s="187"/>
      <c r="G677" s="172"/>
      <c r="H677" s="218"/>
    </row>
    <row r="678" spans="4:8" s="213" customFormat="1" ht="14.25">
      <c r="D678" s="217"/>
      <c r="E678" s="187"/>
      <c r="F678" s="187"/>
      <c r="G678" s="172"/>
      <c r="H678" s="218"/>
    </row>
    <row r="679" spans="4:8" s="213" customFormat="1" ht="14.25">
      <c r="D679" s="217"/>
      <c r="E679" s="187"/>
      <c r="F679" s="187"/>
      <c r="G679" s="172"/>
      <c r="H679" s="218"/>
    </row>
    <row r="680" spans="4:8" s="213" customFormat="1" ht="14.25">
      <c r="D680" s="217"/>
      <c r="E680" s="187"/>
      <c r="F680" s="187"/>
      <c r="G680" s="172"/>
      <c r="H680" s="218"/>
    </row>
    <row r="681" spans="4:8" s="213" customFormat="1" ht="14.25">
      <c r="D681" s="217"/>
      <c r="E681" s="187"/>
      <c r="F681" s="187"/>
      <c r="G681" s="172"/>
      <c r="H681" s="218"/>
    </row>
    <row r="682" spans="4:8" s="213" customFormat="1" ht="14.25">
      <c r="D682" s="217"/>
      <c r="E682" s="187"/>
      <c r="F682" s="187"/>
      <c r="G682" s="172"/>
      <c r="H682" s="218"/>
    </row>
    <row r="683" spans="4:8" s="213" customFormat="1" ht="14.25">
      <c r="D683" s="217"/>
      <c r="E683" s="187"/>
      <c r="F683" s="187"/>
      <c r="G683" s="172"/>
      <c r="H683" s="218"/>
    </row>
    <row r="684" spans="4:8" s="213" customFormat="1" ht="14.25">
      <c r="D684" s="217"/>
      <c r="E684" s="187"/>
      <c r="F684" s="187"/>
      <c r="G684" s="172"/>
      <c r="H684" s="218"/>
    </row>
    <row r="685" spans="4:8" s="213" customFormat="1" ht="14.25">
      <c r="D685" s="217"/>
      <c r="E685" s="187"/>
      <c r="F685" s="187"/>
      <c r="G685" s="172"/>
      <c r="H685" s="218"/>
    </row>
    <row r="686" spans="4:8" s="213" customFormat="1" ht="14.25">
      <c r="D686" s="217"/>
      <c r="E686" s="187"/>
      <c r="F686" s="187"/>
      <c r="G686" s="172"/>
      <c r="H686" s="218"/>
    </row>
    <row r="687" spans="4:8" s="213" customFormat="1" ht="14.25">
      <c r="D687" s="217"/>
      <c r="E687" s="187"/>
      <c r="F687" s="187"/>
      <c r="G687" s="172"/>
      <c r="H687" s="218"/>
    </row>
    <row r="688" spans="4:8" s="213" customFormat="1" ht="14.25">
      <c r="D688" s="217"/>
      <c r="E688" s="187"/>
      <c r="F688" s="187"/>
      <c r="G688" s="172"/>
      <c r="H688" s="218"/>
    </row>
    <row r="689" spans="4:8" s="213" customFormat="1" ht="14.25">
      <c r="D689" s="217"/>
      <c r="E689" s="187"/>
      <c r="F689" s="187"/>
      <c r="G689" s="172"/>
      <c r="H689" s="218"/>
    </row>
    <row r="690" spans="4:8" s="213" customFormat="1" ht="14.25">
      <c r="D690" s="217"/>
      <c r="E690" s="187"/>
      <c r="F690" s="187"/>
      <c r="G690" s="172"/>
      <c r="H690" s="218"/>
    </row>
    <row r="691" spans="4:8" s="213" customFormat="1" ht="14.25">
      <c r="D691" s="217"/>
      <c r="E691" s="187"/>
      <c r="F691" s="187"/>
      <c r="G691" s="172"/>
      <c r="H691" s="218"/>
    </row>
    <row r="692" spans="4:8" s="213" customFormat="1" ht="14.25">
      <c r="D692" s="217"/>
      <c r="E692" s="187"/>
      <c r="F692" s="187"/>
      <c r="G692" s="172"/>
      <c r="H692" s="218"/>
    </row>
    <row r="693" spans="4:8" s="213" customFormat="1" ht="14.25">
      <c r="D693" s="217"/>
      <c r="E693" s="187"/>
      <c r="F693" s="187"/>
      <c r="G693" s="172"/>
      <c r="H693" s="218"/>
    </row>
    <row r="694" spans="4:8" s="213" customFormat="1" ht="14.25">
      <c r="D694" s="217"/>
      <c r="E694" s="187"/>
      <c r="F694" s="187"/>
      <c r="G694" s="172"/>
      <c r="H694" s="218"/>
    </row>
    <row r="695" spans="4:8" s="213" customFormat="1" ht="14.25">
      <c r="D695" s="217"/>
      <c r="E695" s="187"/>
      <c r="F695" s="187"/>
      <c r="G695" s="172"/>
      <c r="H695" s="218"/>
    </row>
    <row r="696" spans="4:8" s="213" customFormat="1" ht="14.25">
      <c r="D696" s="217"/>
      <c r="E696" s="187"/>
      <c r="F696" s="187"/>
      <c r="G696" s="172"/>
      <c r="H696" s="218"/>
    </row>
    <row r="697" spans="4:8" s="213" customFormat="1" ht="14.25">
      <c r="D697" s="217"/>
      <c r="E697" s="187"/>
      <c r="F697" s="187"/>
      <c r="G697" s="172"/>
      <c r="H697" s="218"/>
    </row>
    <row r="698" spans="4:8" s="213" customFormat="1" ht="14.25">
      <c r="D698" s="217"/>
      <c r="E698" s="187"/>
      <c r="F698" s="187"/>
      <c r="G698" s="172"/>
      <c r="H698" s="218"/>
    </row>
    <row r="699" spans="4:8" s="213" customFormat="1" ht="14.25">
      <c r="D699" s="217"/>
      <c r="E699" s="187"/>
      <c r="F699" s="187"/>
      <c r="G699" s="172"/>
      <c r="H699" s="218"/>
    </row>
    <row r="700" spans="4:8" s="213" customFormat="1" ht="14.25">
      <c r="D700" s="217"/>
      <c r="E700" s="187"/>
      <c r="F700" s="187"/>
      <c r="G700" s="172"/>
      <c r="H700" s="218"/>
    </row>
    <row r="701" spans="4:8" s="213" customFormat="1" ht="14.25">
      <c r="D701" s="217"/>
      <c r="E701" s="187"/>
      <c r="F701" s="187"/>
      <c r="G701" s="172"/>
      <c r="H701" s="218"/>
    </row>
    <row r="702" spans="4:8" s="213" customFormat="1" ht="14.25">
      <c r="D702" s="217"/>
      <c r="E702" s="187"/>
      <c r="F702" s="187"/>
      <c r="G702" s="172"/>
      <c r="H702" s="218"/>
    </row>
    <row r="703" spans="4:8" s="213" customFormat="1" ht="14.25">
      <c r="D703" s="217"/>
      <c r="E703" s="187"/>
      <c r="F703" s="187"/>
      <c r="G703" s="172"/>
      <c r="H703" s="218"/>
    </row>
    <row r="704" spans="4:8" s="213" customFormat="1" ht="14.25">
      <c r="D704" s="217"/>
      <c r="E704" s="187"/>
      <c r="F704" s="187"/>
      <c r="G704" s="172"/>
      <c r="H704" s="218"/>
    </row>
    <row r="705" spans="4:8" s="213" customFormat="1" ht="14.25">
      <c r="D705" s="217"/>
      <c r="E705" s="187"/>
      <c r="F705" s="187"/>
      <c r="G705" s="172"/>
      <c r="H705" s="218"/>
    </row>
    <row r="706" spans="4:8" s="213" customFormat="1" ht="14.25">
      <c r="D706" s="217"/>
      <c r="E706" s="187"/>
      <c r="F706" s="187"/>
      <c r="G706" s="172"/>
      <c r="H706" s="218"/>
    </row>
    <row r="707" spans="4:8" s="213" customFormat="1" ht="14.25">
      <c r="D707" s="217"/>
      <c r="E707" s="187"/>
      <c r="F707" s="187"/>
      <c r="G707" s="172"/>
      <c r="H707" s="218"/>
    </row>
    <row r="708" spans="4:8" s="213" customFormat="1" ht="14.25">
      <c r="D708" s="217"/>
      <c r="E708" s="187"/>
      <c r="F708" s="187"/>
      <c r="G708" s="172"/>
      <c r="H708" s="218"/>
    </row>
    <row r="709" spans="4:8" s="213" customFormat="1" ht="14.25">
      <c r="D709" s="217"/>
      <c r="E709" s="187"/>
      <c r="F709" s="187"/>
      <c r="G709" s="172"/>
      <c r="H709" s="218"/>
    </row>
    <row r="710" spans="4:8" s="213" customFormat="1" ht="14.25">
      <c r="D710" s="217"/>
      <c r="E710" s="187"/>
      <c r="F710" s="187"/>
      <c r="G710" s="172"/>
      <c r="H710" s="218"/>
    </row>
    <row r="711" spans="4:8" s="213" customFormat="1" ht="14.25">
      <c r="D711" s="217"/>
      <c r="E711" s="187"/>
      <c r="F711" s="187"/>
      <c r="G711" s="172"/>
      <c r="H711" s="218"/>
    </row>
    <row r="712" spans="4:8" s="213" customFormat="1" ht="14.25">
      <c r="D712" s="217"/>
      <c r="E712" s="187"/>
      <c r="F712" s="187"/>
      <c r="G712" s="172"/>
      <c r="H712" s="218"/>
    </row>
    <row r="713" spans="4:8" s="213" customFormat="1" ht="14.25">
      <c r="D713" s="217"/>
      <c r="E713" s="187"/>
      <c r="F713" s="187"/>
      <c r="G713" s="172"/>
      <c r="H713" s="218"/>
    </row>
    <row r="714" spans="4:8" s="213" customFormat="1" ht="14.25">
      <c r="D714" s="217"/>
      <c r="E714" s="187"/>
      <c r="F714" s="187"/>
      <c r="G714" s="172"/>
      <c r="H714" s="218"/>
    </row>
    <row r="715" spans="4:8" s="213" customFormat="1" ht="14.25">
      <c r="D715" s="217"/>
      <c r="E715" s="187"/>
      <c r="F715" s="187"/>
      <c r="G715" s="172"/>
      <c r="H715" s="218"/>
    </row>
    <row r="716" spans="4:8" s="213" customFormat="1" ht="14.25">
      <c r="D716" s="217"/>
      <c r="E716" s="187"/>
      <c r="F716" s="187"/>
      <c r="G716" s="172"/>
      <c r="H716" s="218"/>
    </row>
    <row r="717" spans="4:8" s="213" customFormat="1" ht="14.25">
      <c r="D717" s="217"/>
      <c r="E717" s="187"/>
      <c r="F717" s="187"/>
      <c r="G717" s="172"/>
      <c r="H717" s="218"/>
    </row>
    <row r="718" spans="4:8" s="213" customFormat="1" ht="14.25">
      <c r="D718" s="217"/>
      <c r="E718" s="187"/>
      <c r="F718" s="187"/>
      <c r="G718" s="172"/>
      <c r="H718" s="218"/>
    </row>
    <row r="719" spans="4:8" s="213" customFormat="1" ht="14.25">
      <c r="D719" s="217"/>
      <c r="E719" s="187"/>
      <c r="F719" s="187"/>
      <c r="G719" s="172"/>
      <c r="H719" s="218"/>
    </row>
    <row r="720" spans="4:8" s="213" customFormat="1" ht="14.25">
      <c r="D720" s="217"/>
      <c r="E720" s="187"/>
      <c r="F720" s="187"/>
      <c r="G720" s="172"/>
      <c r="H720" s="218"/>
    </row>
    <row r="721" spans="4:8" s="213" customFormat="1" ht="14.25">
      <c r="D721" s="217"/>
      <c r="E721" s="187"/>
      <c r="F721" s="187"/>
      <c r="G721" s="172"/>
      <c r="H721" s="218"/>
    </row>
    <row r="722" spans="4:8" s="213" customFormat="1" ht="14.25">
      <c r="D722" s="217"/>
      <c r="E722" s="187"/>
      <c r="F722" s="187"/>
      <c r="G722" s="172"/>
      <c r="H722" s="218"/>
    </row>
    <row r="723" spans="4:8" s="213" customFormat="1" ht="14.25">
      <c r="D723" s="217"/>
      <c r="E723" s="187"/>
      <c r="F723" s="187"/>
      <c r="G723" s="172"/>
      <c r="H723" s="218"/>
    </row>
    <row r="724" spans="4:8" s="213" customFormat="1" ht="14.25">
      <c r="D724" s="217"/>
      <c r="E724" s="187"/>
      <c r="F724" s="187"/>
      <c r="G724" s="172"/>
      <c r="H724" s="218"/>
    </row>
    <row r="725" spans="4:8" s="213" customFormat="1" ht="14.25">
      <c r="D725" s="217"/>
      <c r="E725" s="187"/>
      <c r="F725" s="187"/>
      <c r="G725" s="172"/>
      <c r="H725" s="218"/>
    </row>
    <row r="726" spans="4:8" s="213" customFormat="1" ht="14.25">
      <c r="D726" s="217"/>
      <c r="E726" s="187"/>
      <c r="F726" s="187"/>
      <c r="G726" s="172"/>
      <c r="H726" s="218"/>
    </row>
    <row r="727" spans="4:8" s="213" customFormat="1" ht="14.25">
      <c r="D727" s="217"/>
      <c r="E727" s="187"/>
      <c r="F727" s="187"/>
      <c r="G727" s="172"/>
      <c r="H727" s="218"/>
    </row>
    <row r="728" spans="4:8" s="213" customFormat="1" ht="14.25">
      <c r="D728" s="217"/>
      <c r="E728" s="187"/>
      <c r="F728" s="187"/>
      <c r="G728" s="172"/>
      <c r="H728" s="218"/>
    </row>
    <row r="729" spans="4:8" s="213" customFormat="1" ht="14.25">
      <c r="D729" s="217"/>
      <c r="E729" s="187"/>
      <c r="F729" s="187"/>
      <c r="G729" s="172"/>
      <c r="H729" s="218"/>
    </row>
    <row r="730" spans="4:8" s="213" customFormat="1" ht="14.25">
      <c r="D730" s="217"/>
      <c r="E730" s="187"/>
      <c r="F730" s="187"/>
      <c r="G730" s="172"/>
      <c r="H730" s="218"/>
    </row>
    <row r="731" spans="4:8" s="213" customFormat="1" ht="14.25">
      <c r="D731" s="217"/>
      <c r="E731" s="187"/>
      <c r="F731" s="187"/>
      <c r="G731" s="172"/>
      <c r="H731" s="218"/>
    </row>
    <row r="732" spans="4:8" s="213" customFormat="1" ht="14.25">
      <c r="D732" s="217"/>
      <c r="E732" s="187"/>
      <c r="F732" s="187"/>
      <c r="G732" s="172"/>
      <c r="H732" s="218"/>
    </row>
    <row r="733" spans="4:8" s="213" customFormat="1" ht="14.25">
      <c r="D733" s="217"/>
      <c r="E733" s="187"/>
      <c r="F733" s="187"/>
      <c r="G733" s="172"/>
      <c r="H733" s="218"/>
    </row>
    <row r="734" spans="4:8" s="213" customFormat="1" ht="14.25">
      <c r="D734" s="217"/>
      <c r="E734" s="187"/>
      <c r="F734" s="187"/>
      <c r="G734" s="172"/>
      <c r="H734" s="218"/>
    </row>
    <row r="735" spans="4:8" s="213" customFormat="1" ht="14.25">
      <c r="D735" s="217"/>
      <c r="E735" s="187"/>
      <c r="F735" s="187"/>
      <c r="G735" s="172"/>
      <c r="H735" s="218"/>
    </row>
    <row r="736" spans="4:8" s="213" customFormat="1" ht="14.25">
      <c r="D736" s="217"/>
      <c r="E736" s="187"/>
      <c r="F736" s="187"/>
      <c r="G736" s="172"/>
      <c r="H736" s="218"/>
    </row>
    <row r="737" spans="4:8" s="213" customFormat="1" ht="14.25">
      <c r="D737" s="217"/>
      <c r="E737" s="187"/>
      <c r="F737" s="187"/>
      <c r="G737" s="172"/>
      <c r="H737" s="218"/>
    </row>
    <row r="738" spans="4:8" s="213" customFormat="1" ht="14.25">
      <c r="D738" s="217"/>
      <c r="E738" s="187"/>
      <c r="F738" s="187"/>
      <c r="G738" s="172"/>
      <c r="H738" s="218"/>
    </row>
    <row r="739" spans="4:8" s="213" customFormat="1" ht="14.25">
      <c r="D739" s="217"/>
      <c r="E739" s="187"/>
      <c r="F739" s="187"/>
      <c r="G739" s="172"/>
      <c r="H739" s="218"/>
    </row>
    <row r="740" spans="4:8" s="213" customFormat="1" ht="14.25">
      <c r="D740" s="217"/>
      <c r="E740" s="187"/>
      <c r="F740" s="187"/>
      <c r="G740" s="172"/>
      <c r="H740" s="218"/>
    </row>
    <row r="741" spans="4:8" s="213" customFormat="1" ht="14.25">
      <c r="D741" s="217"/>
      <c r="E741" s="187"/>
      <c r="F741" s="187"/>
      <c r="G741" s="172"/>
      <c r="H741" s="218"/>
    </row>
    <row r="742" spans="4:8" s="213" customFormat="1" ht="14.25">
      <c r="D742" s="217"/>
      <c r="E742" s="187"/>
      <c r="F742" s="187"/>
      <c r="G742" s="172"/>
      <c r="H742" s="218"/>
    </row>
    <row r="743" spans="4:8" s="213" customFormat="1" ht="14.25">
      <c r="D743" s="217"/>
      <c r="E743" s="187"/>
      <c r="F743" s="187"/>
      <c r="G743" s="172"/>
      <c r="H743" s="218"/>
    </row>
    <row r="744" spans="4:8" s="213" customFormat="1" ht="14.25">
      <c r="D744" s="217"/>
      <c r="E744" s="187"/>
      <c r="F744" s="187"/>
      <c r="G744" s="172"/>
      <c r="H744" s="218"/>
    </row>
    <row r="745" spans="4:8" s="213" customFormat="1" ht="14.25">
      <c r="D745" s="217"/>
      <c r="E745" s="187"/>
      <c r="F745" s="187"/>
      <c r="G745" s="172"/>
      <c r="H745" s="218"/>
    </row>
    <row r="746" spans="4:8" s="213" customFormat="1" ht="14.25">
      <c r="D746" s="217"/>
      <c r="E746" s="187"/>
      <c r="F746" s="187"/>
      <c r="G746" s="172"/>
      <c r="H746" s="218"/>
    </row>
    <row r="747" spans="4:8" s="213" customFormat="1" ht="14.25">
      <c r="D747" s="217"/>
      <c r="E747" s="187"/>
      <c r="F747" s="187"/>
      <c r="G747" s="172"/>
      <c r="H747" s="218"/>
    </row>
    <row r="748" spans="4:8" s="213" customFormat="1" ht="14.25">
      <c r="D748" s="217"/>
      <c r="E748" s="187"/>
      <c r="F748" s="187"/>
      <c r="G748" s="172"/>
      <c r="H748" s="218"/>
    </row>
    <row r="749" spans="4:8" s="213" customFormat="1" ht="14.25">
      <c r="D749" s="217"/>
      <c r="E749" s="187"/>
      <c r="F749" s="187"/>
      <c r="G749" s="172"/>
      <c r="H749" s="218"/>
    </row>
    <row r="750" spans="4:8" s="213" customFormat="1" ht="14.25">
      <c r="D750" s="217"/>
      <c r="E750" s="187"/>
      <c r="F750" s="187"/>
      <c r="G750" s="172"/>
      <c r="H750" s="218"/>
    </row>
    <row r="751" spans="4:8" s="213" customFormat="1" ht="14.25">
      <c r="D751" s="217"/>
      <c r="E751" s="187"/>
      <c r="F751" s="187"/>
      <c r="G751" s="172"/>
      <c r="H751" s="218"/>
    </row>
    <row r="752" spans="4:8" s="213" customFormat="1" ht="14.25">
      <c r="D752" s="217"/>
      <c r="E752" s="187"/>
      <c r="F752" s="187"/>
      <c r="G752" s="172"/>
      <c r="H752" s="218"/>
    </row>
    <row r="753" spans="4:8" s="213" customFormat="1" ht="14.25">
      <c r="D753" s="217"/>
      <c r="E753" s="187"/>
      <c r="F753" s="187"/>
      <c r="G753" s="172"/>
      <c r="H753" s="218"/>
    </row>
    <row r="754" spans="4:8" s="213" customFormat="1" ht="14.25">
      <c r="D754" s="217"/>
      <c r="E754" s="187"/>
      <c r="F754" s="187"/>
      <c r="G754" s="172"/>
      <c r="H754" s="218"/>
    </row>
    <row r="755" spans="4:8" s="213" customFormat="1" ht="14.25">
      <c r="D755" s="217"/>
      <c r="E755" s="187"/>
      <c r="F755" s="187"/>
      <c r="G755" s="172"/>
      <c r="H755" s="218"/>
    </row>
    <row r="756" spans="4:8" s="213" customFormat="1" ht="14.25">
      <c r="D756" s="217"/>
      <c r="E756" s="187"/>
      <c r="F756" s="187"/>
      <c r="G756" s="172"/>
      <c r="H756" s="218"/>
    </row>
    <row r="757" spans="4:8" s="213" customFormat="1" ht="14.25">
      <c r="D757" s="217"/>
      <c r="E757" s="187"/>
      <c r="F757" s="187"/>
      <c r="G757" s="172"/>
      <c r="H757" s="218"/>
    </row>
    <row r="758" spans="4:8" s="213" customFormat="1" ht="14.25">
      <c r="D758" s="217"/>
      <c r="E758" s="187"/>
      <c r="F758" s="187"/>
      <c r="G758" s="172"/>
      <c r="H758" s="218"/>
    </row>
    <row r="759" spans="4:8" s="213" customFormat="1" ht="14.25">
      <c r="D759" s="217"/>
      <c r="E759" s="187"/>
      <c r="F759" s="187"/>
      <c r="G759" s="172"/>
      <c r="H759" s="218"/>
    </row>
    <row r="760" spans="4:8" s="213" customFormat="1" ht="14.25">
      <c r="D760" s="217"/>
      <c r="E760" s="187"/>
      <c r="F760" s="187"/>
      <c r="G760" s="172"/>
      <c r="H760" s="218"/>
    </row>
    <row r="761" spans="4:8" s="213" customFormat="1" ht="14.25">
      <c r="D761" s="217"/>
      <c r="E761" s="187"/>
      <c r="F761" s="187"/>
      <c r="G761" s="172"/>
      <c r="H761" s="218"/>
    </row>
    <row r="762" spans="4:8" s="213" customFormat="1" ht="14.25">
      <c r="D762" s="217"/>
      <c r="E762" s="187"/>
      <c r="F762" s="187"/>
      <c r="G762" s="172"/>
      <c r="H762" s="218"/>
    </row>
    <row r="763" spans="4:8" s="213" customFormat="1" ht="14.25">
      <c r="D763" s="217"/>
      <c r="E763" s="187"/>
      <c r="F763" s="187"/>
      <c r="G763" s="172"/>
      <c r="H763" s="218"/>
    </row>
    <row r="764" spans="4:8" s="213" customFormat="1" ht="14.25">
      <c r="D764" s="217"/>
      <c r="E764" s="187"/>
      <c r="F764" s="187"/>
      <c r="G764" s="172"/>
      <c r="H764" s="218"/>
    </row>
    <row r="765" spans="4:8" s="213" customFormat="1" ht="14.25">
      <c r="D765" s="217"/>
      <c r="E765" s="187"/>
      <c r="F765" s="187"/>
      <c r="G765" s="172"/>
      <c r="H765" s="218"/>
    </row>
    <row r="766" spans="4:8" s="213" customFormat="1" ht="14.25">
      <c r="D766" s="217"/>
      <c r="E766" s="187"/>
      <c r="F766" s="187"/>
      <c r="G766" s="172"/>
      <c r="H766" s="218"/>
    </row>
    <row r="767" spans="4:8" s="213" customFormat="1" ht="14.25">
      <c r="D767" s="217"/>
      <c r="E767" s="187"/>
      <c r="F767" s="187"/>
      <c r="G767" s="172"/>
      <c r="H767" s="218"/>
    </row>
    <row r="768" spans="4:8" s="213" customFormat="1" ht="14.25">
      <c r="D768" s="217"/>
      <c r="E768" s="187"/>
      <c r="F768" s="187"/>
      <c r="G768" s="172"/>
      <c r="H768" s="218"/>
    </row>
    <row r="769" spans="4:8" s="213" customFormat="1" ht="14.25">
      <c r="D769" s="217"/>
      <c r="E769" s="187"/>
      <c r="F769" s="187"/>
      <c r="G769" s="172"/>
      <c r="H769" s="218"/>
    </row>
    <row r="770" spans="4:8" s="213" customFormat="1" ht="14.25">
      <c r="D770" s="217"/>
      <c r="E770" s="187"/>
      <c r="F770" s="187"/>
      <c r="G770" s="172"/>
      <c r="H770" s="218"/>
    </row>
    <row r="771" spans="4:8" s="213" customFormat="1" ht="14.25">
      <c r="D771" s="217"/>
      <c r="E771" s="187"/>
      <c r="F771" s="187"/>
      <c r="G771" s="172"/>
      <c r="H771" s="218"/>
    </row>
    <row r="772" spans="4:8" s="213" customFormat="1" ht="14.25">
      <c r="D772" s="217"/>
      <c r="E772" s="187"/>
      <c r="F772" s="187"/>
      <c r="G772" s="172"/>
      <c r="H772" s="218"/>
    </row>
    <row r="773" spans="4:8" s="213" customFormat="1" ht="14.25">
      <c r="D773" s="217"/>
      <c r="E773" s="187"/>
      <c r="F773" s="187"/>
      <c r="G773" s="172"/>
      <c r="H773" s="218"/>
    </row>
    <row r="774" spans="4:8" s="213" customFormat="1" ht="14.25">
      <c r="D774" s="217"/>
      <c r="E774" s="187"/>
      <c r="F774" s="187"/>
      <c r="G774" s="172"/>
      <c r="H774" s="218"/>
    </row>
    <row r="775" spans="4:8" s="213" customFormat="1" ht="14.25">
      <c r="D775" s="217"/>
      <c r="E775" s="187"/>
      <c r="F775" s="187"/>
      <c r="G775" s="172"/>
      <c r="H775" s="218"/>
    </row>
    <row r="776" spans="4:8" s="213" customFormat="1" ht="14.25">
      <c r="D776" s="217"/>
      <c r="E776" s="187"/>
      <c r="F776" s="187"/>
      <c r="G776" s="172"/>
      <c r="H776" s="218"/>
    </row>
    <row r="777" spans="4:8" s="213" customFormat="1" ht="14.25">
      <c r="D777" s="217"/>
      <c r="E777" s="187"/>
      <c r="F777" s="187"/>
      <c r="G777" s="172"/>
      <c r="H777" s="218"/>
    </row>
    <row r="778" spans="4:8" s="213" customFormat="1" ht="14.25">
      <c r="D778" s="217"/>
      <c r="E778" s="187"/>
      <c r="F778" s="187"/>
      <c r="G778" s="172"/>
      <c r="H778" s="218"/>
    </row>
    <row r="779" spans="4:8" s="213" customFormat="1" ht="14.25">
      <c r="D779" s="217"/>
      <c r="E779" s="187"/>
      <c r="F779" s="187"/>
      <c r="G779" s="172"/>
      <c r="H779" s="218"/>
    </row>
    <row r="780" spans="4:8" s="213" customFormat="1" ht="14.25">
      <c r="D780" s="217"/>
      <c r="E780" s="187"/>
      <c r="F780" s="187"/>
      <c r="G780" s="172"/>
      <c r="H780" s="218"/>
    </row>
    <row r="781" spans="4:8" s="213" customFormat="1" ht="14.25">
      <c r="D781" s="217"/>
      <c r="E781" s="187"/>
      <c r="F781" s="187"/>
      <c r="G781" s="172"/>
      <c r="H781" s="218"/>
    </row>
    <row r="782" spans="4:8" s="213" customFormat="1" ht="14.25">
      <c r="D782" s="217"/>
      <c r="E782" s="187"/>
      <c r="F782" s="187"/>
      <c r="G782" s="172"/>
      <c r="H782" s="218"/>
    </row>
    <row r="783" spans="4:8" s="213" customFormat="1" ht="14.25">
      <c r="D783" s="217"/>
      <c r="E783" s="187"/>
      <c r="F783" s="187"/>
      <c r="G783" s="172"/>
      <c r="H783" s="218"/>
    </row>
    <row r="784" spans="4:8" s="213" customFormat="1" ht="14.25">
      <c r="D784" s="217"/>
      <c r="E784" s="187"/>
      <c r="F784" s="187"/>
      <c r="G784" s="172"/>
      <c r="H784" s="218"/>
    </row>
    <row r="785" spans="4:8" s="213" customFormat="1" ht="14.25">
      <c r="D785" s="217"/>
      <c r="E785" s="187"/>
      <c r="F785" s="187"/>
      <c r="G785" s="172"/>
      <c r="H785" s="218"/>
    </row>
    <row r="786" spans="4:8" s="213" customFormat="1" ht="14.25">
      <c r="D786" s="217"/>
      <c r="E786" s="187"/>
      <c r="F786" s="187"/>
      <c r="G786" s="172"/>
      <c r="H786" s="218"/>
    </row>
    <row r="787" spans="4:8" s="213" customFormat="1" ht="14.25">
      <c r="D787" s="217"/>
      <c r="E787" s="187"/>
      <c r="F787" s="187"/>
      <c r="G787" s="172"/>
      <c r="H787" s="218"/>
    </row>
    <row r="788" spans="4:8" s="213" customFormat="1" ht="14.25">
      <c r="D788" s="217"/>
      <c r="E788" s="187"/>
      <c r="F788" s="187"/>
      <c r="G788" s="172"/>
      <c r="H788" s="218"/>
    </row>
    <row r="789" spans="4:8" s="213" customFormat="1" ht="14.25">
      <c r="D789" s="217"/>
      <c r="E789" s="187"/>
      <c r="F789" s="187"/>
      <c r="G789" s="172"/>
      <c r="H789" s="218"/>
    </row>
    <row r="790" spans="4:8" s="213" customFormat="1" ht="14.25">
      <c r="D790" s="217"/>
      <c r="E790" s="187"/>
      <c r="F790" s="187"/>
      <c r="G790" s="172"/>
      <c r="H790" s="218"/>
    </row>
    <row r="791" spans="4:8" s="213" customFormat="1" ht="14.25">
      <c r="D791" s="217"/>
      <c r="E791" s="187"/>
      <c r="F791" s="187"/>
      <c r="G791" s="172"/>
      <c r="H791" s="218"/>
    </row>
    <row r="792" spans="4:8" s="213" customFormat="1" ht="14.25">
      <c r="D792" s="217"/>
      <c r="E792" s="187"/>
      <c r="F792" s="187"/>
      <c r="G792" s="172"/>
      <c r="H792" s="218"/>
    </row>
    <row r="793" spans="4:8" s="213" customFormat="1" ht="14.25">
      <c r="D793" s="217"/>
      <c r="E793" s="187"/>
      <c r="F793" s="187"/>
      <c r="G793" s="172"/>
      <c r="H793" s="218"/>
    </row>
    <row r="794" spans="4:8" s="213" customFormat="1" ht="14.25">
      <c r="D794" s="217"/>
      <c r="E794" s="187"/>
      <c r="F794" s="187"/>
      <c r="G794" s="172"/>
      <c r="H794" s="218"/>
    </row>
    <row r="795" spans="4:8" s="213" customFormat="1" ht="14.25">
      <c r="D795" s="217"/>
      <c r="E795" s="187"/>
      <c r="F795" s="187"/>
      <c r="G795" s="172"/>
      <c r="H795" s="218"/>
    </row>
    <row r="796" spans="4:8" s="213" customFormat="1" ht="14.25">
      <c r="D796" s="217"/>
      <c r="E796" s="187"/>
      <c r="F796" s="187"/>
      <c r="G796" s="172"/>
      <c r="H796" s="218"/>
    </row>
    <row r="797" spans="4:8" s="213" customFormat="1" ht="14.25">
      <c r="D797" s="217"/>
      <c r="E797" s="187"/>
      <c r="F797" s="187"/>
      <c r="G797" s="172"/>
      <c r="H797" s="218"/>
    </row>
    <row r="798" spans="4:8" s="213" customFormat="1" ht="14.25">
      <c r="D798" s="217"/>
      <c r="E798" s="187"/>
      <c r="F798" s="187"/>
      <c r="G798" s="172"/>
      <c r="H798" s="218"/>
    </row>
    <row r="799" spans="4:8" s="213" customFormat="1" ht="14.25">
      <c r="D799" s="217"/>
      <c r="E799" s="187"/>
      <c r="F799" s="187"/>
      <c r="G799" s="172"/>
      <c r="H799" s="218"/>
    </row>
    <row r="800" spans="4:8" s="213" customFormat="1" ht="14.25">
      <c r="D800" s="217"/>
      <c r="E800" s="187"/>
      <c r="F800" s="187"/>
      <c r="G800" s="172"/>
      <c r="H800" s="218"/>
    </row>
    <row r="801" spans="4:8" s="213" customFormat="1" ht="14.25">
      <c r="D801" s="217"/>
      <c r="E801" s="187"/>
      <c r="F801" s="187"/>
      <c r="G801" s="172"/>
      <c r="H801" s="218"/>
    </row>
    <row r="802" spans="4:8" s="213" customFormat="1" ht="14.25">
      <c r="D802" s="217"/>
      <c r="E802" s="187"/>
      <c r="F802" s="187"/>
      <c r="G802" s="172"/>
      <c r="H802" s="218"/>
    </row>
    <row r="803" spans="4:8" s="213" customFormat="1" ht="14.25">
      <c r="D803" s="217"/>
      <c r="E803" s="187"/>
      <c r="F803" s="187"/>
      <c r="G803" s="172"/>
      <c r="H803" s="218"/>
    </row>
    <row r="804" spans="4:8" s="213" customFormat="1" ht="14.25">
      <c r="D804" s="217"/>
      <c r="E804" s="187"/>
      <c r="F804" s="187"/>
      <c r="G804" s="172"/>
      <c r="H804" s="218"/>
    </row>
    <row r="805" spans="4:8" s="213" customFormat="1" ht="14.25">
      <c r="D805" s="217"/>
      <c r="E805" s="187"/>
      <c r="F805" s="187"/>
      <c r="G805" s="172"/>
      <c r="H805" s="218"/>
    </row>
    <row r="806" spans="4:8" s="213" customFormat="1" ht="14.25">
      <c r="D806" s="217"/>
      <c r="E806" s="187"/>
      <c r="F806" s="187"/>
      <c r="G806" s="172"/>
      <c r="H806" s="218"/>
    </row>
    <row r="807" spans="4:8" s="213" customFormat="1" ht="14.25">
      <c r="D807" s="217"/>
      <c r="E807" s="187"/>
      <c r="F807" s="187"/>
      <c r="G807" s="172"/>
      <c r="H807" s="218"/>
    </row>
    <row r="808" spans="4:8" s="213" customFormat="1" ht="14.25">
      <c r="D808" s="217"/>
      <c r="E808" s="187"/>
      <c r="F808" s="187"/>
      <c r="G808" s="172"/>
      <c r="H808" s="218"/>
    </row>
    <row r="809" spans="4:8" s="213" customFormat="1" ht="14.25">
      <c r="D809" s="217"/>
      <c r="E809" s="187"/>
      <c r="F809" s="187"/>
      <c r="G809" s="172"/>
      <c r="H809" s="218"/>
    </row>
    <row r="810" spans="4:8" s="213" customFormat="1" ht="14.25">
      <c r="D810" s="217"/>
      <c r="E810" s="187"/>
      <c r="F810" s="187"/>
      <c r="G810" s="172"/>
      <c r="H810" s="218"/>
    </row>
    <row r="811" spans="4:8" s="213" customFormat="1" ht="14.25">
      <c r="D811" s="217"/>
      <c r="E811" s="187"/>
      <c r="F811" s="187"/>
      <c r="G811" s="172"/>
      <c r="H811" s="218"/>
    </row>
    <row r="812" spans="4:8" s="213" customFormat="1" ht="14.25">
      <c r="D812" s="217"/>
      <c r="E812" s="187"/>
      <c r="F812" s="187"/>
      <c r="G812" s="172"/>
      <c r="H812" s="218"/>
    </row>
    <row r="813" spans="4:8" s="213" customFormat="1" ht="14.25">
      <c r="D813" s="217"/>
      <c r="E813" s="187"/>
      <c r="F813" s="187"/>
      <c r="G813" s="172"/>
      <c r="H813" s="218"/>
    </row>
    <row r="814" spans="4:8" s="213" customFormat="1" ht="14.25">
      <c r="D814" s="217"/>
      <c r="E814" s="187"/>
      <c r="F814" s="187"/>
      <c r="G814" s="172"/>
      <c r="H814" s="218"/>
    </row>
    <row r="815" spans="4:8" s="213" customFormat="1" ht="14.25">
      <c r="D815" s="217"/>
      <c r="E815" s="187"/>
      <c r="F815" s="187"/>
      <c r="G815" s="172"/>
      <c r="H815" s="218"/>
    </row>
    <row r="816" spans="4:8" s="213" customFormat="1" ht="14.25">
      <c r="D816" s="217"/>
      <c r="E816" s="187"/>
      <c r="F816" s="187"/>
      <c r="G816" s="172"/>
      <c r="H816" s="218"/>
    </row>
    <row r="817" spans="4:8" s="213" customFormat="1" ht="14.25">
      <c r="D817" s="217"/>
      <c r="E817" s="187"/>
      <c r="F817" s="187"/>
      <c r="G817" s="172"/>
      <c r="H817" s="218"/>
    </row>
    <row r="818" spans="4:8" s="213" customFormat="1" ht="14.25">
      <c r="D818" s="217"/>
      <c r="E818" s="187"/>
      <c r="F818" s="187"/>
      <c r="G818" s="172"/>
      <c r="H818" s="218"/>
    </row>
    <row r="819" spans="4:8" s="213" customFormat="1" ht="14.25">
      <c r="D819" s="217"/>
      <c r="E819" s="187"/>
      <c r="F819" s="187"/>
      <c r="G819" s="172"/>
      <c r="H819" s="218"/>
    </row>
    <row r="820" spans="4:8" s="213" customFormat="1" ht="14.25">
      <c r="D820" s="217"/>
      <c r="E820" s="187"/>
      <c r="F820" s="187"/>
      <c r="G820" s="172"/>
      <c r="H820" s="218"/>
    </row>
    <row r="821" spans="4:8" s="213" customFormat="1" ht="14.25">
      <c r="D821" s="217"/>
      <c r="E821" s="187"/>
      <c r="F821" s="187"/>
      <c r="G821" s="172"/>
      <c r="H821" s="218"/>
    </row>
    <row r="822" spans="4:8" s="213" customFormat="1" ht="14.25">
      <c r="D822" s="217"/>
      <c r="E822" s="187"/>
      <c r="F822" s="187"/>
      <c r="G822" s="172"/>
      <c r="H822" s="218"/>
    </row>
    <row r="823" spans="4:8" s="213" customFormat="1" ht="14.25">
      <c r="D823" s="217"/>
      <c r="E823" s="187"/>
      <c r="F823" s="187"/>
      <c r="G823" s="172"/>
      <c r="H823" s="218"/>
    </row>
    <row r="824" spans="4:8" s="213" customFormat="1" ht="14.25">
      <c r="D824" s="217"/>
      <c r="E824" s="187"/>
      <c r="F824" s="187"/>
      <c r="G824" s="172"/>
      <c r="H824" s="218"/>
    </row>
    <row r="825" spans="4:8" s="213" customFormat="1" ht="14.25">
      <c r="D825" s="217"/>
      <c r="E825" s="187"/>
      <c r="F825" s="187"/>
      <c r="G825" s="172"/>
      <c r="H825" s="218"/>
    </row>
    <row r="826" spans="4:8" s="213" customFormat="1" ht="14.25">
      <c r="D826" s="217"/>
      <c r="E826" s="187"/>
      <c r="F826" s="187"/>
      <c r="G826" s="172"/>
      <c r="H826" s="218"/>
    </row>
    <row r="827" spans="4:8" s="213" customFormat="1" ht="14.25">
      <c r="D827" s="217"/>
      <c r="E827" s="187"/>
      <c r="F827" s="187"/>
      <c r="G827" s="172"/>
      <c r="H827" s="218"/>
    </row>
    <row r="828" spans="4:8" s="213" customFormat="1" ht="14.25">
      <c r="D828" s="217"/>
      <c r="E828" s="187"/>
      <c r="F828" s="187"/>
      <c r="G828" s="172"/>
      <c r="H828" s="218"/>
    </row>
    <row r="829" spans="4:8" s="213" customFormat="1" ht="14.25">
      <c r="D829" s="217"/>
      <c r="E829" s="187"/>
      <c r="F829" s="187"/>
      <c r="G829" s="172"/>
      <c r="H829" s="218"/>
    </row>
    <row r="830" spans="4:8" s="213" customFormat="1" ht="14.25">
      <c r="D830" s="217"/>
      <c r="E830" s="187"/>
      <c r="F830" s="187"/>
      <c r="G830" s="172"/>
      <c r="H830" s="218"/>
    </row>
    <row r="831" spans="4:8" s="213" customFormat="1" ht="14.25">
      <c r="D831" s="217"/>
      <c r="E831" s="187"/>
      <c r="F831" s="187"/>
      <c r="G831" s="172"/>
      <c r="H831" s="218"/>
    </row>
    <row r="832" spans="4:8" s="213" customFormat="1" ht="14.25">
      <c r="D832" s="217"/>
      <c r="E832" s="187"/>
      <c r="F832" s="187"/>
      <c r="G832" s="172"/>
      <c r="H832" s="218"/>
    </row>
    <row r="833" spans="4:8" s="213" customFormat="1" ht="14.25">
      <c r="D833" s="217"/>
      <c r="E833" s="187"/>
      <c r="F833" s="187"/>
      <c r="G833" s="172"/>
      <c r="H833" s="218"/>
    </row>
    <row r="834" spans="4:8" s="213" customFormat="1" ht="14.25">
      <c r="D834" s="217"/>
      <c r="E834" s="187"/>
      <c r="F834" s="187"/>
      <c r="G834" s="172"/>
      <c r="H834" s="218"/>
    </row>
    <row r="835" spans="4:8" s="213" customFormat="1" ht="14.25">
      <c r="D835" s="217"/>
      <c r="E835" s="187"/>
      <c r="F835" s="187"/>
      <c r="G835" s="172"/>
      <c r="H835" s="218"/>
    </row>
    <row r="836" spans="4:8" s="213" customFormat="1" ht="14.25">
      <c r="D836" s="217"/>
      <c r="E836" s="187"/>
      <c r="F836" s="187"/>
      <c r="G836" s="172"/>
      <c r="H836" s="218"/>
    </row>
    <row r="837" spans="4:8" s="213" customFormat="1" ht="14.25">
      <c r="D837" s="217"/>
      <c r="E837" s="187"/>
      <c r="F837" s="187"/>
      <c r="G837" s="172"/>
      <c r="H837" s="218"/>
    </row>
    <row r="838" spans="4:8" s="213" customFormat="1" ht="14.25">
      <c r="D838" s="217"/>
      <c r="E838" s="187"/>
      <c r="F838" s="187"/>
      <c r="G838" s="172"/>
      <c r="H838" s="218"/>
    </row>
    <row r="839" spans="4:8" s="213" customFormat="1" ht="14.25">
      <c r="D839" s="217"/>
      <c r="E839" s="187"/>
      <c r="F839" s="187"/>
      <c r="G839" s="172"/>
      <c r="H839" s="218"/>
    </row>
    <row r="840" spans="4:8" s="213" customFormat="1" ht="14.25">
      <c r="D840" s="217"/>
      <c r="E840" s="187"/>
      <c r="F840" s="187"/>
      <c r="G840" s="172"/>
      <c r="H840" s="218"/>
    </row>
    <row r="841" spans="4:8" s="213" customFormat="1" ht="14.25">
      <c r="D841" s="217"/>
      <c r="E841" s="187"/>
      <c r="F841" s="187"/>
      <c r="G841" s="172"/>
      <c r="H841" s="218"/>
    </row>
    <row r="842" spans="4:8" s="213" customFormat="1" ht="14.25">
      <c r="D842" s="217"/>
      <c r="E842" s="187"/>
      <c r="F842" s="187"/>
      <c r="G842" s="172"/>
      <c r="H842" s="218"/>
    </row>
    <row r="843" spans="4:8" s="213" customFormat="1" ht="14.25">
      <c r="D843" s="217"/>
      <c r="E843" s="187"/>
      <c r="F843" s="187"/>
      <c r="G843" s="172"/>
      <c r="H843" s="218"/>
    </row>
    <row r="844" spans="4:8" s="213" customFormat="1" ht="14.25">
      <c r="D844" s="217"/>
      <c r="E844" s="187"/>
      <c r="F844" s="187"/>
      <c r="G844" s="172"/>
      <c r="H844" s="218"/>
    </row>
    <row r="845" spans="4:8" s="213" customFormat="1" ht="14.25">
      <c r="D845" s="217"/>
      <c r="E845" s="187"/>
      <c r="F845" s="187"/>
      <c r="G845" s="172"/>
      <c r="H845" s="218"/>
    </row>
    <row r="846" spans="4:8" s="213" customFormat="1" ht="14.25">
      <c r="D846" s="217"/>
      <c r="E846" s="187"/>
      <c r="F846" s="187"/>
      <c r="G846" s="172"/>
      <c r="H846" s="218"/>
    </row>
    <row r="847" spans="4:8" s="213" customFormat="1" ht="14.25">
      <c r="D847" s="217"/>
      <c r="E847" s="187"/>
      <c r="F847" s="187"/>
      <c r="G847" s="172"/>
      <c r="H847" s="218"/>
    </row>
    <row r="848" spans="4:8" s="213" customFormat="1" ht="14.25">
      <c r="D848" s="217"/>
      <c r="E848" s="187"/>
      <c r="F848" s="187"/>
      <c r="G848" s="172"/>
      <c r="H848" s="218"/>
    </row>
    <row r="849" spans="4:8" s="213" customFormat="1" ht="14.25">
      <c r="D849" s="217"/>
      <c r="E849" s="187"/>
      <c r="F849" s="187"/>
      <c r="G849" s="172"/>
      <c r="H849" s="218"/>
    </row>
    <row r="850" spans="4:8" s="213" customFormat="1" ht="14.25">
      <c r="D850" s="217"/>
      <c r="E850" s="187"/>
      <c r="F850" s="187"/>
      <c r="G850" s="172"/>
      <c r="H850" s="218"/>
    </row>
    <row r="851" spans="4:8" s="213" customFormat="1" ht="14.25">
      <c r="D851" s="217"/>
      <c r="E851" s="187"/>
      <c r="F851" s="187"/>
      <c r="G851" s="172"/>
      <c r="H851" s="218"/>
    </row>
    <row r="852" spans="4:8" s="213" customFormat="1" ht="14.25">
      <c r="D852" s="217"/>
      <c r="E852" s="187"/>
      <c r="F852" s="187"/>
      <c r="G852" s="172"/>
      <c r="H852" s="218"/>
    </row>
    <row r="853" spans="4:8" s="213" customFormat="1" ht="14.25">
      <c r="D853" s="217"/>
      <c r="E853" s="187"/>
      <c r="F853" s="187"/>
      <c r="G853" s="172"/>
      <c r="H853" s="218"/>
    </row>
    <row r="854" spans="4:8" s="213" customFormat="1" ht="14.25">
      <c r="D854" s="217"/>
      <c r="E854" s="187"/>
      <c r="F854" s="187"/>
      <c r="G854" s="172"/>
      <c r="H854" s="218"/>
    </row>
    <row r="855" spans="4:8" s="213" customFormat="1" ht="14.25">
      <c r="D855" s="217"/>
      <c r="E855" s="187"/>
      <c r="F855" s="187"/>
      <c r="G855" s="172"/>
      <c r="H855" s="218"/>
    </row>
    <row r="856" spans="4:8" s="213" customFormat="1" ht="14.25">
      <c r="D856" s="217"/>
      <c r="E856" s="187"/>
      <c r="F856" s="187"/>
      <c r="G856" s="172"/>
      <c r="H856" s="218"/>
    </row>
    <row r="857" spans="4:8" s="213" customFormat="1" ht="14.25">
      <c r="D857" s="217"/>
      <c r="E857" s="187"/>
      <c r="F857" s="187"/>
      <c r="G857" s="172"/>
      <c r="H857" s="218"/>
    </row>
    <row r="858" spans="4:8" s="213" customFormat="1" ht="14.25">
      <c r="D858" s="217"/>
      <c r="E858" s="187"/>
      <c r="F858" s="187"/>
      <c r="G858" s="172"/>
      <c r="H858" s="218"/>
    </row>
    <row r="859" spans="4:8" s="213" customFormat="1" ht="14.25">
      <c r="D859" s="217"/>
      <c r="E859" s="187"/>
      <c r="F859" s="187"/>
      <c r="G859" s="172"/>
      <c r="H859" s="218"/>
    </row>
    <row r="860" spans="4:8" s="213" customFormat="1" ht="14.25">
      <c r="D860" s="217"/>
      <c r="E860" s="187"/>
      <c r="F860" s="187"/>
      <c r="G860" s="172"/>
      <c r="H860" s="218"/>
    </row>
    <row r="861" spans="4:8" s="213" customFormat="1" ht="14.25">
      <c r="D861" s="217"/>
      <c r="E861" s="187"/>
      <c r="F861" s="187"/>
      <c r="G861" s="172"/>
      <c r="H861" s="218"/>
    </row>
    <row r="862" spans="4:8" s="213" customFormat="1" ht="14.25">
      <c r="D862" s="217"/>
      <c r="E862" s="187"/>
      <c r="F862" s="187"/>
      <c r="G862" s="172"/>
      <c r="H862" s="218"/>
    </row>
    <row r="863" spans="4:8" s="213" customFormat="1" ht="14.25">
      <c r="D863" s="217"/>
      <c r="E863" s="187"/>
      <c r="F863" s="187"/>
      <c r="G863" s="172"/>
      <c r="H863" s="218"/>
    </row>
    <row r="864" spans="4:8" s="213" customFormat="1" ht="14.25">
      <c r="D864" s="217"/>
      <c r="E864" s="187"/>
      <c r="F864" s="187"/>
      <c r="G864" s="172"/>
      <c r="H864" s="218"/>
    </row>
    <row r="865" spans="4:8" s="213" customFormat="1" ht="14.25">
      <c r="D865" s="217"/>
      <c r="E865" s="187"/>
      <c r="F865" s="187"/>
      <c r="G865" s="172"/>
      <c r="H865" s="218"/>
    </row>
    <row r="866" spans="4:8" s="213" customFormat="1" ht="14.25">
      <c r="D866" s="217"/>
      <c r="E866" s="187"/>
      <c r="F866" s="187"/>
      <c r="G866" s="172"/>
      <c r="H866" s="218"/>
    </row>
    <row r="867" spans="4:8" s="213" customFormat="1" ht="14.25">
      <c r="D867" s="217"/>
      <c r="E867" s="187"/>
      <c r="F867" s="187"/>
      <c r="G867" s="172"/>
      <c r="H867" s="218"/>
    </row>
    <row r="868" spans="4:8" s="213" customFormat="1" ht="14.25">
      <c r="D868" s="217"/>
      <c r="E868" s="187"/>
      <c r="F868" s="187"/>
      <c r="G868" s="172"/>
      <c r="H868" s="218"/>
    </row>
    <row r="869" spans="4:8" s="213" customFormat="1" ht="14.25">
      <c r="D869" s="217"/>
      <c r="E869" s="187"/>
      <c r="F869" s="187"/>
      <c r="G869" s="172"/>
      <c r="H869" s="218"/>
    </row>
    <row r="870" spans="4:8" s="213" customFormat="1" ht="14.25">
      <c r="D870" s="217"/>
      <c r="E870" s="187"/>
      <c r="F870" s="187"/>
      <c r="G870" s="172"/>
      <c r="H870" s="218"/>
    </row>
    <row r="871" spans="4:8" s="213" customFormat="1" ht="14.25">
      <c r="D871" s="217"/>
      <c r="E871" s="187"/>
      <c r="F871" s="187"/>
      <c r="G871" s="172"/>
      <c r="H871" s="218"/>
    </row>
    <row r="872" spans="4:8" s="213" customFormat="1" ht="14.25">
      <c r="D872" s="217"/>
      <c r="E872" s="187"/>
      <c r="F872" s="187"/>
      <c r="G872" s="172"/>
      <c r="H872" s="218"/>
    </row>
    <row r="873" spans="4:8" s="213" customFormat="1" ht="14.25">
      <c r="D873" s="217"/>
      <c r="E873" s="187"/>
      <c r="F873" s="187"/>
      <c r="G873" s="172"/>
      <c r="H873" s="218"/>
    </row>
    <row r="874" spans="4:8" s="213" customFormat="1" ht="14.25">
      <c r="D874" s="217"/>
      <c r="E874" s="187"/>
      <c r="F874" s="187"/>
      <c r="G874" s="172"/>
      <c r="H874" s="218"/>
    </row>
    <row r="875" spans="4:8" s="213" customFormat="1" ht="14.25">
      <c r="D875" s="217"/>
      <c r="E875" s="187"/>
      <c r="F875" s="187"/>
      <c r="G875" s="172"/>
      <c r="H875" s="218"/>
    </row>
    <row r="876" spans="4:8" s="213" customFormat="1" ht="14.25">
      <c r="D876" s="217"/>
      <c r="E876" s="187"/>
      <c r="F876" s="187"/>
      <c r="G876" s="172"/>
      <c r="H876" s="218"/>
    </row>
    <row r="877" spans="4:8" s="213" customFormat="1" ht="14.25">
      <c r="D877" s="217"/>
      <c r="E877" s="187"/>
      <c r="F877" s="187"/>
      <c r="G877" s="172"/>
      <c r="H877" s="218"/>
    </row>
    <row r="878" spans="4:8" s="213" customFormat="1" ht="14.25">
      <c r="D878" s="217"/>
      <c r="E878" s="187"/>
      <c r="F878" s="187"/>
      <c r="G878" s="172"/>
      <c r="H878" s="218"/>
    </row>
    <row r="879" spans="4:8" s="213" customFormat="1" ht="14.25">
      <c r="D879" s="217"/>
      <c r="E879" s="187"/>
      <c r="F879" s="187"/>
      <c r="G879" s="172"/>
      <c r="H879" s="218"/>
    </row>
    <row r="880" spans="4:8" s="213" customFormat="1" ht="14.25">
      <c r="D880" s="217"/>
      <c r="E880" s="187"/>
      <c r="F880" s="187"/>
      <c r="G880" s="172"/>
      <c r="H880" s="218"/>
    </row>
    <row r="881" spans="4:8" s="213" customFormat="1" ht="14.25">
      <c r="D881" s="217"/>
      <c r="E881" s="187"/>
      <c r="F881" s="187"/>
      <c r="G881" s="172"/>
      <c r="H881" s="218"/>
    </row>
    <row r="882" spans="4:8" s="213" customFormat="1" ht="14.25">
      <c r="D882" s="217"/>
      <c r="E882" s="187"/>
      <c r="F882" s="187"/>
      <c r="G882" s="172"/>
      <c r="H882" s="218"/>
    </row>
    <row r="883" spans="4:8" s="213" customFormat="1" ht="14.25">
      <c r="D883" s="217"/>
      <c r="E883" s="187"/>
      <c r="F883" s="187"/>
      <c r="G883" s="172"/>
      <c r="H883" s="218"/>
    </row>
    <row r="884" spans="4:8" s="213" customFormat="1" ht="14.25">
      <c r="D884" s="217"/>
      <c r="E884" s="187"/>
      <c r="F884" s="187"/>
      <c r="G884" s="172"/>
      <c r="H884" s="218"/>
    </row>
    <row r="885" spans="4:8" s="213" customFormat="1" ht="14.25">
      <c r="D885" s="217"/>
      <c r="E885" s="187"/>
      <c r="F885" s="187"/>
      <c r="G885" s="172"/>
      <c r="H885" s="218"/>
    </row>
    <row r="886" spans="4:8" s="213" customFormat="1" ht="14.25">
      <c r="D886" s="217"/>
      <c r="E886" s="187"/>
      <c r="F886" s="187"/>
      <c r="G886" s="172"/>
      <c r="H886" s="218"/>
    </row>
    <row r="887" spans="4:8" s="213" customFormat="1" ht="14.25">
      <c r="D887" s="217"/>
      <c r="E887" s="187"/>
      <c r="F887" s="187"/>
      <c r="G887" s="172"/>
      <c r="H887" s="218"/>
    </row>
    <row r="888" spans="4:8" s="213" customFormat="1" ht="14.25">
      <c r="D888" s="217"/>
      <c r="E888" s="187"/>
      <c r="F888" s="187"/>
      <c r="G888" s="172"/>
      <c r="H888" s="218"/>
    </row>
    <row r="889" spans="4:8" s="213" customFormat="1" ht="14.25">
      <c r="D889" s="217"/>
      <c r="E889" s="187"/>
      <c r="F889" s="187"/>
      <c r="G889" s="172"/>
      <c r="H889" s="218"/>
    </row>
    <row r="890" spans="4:8" s="213" customFormat="1" ht="14.25">
      <c r="D890" s="217"/>
      <c r="E890" s="187"/>
      <c r="F890" s="187"/>
      <c r="G890" s="172"/>
      <c r="H890" s="218"/>
    </row>
    <row r="891" spans="4:8" s="213" customFormat="1" ht="14.25">
      <c r="D891" s="217"/>
      <c r="E891" s="187"/>
      <c r="F891" s="187"/>
      <c r="G891" s="172"/>
      <c r="H891" s="218"/>
    </row>
    <row r="892" spans="4:8" s="213" customFormat="1" ht="14.25">
      <c r="D892" s="217"/>
      <c r="E892" s="187"/>
      <c r="F892" s="187"/>
      <c r="G892" s="172"/>
      <c r="H892" s="218"/>
    </row>
    <row r="893" spans="4:8" s="213" customFormat="1" ht="14.25">
      <c r="D893" s="217"/>
      <c r="E893" s="187"/>
      <c r="F893" s="187"/>
      <c r="G893" s="172"/>
      <c r="H893" s="218"/>
    </row>
    <row r="894" spans="4:8" s="213" customFormat="1" ht="14.25">
      <c r="D894" s="217"/>
      <c r="E894" s="187"/>
      <c r="F894" s="187"/>
      <c r="G894" s="172"/>
      <c r="H894" s="218"/>
    </row>
    <row r="895" spans="4:8" s="213" customFormat="1" ht="14.25">
      <c r="D895" s="217"/>
      <c r="E895" s="187"/>
      <c r="F895" s="187"/>
      <c r="G895" s="172"/>
      <c r="H895" s="218"/>
    </row>
    <row r="896" spans="4:8" s="213" customFormat="1" ht="14.25">
      <c r="D896" s="217"/>
      <c r="E896" s="187"/>
      <c r="F896" s="187"/>
      <c r="G896" s="172"/>
      <c r="H896" s="218"/>
    </row>
    <row r="897" spans="4:8" s="213" customFormat="1" ht="14.25">
      <c r="D897" s="217"/>
      <c r="E897" s="187"/>
      <c r="F897" s="187"/>
      <c r="G897" s="172"/>
      <c r="H897" s="218"/>
    </row>
    <row r="898" spans="4:8" s="213" customFormat="1" ht="14.25">
      <c r="D898" s="217"/>
      <c r="E898" s="187"/>
      <c r="F898" s="187"/>
      <c r="G898" s="172"/>
      <c r="H898" s="218"/>
    </row>
    <row r="899" spans="4:8" s="213" customFormat="1" ht="14.25">
      <c r="D899" s="217"/>
      <c r="E899" s="187"/>
      <c r="F899" s="187"/>
      <c r="G899" s="172"/>
      <c r="H899" s="218"/>
    </row>
    <row r="900" spans="4:8" s="213" customFormat="1" ht="14.25">
      <c r="D900" s="217"/>
      <c r="E900" s="187"/>
      <c r="F900" s="187"/>
      <c r="G900" s="172"/>
      <c r="H900" s="218"/>
    </row>
    <row r="901" spans="4:8" s="213" customFormat="1" ht="14.25">
      <c r="D901" s="217"/>
      <c r="E901" s="187"/>
      <c r="F901" s="187"/>
      <c r="G901" s="172"/>
      <c r="H901" s="218"/>
    </row>
    <row r="902" spans="4:8" s="213" customFormat="1" ht="14.25">
      <c r="D902" s="217"/>
      <c r="E902" s="187"/>
      <c r="F902" s="187"/>
      <c r="G902" s="172"/>
      <c r="H902" s="218"/>
    </row>
    <row r="903" spans="4:8" s="213" customFormat="1" ht="14.25">
      <c r="D903" s="217"/>
      <c r="E903" s="187"/>
      <c r="F903" s="187"/>
      <c r="G903" s="172"/>
      <c r="H903" s="218"/>
    </row>
    <row r="904" spans="4:8" s="213" customFormat="1" ht="14.25">
      <c r="D904" s="217"/>
      <c r="E904" s="187"/>
      <c r="F904" s="187"/>
      <c r="G904" s="172"/>
      <c r="H904" s="218"/>
    </row>
    <row r="905" spans="4:8" s="213" customFormat="1" ht="14.25">
      <c r="D905" s="217"/>
      <c r="E905" s="187"/>
      <c r="F905" s="187"/>
      <c r="G905" s="172"/>
      <c r="H905" s="218"/>
    </row>
    <row r="906" spans="4:8" s="213" customFormat="1" ht="14.25">
      <c r="D906" s="217"/>
      <c r="E906" s="187"/>
      <c r="F906" s="187"/>
      <c r="G906" s="172"/>
      <c r="H906" s="218"/>
    </row>
    <row r="907" spans="4:8" s="213" customFormat="1" ht="14.25">
      <c r="D907" s="217"/>
      <c r="E907" s="187"/>
      <c r="F907" s="187"/>
      <c r="G907" s="172"/>
      <c r="H907" s="218"/>
    </row>
    <row r="908" spans="4:8" s="213" customFormat="1" ht="14.25">
      <c r="D908" s="217"/>
      <c r="E908" s="187"/>
      <c r="F908" s="187"/>
      <c r="G908" s="172"/>
      <c r="H908" s="218"/>
    </row>
    <row r="909" spans="4:8" s="213" customFormat="1" ht="14.25">
      <c r="D909" s="217"/>
      <c r="E909" s="187"/>
      <c r="F909" s="187"/>
      <c r="G909" s="172"/>
      <c r="H909" s="218"/>
    </row>
    <row r="910" spans="4:8" s="213" customFormat="1" ht="14.25">
      <c r="D910" s="217"/>
      <c r="E910" s="187"/>
      <c r="F910" s="187"/>
      <c r="G910" s="172"/>
      <c r="H910" s="218"/>
    </row>
    <row r="911" spans="4:8" s="213" customFormat="1" ht="14.25">
      <c r="D911" s="217"/>
      <c r="E911" s="187"/>
      <c r="F911" s="187"/>
      <c r="G911" s="172"/>
      <c r="H911" s="218"/>
    </row>
    <row r="912" spans="4:8" s="213" customFormat="1" ht="14.25">
      <c r="D912" s="217"/>
      <c r="E912" s="187"/>
      <c r="F912" s="187"/>
      <c r="G912" s="172"/>
      <c r="H912" s="218"/>
    </row>
    <row r="913" spans="4:8" s="213" customFormat="1" ht="14.25">
      <c r="D913" s="217"/>
      <c r="E913" s="187"/>
      <c r="F913" s="187"/>
      <c r="G913" s="172"/>
      <c r="H913" s="218"/>
    </row>
    <row r="914" spans="4:8" s="213" customFormat="1" ht="14.25">
      <c r="D914" s="217"/>
      <c r="E914" s="187"/>
      <c r="F914" s="187"/>
      <c r="G914" s="172"/>
      <c r="H914" s="218"/>
    </row>
    <row r="915" spans="4:8" s="213" customFormat="1" ht="14.25">
      <c r="D915" s="217"/>
      <c r="E915" s="187"/>
      <c r="F915" s="187"/>
      <c r="G915" s="172"/>
      <c r="H915" s="218"/>
    </row>
    <row r="916" spans="4:8" s="213" customFormat="1" ht="14.25">
      <c r="D916" s="217"/>
      <c r="E916" s="187"/>
      <c r="F916" s="187"/>
      <c r="G916" s="172"/>
      <c r="H916" s="218"/>
    </row>
    <row r="917" spans="4:8" s="213" customFormat="1" ht="14.25">
      <c r="D917" s="217"/>
      <c r="E917" s="187"/>
      <c r="F917" s="187"/>
      <c r="G917" s="172"/>
      <c r="H917" s="218"/>
    </row>
    <row r="918" spans="4:8" s="213" customFormat="1" ht="14.25">
      <c r="D918" s="217"/>
      <c r="E918" s="187"/>
      <c r="F918" s="187"/>
      <c r="G918" s="172"/>
      <c r="H918" s="218"/>
    </row>
    <row r="919" spans="4:8" s="213" customFormat="1" ht="14.25">
      <c r="D919" s="217"/>
      <c r="E919" s="187"/>
      <c r="F919" s="187"/>
      <c r="G919" s="172"/>
      <c r="H919" s="218"/>
    </row>
    <row r="920" spans="4:8" s="213" customFormat="1" ht="14.25">
      <c r="D920" s="217"/>
      <c r="E920" s="187"/>
      <c r="F920" s="187"/>
      <c r="G920" s="172"/>
      <c r="H920" s="218"/>
    </row>
    <row r="921" spans="4:8" s="213" customFormat="1" ht="14.25">
      <c r="D921" s="217"/>
      <c r="E921" s="187"/>
      <c r="F921" s="187"/>
      <c r="G921" s="172"/>
      <c r="H921" s="218"/>
    </row>
    <row r="922" spans="4:8" s="213" customFormat="1" ht="14.25">
      <c r="D922" s="217"/>
      <c r="E922" s="187"/>
      <c r="F922" s="187"/>
      <c r="G922" s="172"/>
      <c r="H922" s="218"/>
    </row>
    <row r="923" spans="4:8" s="213" customFormat="1" ht="14.25">
      <c r="D923" s="217"/>
      <c r="E923" s="187"/>
      <c r="F923" s="187"/>
      <c r="G923" s="172"/>
      <c r="H923" s="218"/>
    </row>
    <row r="924" spans="4:8" s="213" customFormat="1" ht="14.25">
      <c r="D924" s="217"/>
      <c r="E924" s="187"/>
      <c r="F924" s="187"/>
      <c r="G924" s="172"/>
      <c r="H924" s="218"/>
    </row>
    <row r="925" spans="4:8" s="213" customFormat="1" ht="14.25">
      <c r="D925" s="217"/>
      <c r="E925" s="187"/>
      <c r="F925" s="187"/>
      <c r="G925" s="172"/>
      <c r="H925" s="218"/>
    </row>
    <row r="926" spans="4:8" s="213" customFormat="1" ht="14.25">
      <c r="D926" s="217"/>
      <c r="E926" s="187"/>
      <c r="F926" s="187"/>
      <c r="G926" s="172"/>
      <c r="H926" s="218"/>
    </row>
    <row r="927" spans="4:8" s="213" customFormat="1" ht="14.25">
      <c r="D927" s="217"/>
      <c r="E927" s="187"/>
      <c r="F927" s="187"/>
      <c r="G927" s="172"/>
      <c r="H927" s="218"/>
    </row>
    <row r="928" spans="4:8" s="213" customFormat="1" ht="14.25">
      <c r="D928" s="217"/>
      <c r="E928" s="187"/>
      <c r="F928" s="187"/>
      <c r="G928" s="172"/>
      <c r="H928" s="218"/>
    </row>
    <row r="929" spans="4:8" s="213" customFormat="1" ht="14.25">
      <c r="D929" s="217"/>
      <c r="E929" s="187"/>
      <c r="F929" s="187"/>
      <c r="G929" s="172"/>
      <c r="H929" s="218"/>
    </row>
    <row r="930" spans="4:8" s="213" customFormat="1" ht="14.25">
      <c r="D930" s="217"/>
      <c r="E930" s="187"/>
      <c r="F930" s="187"/>
      <c r="G930" s="172"/>
      <c r="H930" s="218"/>
    </row>
    <row r="931" spans="4:8" s="213" customFormat="1" ht="14.25">
      <c r="D931" s="217"/>
      <c r="E931" s="187"/>
      <c r="F931" s="187"/>
      <c r="G931" s="172"/>
      <c r="H931" s="218"/>
    </row>
    <row r="932" spans="4:8" s="213" customFormat="1" ht="14.25">
      <c r="D932" s="217"/>
      <c r="E932" s="187"/>
      <c r="F932" s="187"/>
      <c r="G932" s="172"/>
      <c r="H932" s="218"/>
    </row>
    <row r="933" spans="4:8" s="213" customFormat="1" ht="14.25">
      <c r="D933" s="217"/>
      <c r="E933" s="187"/>
      <c r="F933" s="187"/>
      <c r="G933" s="172"/>
      <c r="H933" s="218"/>
    </row>
    <row r="934" spans="4:8" s="213" customFormat="1" ht="14.25">
      <c r="D934" s="217"/>
      <c r="E934" s="187"/>
      <c r="F934" s="187"/>
      <c r="G934" s="172"/>
      <c r="H934" s="218"/>
    </row>
    <row r="935" spans="4:8" s="213" customFormat="1" ht="14.25">
      <c r="D935" s="217"/>
      <c r="E935" s="187"/>
      <c r="F935" s="187"/>
      <c r="G935" s="172"/>
      <c r="H935" s="218"/>
    </row>
    <row r="936" spans="4:8" s="213" customFormat="1" ht="14.25">
      <c r="D936" s="217"/>
      <c r="E936" s="187"/>
      <c r="F936" s="187"/>
      <c r="G936" s="172"/>
      <c r="H936" s="218"/>
    </row>
    <row r="937" spans="4:8" s="213" customFormat="1" ht="14.25">
      <c r="D937" s="217"/>
      <c r="E937" s="187"/>
      <c r="F937" s="187"/>
      <c r="G937" s="172"/>
      <c r="H937" s="218"/>
    </row>
    <row r="938" spans="4:8" s="213" customFormat="1" ht="14.25">
      <c r="D938" s="217"/>
      <c r="E938" s="187"/>
      <c r="F938" s="187"/>
      <c r="G938" s="172"/>
      <c r="H938" s="218"/>
    </row>
    <row r="939" spans="4:8" s="213" customFormat="1" ht="14.25">
      <c r="D939" s="217"/>
      <c r="E939" s="187"/>
      <c r="F939" s="187"/>
      <c r="G939" s="172"/>
      <c r="H939" s="218"/>
    </row>
    <row r="940" spans="4:8" s="213" customFormat="1" ht="14.25">
      <c r="D940" s="217"/>
      <c r="E940" s="187"/>
      <c r="F940" s="187"/>
      <c r="G940" s="172"/>
      <c r="H940" s="218"/>
    </row>
    <row r="941" spans="4:8" s="213" customFormat="1" ht="14.25">
      <c r="D941" s="217"/>
      <c r="E941" s="187"/>
      <c r="F941" s="187"/>
      <c r="G941" s="172"/>
      <c r="H941" s="218"/>
    </row>
    <row r="942" spans="4:8" s="213" customFormat="1" ht="14.25">
      <c r="D942" s="217"/>
      <c r="E942" s="187"/>
      <c r="F942" s="187"/>
      <c r="G942" s="172"/>
      <c r="H942" s="218"/>
    </row>
    <row r="943" spans="4:8" s="213" customFormat="1" ht="14.25">
      <c r="D943" s="217"/>
      <c r="E943" s="187"/>
      <c r="F943" s="187"/>
      <c r="G943" s="172"/>
      <c r="H943" s="218"/>
    </row>
    <row r="944" spans="4:8" s="213" customFormat="1" ht="14.25">
      <c r="D944" s="217"/>
      <c r="E944" s="187"/>
      <c r="F944" s="187"/>
      <c r="G944" s="172"/>
      <c r="H944" s="218"/>
    </row>
    <row r="945" spans="4:8" s="213" customFormat="1" ht="14.25">
      <c r="D945" s="217"/>
      <c r="E945" s="187"/>
      <c r="F945" s="187"/>
      <c r="G945" s="172"/>
      <c r="H945" s="218"/>
    </row>
    <row r="946" spans="4:8" s="213" customFormat="1" ht="14.25">
      <c r="D946" s="217"/>
      <c r="E946" s="187"/>
      <c r="F946" s="187"/>
      <c r="G946" s="172"/>
      <c r="H946" s="218"/>
    </row>
    <row r="947" spans="4:8" s="213" customFormat="1" ht="14.25">
      <c r="D947" s="217"/>
      <c r="E947" s="187"/>
      <c r="F947" s="187"/>
      <c r="G947" s="172"/>
      <c r="H947" s="218"/>
    </row>
    <row r="948" spans="4:8" s="213" customFormat="1" ht="14.25">
      <c r="D948" s="217"/>
      <c r="E948" s="187"/>
      <c r="F948" s="187"/>
      <c r="G948" s="172"/>
      <c r="H948" s="218"/>
    </row>
    <row r="949" spans="4:8" s="213" customFormat="1" ht="14.25">
      <c r="D949" s="217"/>
      <c r="E949" s="187"/>
      <c r="F949" s="187"/>
      <c r="G949" s="172"/>
      <c r="H949" s="218"/>
    </row>
    <row r="950" spans="4:8" s="213" customFormat="1" ht="14.25">
      <c r="D950" s="217"/>
      <c r="E950" s="187"/>
      <c r="F950" s="187"/>
      <c r="G950" s="172"/>
      <c r="H950" s="218"/>
    </row>
    <row r="951" spans="4:8" s="213" customFormat="1" ht="14.25">
      <c r="D951" s="217"/>
      <c r="E951" s="187"/>
      <c r="F951" s="187"/>
      <c r="G951" s="172"/>
      <c r="H951" s="218"/>
    </row>
    <row r="952" spans="4:8" s="213" customFormat="1" ht="14.25">
      <c r="D952" s="217"/>
      <c r="E952" s="187"/>
      <c r="F952" s="187"/>
      <c r="G952" s="172"/>
      <c r="H952" s="218"/>
    </row>
    <row r="953" spans="4:8" s="213" customFormat="1" ht="14.25">
      <c r="D953" s="217"/>
      <c r="E953" s="187"/>
      <c r="F953" s="187"/>
      <c r="G953" s="172"/>
      <c r="H953" s="218"/>
    </row>
    <row r="954" spans="4:8" s="213" customFormat="1" ht="14.25">
      <c r="D954" s="217"/>
      <c r="E954" s="187"/>
      <c r="F954" s="187"/>
      <c r="G954" s="172"/>
      <c r="H954" s="218"/>
    </row>
    <row r="955" spans="4:8" s="213" customFormat="1" ht="14.25">
      <c r="D955" s="217"/>
      <c r="E955" s="187"/>
      <c r="F955" s="187"/>
      <c r="G955" s="172"/>
      <c r="H955" s="218"/>
    </row>
    <row r="956" spans="4:8" s="213" customFormat="1" ht="14.25">
      <c r="D956" s="217"/>
      <c r="E956" s="187"/>
      <c r="F956" s="187"/>
      <c r="G956" s="172"/>
      <c r="H956" s="218"/>
    </row>
    <row r="957" spans="4:8" s="213" customFormat="1" ht="14.25">
      <c r="D957" s="217"/>
      <c r="E957" s="187"/>
      <c r="F957" s="187"/>
      <c r="G957" s="172"/>
      <c r="H957" s="218"/>
    </row>
    <row r="958" spans="4:8" s="213" customFormat="1" ht="14.25">
      <c r="D958" s="217"/>
      <c r="E958" s="187"/>
      <c r="F958" s="187"/>
      <c r="G958" s="172"/>
      <c r="H958" s="218"/>
    </row>
    <row r="959" spans="4:8" s="213" customFormat="1" ht="14.25">
      <c r="D959" s="217"/>
      <c r="E959" s="187"/>
      <c r="F959" s="187"/>
      <c r="G959" s="172"/>
      <c r="H959" s="218"/>
    </row>
    <row r="960" spans="4:8" s="213" customFormat="1" ht="14.25">
      <c r="D960" s="217"/>
      <c r="E960" s="187"/>
      <c r="F960" s="187"/>
      <c r="G960" s="172"/>
      <c r="H960" s="218"/>
    </row>
    <row r="961" spans="4:8" s="213" customFormat="1" ht="14.25">
      <c r="D961" s="217"/>
      <c r="E961" s="187"/>
      <c r="F961" s="187"/>
      <c r="G961" s="172"/>
      <c r="H961" s="218"/>
    </row>
    <row r="962" spans="4:8" s="213" customFormat="1" ht="14.25">
      <c r="D962" s="217"/>
      <c r="E962" s="187"/>
      <c r="F962" s="187"/>
      <c r="G962" s="172"/>
      <c r="H962" s="218"/>
    </row>
    <row r="963" spans="4:8" s="213" customFormat="1" ht="14.25">
      <c r="D963" s="217"/>
      <c r="E963" s="187"/>
      <c r="F963" s="187"/>
      <c r="G963" s="172"/>
      <c r="H963" s="218"/>
    </row>
    <row r="964" spans="4:8" s="213" customFormat="1" ht="14.25">
      <c r="D964" s="217"/>
      <c r="E964" s="187"/>
      <c r="F964" s="187"/>
      <c r="G964" s="172"/>
      <c r="H964" s="218"/>
    </row>
    <row r="965" spans="4:8" s="213" customFormat="1" ht="14.25">
      <c r="D965" s="217"/>
      <c r="E965" s="187"/>
      <c r="F965" s="187"/>
      <c r="G965" s="172"/>
      <c r="H965" s="218"/>
    </row>
    <row r="966" spans="4:8" s="213" customFormat="1" ht="14.25">
      <c r="D966" s="217"/>
      <c r="E966" s="187"/>
      <c r="F966" s="187"/>
      <c r="G966" s="172"/>
      <c r="H966" s="218"/>
    </row>
    <row r="967" spans="4:8" s="213" customFormat="1" ht="14.25">
      <c r="D967" s="217"/>
      <c r="E967" s="187"/>
      <c r="F967" s="187"/>
      <c r="G967" s="172"/>
      <c r="H967" s="218"/>
    </row>
    <row r="968" spans="4:8" s="213" customFormat="1" ht="14.25">
      <c r="D968" s="217"/>
      <c r="E968" s="187"/>
      <c r="F968" s="187"/>
      <c r="G968" s="172"/>
      <c r="H968" s="218"/>
    </row>
    <row r="969" spans="4:8" s="213" customFormat="1" ht="14.25">
      <c r="D969" s="217"/>
      <c r="E969" s="187"/>
      <c r="F969" s="187"/>
      <c r="G969" s="172"/>
      <c r="H969" s="218"/>
    </row>
    <row r="970" spans="4:8" s="213" customFormat="1" ht="14.25">
      <c r="D970" s="217"/>
      <c r="E970" s="187"/>
      <c r="F970" s="187"/>
      <c r="G970" s="172"/>
      <c r="H970" s="218"/>
    </row>
    <row r="971" spans="4:8" s="213" customFormat="1" ht="14.25">
      <c r="D971" s="217"/>
      <c r="E971" s="187"/>
      <c r="F971" s="187"/>
      <c r="G971" s="172"/>
      <c r="H971" s="218"/>
    </row>
    <row r="972" spans="4:8" s="213" customFormat="1" ht="14.25">
      <c r="D972" s="217"/>
      <c r="E972" s="187"/>
      <c r="F972" s="187"/>
      <c r="G972" s="172"/>
      <c r="H972" s="218"/>
    </row>
    <row r="973" spans="4:8" s="213" customFormat="1" ht="14.25">
      <c r="D973" s="217"/>
      <c r="E973" s="187"/>
      <c r="F973" s="187"/>
      <c r="G973" s="172"/>
      <c r="H973" s="218"/>
    </row>
    <row r="974" spans="4:8" s="213" customFormat="1" ht="14.25">
      <c r="D974" s="217"/>
      <c r="E974" s="187"/>
      <c r="F974" s="187"/>
      <c r="G974" s="172"/>
      <c r="H974" s="218"/>
    </row>
    <row r="975" spans="4:8" s="213" customFormat="1" ht="14.25">
      <c r="D975" s="217"/>
      <c r="E975" s="187"/>
      <c r="F975" s="187"/>
      <c r="G975" s="172"/>
      <c r="H975" s="218"/>
    </row>
    <row r="976" spans="4:8" s="213" customFormat="1" ht="14.25">
      <c r="D976" s="217"/>
      <c r="E976" s="187"/>
      <c r="F976" s="187"/>
      <c r="G976" s="172"/>
      <c r="H976" s="218"/>
    </row>
    <row r="977" spans="4:8" s="213" customFormat="1" ht="14.25">
      <c r="D977" s="217"/>
      <c r="E977" s="187"/>
      <c r="F977" s="187"/>
      <c r="G977" s="172"/>
      <c r="H977" s="218"/>
    </row>
    <row r="978" spans="4:8" s="213" customFormat="1" ht="14.25">
      <c r="D978" s="217"/>
      <c r="E978" s="187"/>
      <c r="F978" s="187"/>
      <c r="G978" s="172"/>
      <c r="H978" s="218"/>
    </row>
    <row r="979" spans="4:8" s="213" customFormat="1" ht="14.25">
      <c r="D979" s="217"/>
      <c r="E979" s="187"/>
      <c r="F979" s="187"/>
      <c r="G979" s="172"/>
      <c r="H979" s="218"/>
    </row>
    <row r="980" spans="4:8" s="213" customFormat="1" ht="14.25">
      <c r="D980" s="217"/>
      <c r="E980" s="187"/>
      <c r="F980" s="187"/>
      <c r="G980" s="172"/>
      <c r="H980" s="218"/>
    </row>
    <row r="981" spans="4:8" s="213" customFormat="1" ht="14.25">
      <c r="D981" s="217"/>
      <c r="E981" s="187"/>
      <c r="F981" s="187"/>
      <c r="G981" s="172"/>
      <c r="H981" s="218"/>
    </row>
    <row r="982" spans="4:8" s="213" customFormat="1" ht="14.25">
      <c r="D982" s="217"/>
      <c r="E982" s="187"/>
      <c r="F982" s="187"/>
      <c r="G982" s="172"/>
      <c r="H982" s="218"/>
    </row>
    <row r="983" spans="4:8" s="213" customFormat="1" ht="14.25">
      <c r="D983" s="217"/>
      <c r="E983" s="187"/>
      <c r="F983" s="187"/>
      <c r="G983" s="172"/>
      <c r="H983" s="218"/>
    </row>
    <row r="984" spans="4:8" s="213" customFormat="1" ht="14.25">
      <c r="D984" s="217"/>
      <c r="E984" s="187"/>
      <c r="F984" s="187"/>
      <c r="G984" s="172"/>
      <c r="H984" s="218"/>
    </row>
    <row r="985" spans="4:8" s="213" customFormat="1" ht="14.25">
      <c r="D985" s="217"/>
      <c r="E985" s="187"/>
      <c r="F985" s="187"/>
      <c r="G985" s="172"/>
      <c r="H985" s="218"/>
    </row>
    <row r="986" spans="4:8" s="213" customFormat="1" ht="14.25">
      <c r="D986" s="217"/>
      <c r="E986" s="187"/>
      <c r="F986" s="187"/>
      <c r="G986" s="172"/>
      <c r="H986" s="218"/>
    </row>
    <row r="987" spans="4:8" s="213" customFormat="1" ht="14.25">
      <c r="D987" s="217"/>
      <c r="E987" s="187"/>
      <c r="F987" s="187"/>
      <c r="G987" s="172"/>
      <c r="H987" s="218"/>
    </row>
    <row r="988" spans="4:8" s="213" customFormat="1" ht="14.25">
      <c r="D988" s="217"/>
      <c r="E988" s="187"/>
      <c r="F988" s="187"/>
      <c r="G988" s="172"/>
      <c r="H988" s="218"/>
    </row>
    <row r="989" spans="4:8" s="213" customFormat="1" ht="14.25">
      <c r="D989" s="217"/>
      <c r="E989" s="187"/>
      <c r="F989" s="187"/>
      <c r="G989" s="172"/>
      <c r="H989" s="218"/>
    </row>
    <row r="990" spans="4:8" s="213" customFormat="1" ht="14.25">
      <c r="D990" s="217"/>
      <c r="E990" s="187"/>
      <c r="F990" s="187"/>
      <c r="G990" s="172"/>
      <c r="H990" s="218"/>
    </row>
    <row r="991" spans="4:8" s="213" customFormat="1" ht="14.25">
      <c r="D991" s="217"/>
      <c r="E991" s="187"/>
      <c r="F991" s="187"/>
      <c r="G991" s="172"/>
      <c r="H991" s="218"/>
    </row>
    <row r="992" spans="4:8" s="213" customFormat="1" ht="14.25">
      <c r="D992" s="217"/>
      <c r="E992" s="187"/>
      <c r="F992" s="187"/>
      <c r="G992" s="172"/>
      <c r="H992" s="218"/>
    </row>
    <row r="993" spans="4:8" s="213" customFormat="1" ht="14.25">
      <c r="D993" s="217"/>
      <c r="E993" s="187"/>
      <c r="F993" s="187"/>
      <c r="G993" s="172"/>
      <c r="H993" s="218"/>
    </row>
    <row r="994" spans="4:8" s="213" customFormat="1" ht="14.25">
      <c r="D994" s="217"/>
      <c r="E994" s="187"/>
      <c r="F994" s="187"/>
      <c r="G994" s="172"/>
      <c r="H994" s="218"/>
    </row>
    <row r="995" spans="4:8" s="213" customFormat="1" ht="14.25">
      <c r="D995" s="217"/>
      <c r="E995" s="187"/>
      <c r="F995" s="187"/>
      <c r="G995" s="172"/>
      <c r="H995" s="218"/>
    </row>
    <row r="996" spans="4:8" s="213" customFormat="1" ht="14.25">
      <c r="D996" s="217"/>
      <c r="E996" s="187"/>
      <c r="F996" s="187"/>
      <c r="G996" s="172"/>
      <c r="H996" s="218"/>
    </row>
    <row r="997" spans="4:8" s="213" customFormat="1" ht="14.25">
      <c r="D997" s="217"/>
      <c r="E997" s="187"/>
      <c r="F997" s="187"/>
      <c r="G997" s="172"/>
      <c r="H997" s="218"/>
    </row>
  </sheetData>
  <sheetProtection/>
  <hyperlinks>
    <hyperlink ref="H1" location="Indice!A1" display="Volver"/>
  </hyperlinks>
  <printOptions horizontalCentered="1"/>
  <pageMargins left="0.3937007874015748" right="0.3937007874015748" top="0.5905511811023623" bottom="0.5905511811023623" header="0" footer="0"/>
  <pageSetup horizontalDpi="600" verticalDpi="600" orientation="portrait" scale="43" r:id="rId1"/>
  <rowBreaks count="1" manualBreakCount="1">
    <brk id="116" min="1" max="9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6.28125" style="4" customWidth="1"/>
    <col min="2" max="2" width="11.421875" style="4" customWidth="1"/>
    <col min="3" max="8" width="12.7109375" style="4" customWidth="1"/>
    <col min="9" max="16384" width="11.421875" style="4" customWidth="1"/>
  </cols>
  <sheetData>
    <row r="1" ht="12.75">
      <c r="A1" s="66" t="s">
        <v>155</v>
      </c>
    </row>
    <row r="2" ht="12.75">
      <c r="A2" s="80" t="s">
        <v>147</v>
      </c>
    </row>
    <row r="3" ht="12.75">
      <c r="A3" s="80" t="s">
        <v>148</v>
      </c>
    </row>
    <row r="5" ht="12.75">
      <c r="A5" s="3" t="s">
        <v>3</v>
      </c>
    </row>
    <row r="6" ht="12.75">
      <c r="A6" s="4" t="s">
        <v>190</v>
      </c>
    </row>
    <row r="7" ht="12.75">
      <c r="A7" s="268" t="s">
        <v>340</v>
      </c>
    </row>
    <row r="8" ht="12.75">
      <c r="A8" s="4" t="s">
        <v>190</v>
      </c>
    </row>
    <row r="9" spans="1:8" ht="12.75">
      <c r="A9" s="5" t="s">
        <v>210</v>
      </c>
      <c r="B9" s="5" t="s">
        <v>211</v>
      </c>
      <c r="C9" s="6" t="s">
        <v>185</v>
      </c>
      <c r="D9" s="6" t="s">
        <v>183</v>
      </c>
      <c r="E9" s="6" t="s">
        <v>181</v>
      </c>
      <c r="F9" s="6" t="s">
        <v>177</v>
      </c>
      <c r="G9" s="6" t="s">
        <v>179</v>
      </c>
      <c r="H9" s="7" t="s">
        <v>212</v>
      </c>
    </row>
    <row r="10" spans="1:8" ht="12.75">
      <c r="A10" s="5" t="s">
        <v>210</v>
      </c>
      <c r="B10" s="5" t="s">
        <v>211</v>
      </c>
      <c r="C10" s="8" t="s">
        <v>186</v>
      </c>
      <c r="D10" s="8" t="s">
        <v>184</v>
      </c>
      <c r="E10" s="8" t="s">
        <v>182</v>
      </c>
      <c r="F10" s="8" t="s">
        <v>178</v>
      </c>
      <c r="G10" s="8" t="s">
        <v>180</v>
      </c>
      <c r="H10" s="9" t="s">
        <v>213</v>
      </c>
    </row>
    <row r="11" spans="1:8" ht="12.75">
      <c r="A11" s="5" t="s">
        <v>190</v>
      </c>
      <c r="B11" s="5"/>
      <c r="C11" s="10"/>
      <c r="D11" s="10"/>
      <c r="E11" s="10"/>
      <c r="F11" s="10"/>
      <c r="G11" s="10"/>
      <c r="H11" s="10"/>
    </row>
    <row r="12" spans="1:8" ht="12.75">
      <c r="A12" s="11">
        <v>2005</v>
      </c>
      <c r="B12" s="11" t="s">
        <v>214</v>
      </c>
      <c r="C12" s="12">
        <v>9</v>
      </c>
      <c r="D12" s="12">
        <v>2</v>
      </c>
      <c r="E12" s="12">
        <v>5</v>
      </c>
      <c r="F12" s="12">
        <v>3</v>
      </c>
      <c r="G12" s="12">
        <v>19</v>
      </c>
      <c r="H12" s="12">
        <v>16</v>
      </c>
    </row>
    <row r="13" spans="1:8" ht="12.75">
      <c r="A13" s="11">
        <v>2006</v>
      </c>
      <c r="B13" s="11" t="s">
        <v>214</v>
      </c>
      <c r="C13" s="12">
        <v>9</v>
      </c>
      <c r="D13" s="12">
        <v>2</v>
      </c>
      <c r="E13" s="12">
        <v>5</v>
      </c>
      <c r="F13" s="12">
        <v>3</v>
      </c>
      <c r="G13" s="12">
        <v>19</v>
      </c>
      <c r="H13" s="12">
        <v>17</v>
      </c>
    </row>
    <row r="14" spans="1:8" ht="12.75">
      <c r="A14" s="11">
        <v>2007</v>
      </c>
      <c r="B14" s="11" t="s">
        <v>214</v>
      </c>
      <c r="C14" s="12">
        <v>10</v>
      </c>
      <c r="D14" s="12">
        <v>2</v>
      </c>
      <c r="E14" s="12">
        <v>4</v>
      </c>
      <c r="F14" s="12">
        <v>4</v>
      </c>
      <c r="G14" s="12">
        <v>20</v>
      </c>
      <c r="H14" s="12">
        <v>21</v>
      </c>
    </row>
    <row r="15" spans="1:8" ht="12.75">
      <c r="A15" s="11">
        <v>2008</v>
      </c>
      <c r="B15" s="11" t="s">
        <v>214</v>
      </c>
      <c r="C15" s="12">
        <v>9</v>
      </c>
      <c r="D15" s="12">
        <v>2</v>
      </c>
      <c r="E15" s="12">
        <v>4</v>
      </c>
      <c r="F15" s="12">
        <v>4</v>
      </c>
      <c r="G15" s="12">
        <v>19</v>
      </c>
      <c r="H15" s="12">
        <v>21</v>
      </c>
    </row>
    <row r="16" spans="1:8" ht="12.75">
      <c r="A16" s="11">
        <v>2009</v>
      </c>
      <c r="B16" s="11" t="s">
        <v>214</v>
      </c>
      <c r="C16" s="12">
        <v>8</v>
      </c>
      <c r="D16" s="12">
        <v>2</v>
      </c>
      <c r="E16" s="12">
        <v>4</v>
      </c>
      <c r="F16" s="12">
        <v>4</v>
      </c>
      <c r="G16" s="12">
        <v>18</v>
      </c>
      <c r="H16" s="12">
        <v>20</v>
      </c>
    </row>
    <row r="17" spans="1:8" ht="12.75">
      <c r="A17" s="11">
        <v>2010</v>
      </c>
      <c r="B17" s="11" t="s">
        <v>214</v>
      </c>
      <c r="C17" s="12">
        <v>7</v>
      </c>
      <c r="D17" s="12">
        <v>2</v>
      </c>
      <c r="E17" s="12">
        <v>4</v>
      </c>
      <c r="F17" s="12">
        <v>4</v>
      </c>
      <c r="G17" s="12">
        <v>17</v>
      </c>
      <c r="H17" s="12">
        <v>21</v>
      </c>
    </row>
    <row r="18" spans="1:8" ht="12.75">
      <c r="A18" s="11">
        <v>2011</v>
      </c>
      <c r="B18" s="238" t="s">
        <v>78</v>
      </c>
      <c r="C18" s="12">
        <v>7</v>
      </c>
      <c r="D18" s="12">
        <v>2</v>
      </c>
      <c r="E18" s="12">
        <v>4</v>
      </c>
      <c r="F18" s="12">
        <v>3</v>
      </c>
      <c r="G18" s="12">
        <v>16</v>
      </c>
      <c r="H18" s="12">
        <v>21</v>
      </c>
    </row>
    <row r="19" ht="12.75">
      <c r="A19" s="4" t="s">
        <v>190</v>
      </c>
    </row>
    <row r="20" ht="12.75">
      <c r="A20" s="4" t="s">
        <v>190</v>
      </c>
    </row>
    <row r="21" ht="12.75">
      <c r="A21" s="4" t="s">
        <v>206</v>
      </c>
    </row>
    <row r="22" ht="12.75">
      <c r="A22" s="4" t="s">
        <v>190</v>
      </c>
    </row>
    <row r="23" spans="1:8" ht="12.75">
      <c r="A23" s="4" t="s">
        <v>210</v>
      </c>
      <c r="B23" s="4" t="s">
        <v>211</v>
      </c>
      <c r="C23" s="6" t="s">
        <v>185</v>
      </c>
      <c r="D23" s="6" t="s">
        <v>183</v>
      </c>
      <c r="E23" s="6" t="s">
        <v>181</v>
      </c>
      <c r="F23" s="6" t="s">
        <v>177</v>
      </c>
      <c r="G23" s="6" t="s">
        <v>179</v>
      </c>
      <c r="H23" s="7" t="s">
        <v>212</v>
      </c>
    </row>
    <row r="24" spans="1:8" ht="12.75">
      <c r="A24" s="4" t="s">
        <v>210</v>
      </c>
      <c r="B24" s="4" t="s">
        <v>211</v>
      </c>
      <c r="C24" s="8" t="s">
        <v>186</v>
      </c>
      <c r="D24" s="8" t="s">
        <v>184</v>
      </c>
      <c r="E24" s="8" t="s">
        <v>182</v>
      </c>
      <c r="F24" s="8" t="s">
        <v>178</v>
      </c>
      <c r="G24" s="8" t="s">
        <v>180</v>
      </c>
      <c r="H24" s="9" t="s">
        <v>213</v>
      </c>
    </row>
    <row r="25" spans="1:8" ht="12.75">
      <c r="A25" s="4" t="s">
        <v>190</v>
      </c>
      <c r="C25" s="9"/>
      <c r="D25" s="9"/>
      <c r="E25" s="9"/>
      <c r="F25" s="9"/>
      <c r="G25" s="9"/>
      <c r="H25" s="9"/>
    </row>
    <row r="26" spans="1:9" ht="12.75">
      <c r="A26" s="11">
        <v>2005</v>
      </c>
      <c r="B26" s="11" t="s">
        <v>214</v>
      </c>
      <c r="C26" s="12">
        <v>12819</v>
      </c>
      <c r="D26" s="12">
        <v>45172</v>
      </c>
      <c r="E26" s="12">
        <v>12061</v>
      </c>
      <c r="F26" s="12">
        <v>314629</v>
      </c>
      <c r="G26" s="12">
        <v>384681</v>
      </c>
      <c r="H26" s="12">
        <v>167218</v>
      </c>
      <c r="I26" s="226"/>
    </row>
    <row r="27" spans="1:9" ht="12.75">
      <c r="A27" s="11">
        <v>2006</v>
      </c>
      <c r="B27" s="11" t="s">
        <v>214</v>
      </c>
      <c r="C27" s="12">
        <v>20033</v>
      </c>
      <c r="D27" s="12">
        <v>74972</v>
      </c>
      <c r="E27" s="12">
        <v>12696</v>
      </c>
      <c r="F27" s="12">
        <v>524230</v>
      </c>
      <c r="G27" s="12">
        <v>631931</v>
      </c>
      <c r="H27" s="12">
        <v>245356</v>
      </c>
      <c r="I27" s="226"/>
    </row>
    <row r="28" spans="1:9" ht="12.75">
      <c r="A28" s="11">
        <v>2007</v>
      </c>
      <c r="B28" s="11" t="s">
        <v>214</v>
      </c>
      <c r="C28" s="12">
        <v>21109</v>
      </c>
      <c r="D28" s="12">
        <v>81815</v>
      </c>
      <c r="E28" s="12">
        <v>16131</v>
      </c>
      <c r="F28" s="12">
        <v>556676</v>
      </c>
      <c r="G28" s="12">
        <v>675731</v>
      </c>
      <c r="H28" s="12">
        <v>410672</v>
      </c>
      <c r="I28" s="226"/>
    </row>
    <row r="29" spans="1:9" ht="12.75">
      <c r="A29" s="11">
        <v>2008</v>
      </c>
      <c r="B29" s="11" t="s">
        <v>214</v>
      </c>
      <c r="C29" s="12">
        <v>27449</v>
      </c>
      <c r="D29" s="12">
        <v>103284</v>
      </c>
      <c r="E29" s="12">
        <v>16012</v>
      </c>
      <c r="F29" s="12">
        <v>617423</v>
      </c>
      <c r="G29" s="12">
        <v>764168</v>
      </c>
      <c r="H29" s="12">
        <v>677224</v>
      </c>
      <c r="I29" s="226"/>
    </row>
    <row r="30" spans="1:9" ht="12.75">
      <c r="A30" s="11">
        <v>2009</v>
      </c>
      <c r="B30" s="11" t="s">
        <v>214</v>
      </c>
      <c r="C30" s="12">
        <v>22107</v>
      </c>
      <c r="D30" s="12">
        <v>108630</v>
      </c>
      <c r="E30" s="12">
        <v>19236</v>
      </c>
      <c r="F30" s="12">
        <v>640262</v>
      </c>
      <c r="G30" s="12">
        <v>790235</v>
      </c>
      <c r="H30" s="12">
        <v>484640</v>
      </c>
      <c r="I30" s="226"/>
    </row>
    <row r="31" spans="1:9" ht="12.75">
      <c r="A31" s="11">
        <v>2010</v>
      </c>
      <c r="B31" s="11" t="s">
        <v>214</v>
      </c>
      <c r="C31" s="12">
        <v>23909</v>
      </c>
      <c r="D31" s="12">
        <v>105122</v>
      </c>
      <c r="E31" s="12">
        <v>21226</v>
      </c>
      <c r="F31" s="12">
        <v>794508</v>
      </c>
      <c r="G31" s="12">
        <v>944765</v>
      </c>
      <c r="H31" s="12">
        <v>383627</v>
      </c>
      <c r="I31" s="226"/>
    </row>
    <row r="32" spans="1:9" ht="12.75">
      <c r="A32" s="11">
        <v>2011</v>
      </c>
      <c r="B32" s="11" t="s">
        <v>114</v>
      </c>
      <c r="C32" s="103">
        <v>19953</v>
      </c>
      <c r="D32" s="104">
        <v>106691</v>
      </c>
      <c r="E32" s="104">
        <v>22100</v>
      </c>
      <c r="F32" s="105">
        <v>778771</v>
      </c>
      <c r="G32" s="12">
        <v>927515</v>
      </c>
      <c r="H32" s="105">
        <v>397971</v>
      </c>
      <c r="I32" s="226"/>
    </row>
    <row r="33" ht="12.75">
      <c r="A33" s="4" t="s">
        <v>190</v>
      </c>
    </row>
    <row r="34" ht="12.75">
      <c r="A34" s="4" t="s">
        <v>190</v>
      </c>
    </row>
    <row r="35" ht="12.75">
      <c r="A35" s="4" t="s">
        <v>207</v>
      </c>
    </row>
    <row r="36" ht="12.75">
      <c r="A36" s="4" t="s">
        <v>190</v>
      </c>
    </row>
    <row r="37" spans="1:8" ht="12.75">
      <c r="A37" s="4" t="s">
        <v>210</v>
      </c>
      <c r="B37" s="4" t="s">
        <v>211</v>
      </c>
      <c r="C37" s="6" t="s">
        <v>185</v>
      </c>
      <c r="D37" s="6" t="s">
        <v>183</v>
      </c>
      <c r="E37" s="6" t="s">
        <v>181</v>
      </c>
      <c r="F37" s="6" t="s">
        <v>177</v>
      </c>
      <c r="G37" s="6" t="s">
        <v>179</v>
      </c>
      <c r="H37" s="7" t="s">
        <v>212</v>
      </c>
    </row>
    <row r="38" spans="1:8" ht="12.75">
      <c r="A38" s="4" t="s">
        <v>210</v>
      </c>
      <c r="B38" s="4" t="s">
        <v>211</v>
      </c>
      <c r="C38" s="8" t="s">
        <v>186</v>
      </c>
      <c r="D38" s="8" t="s">
        <v>184</v>
      </c>
      <c r="E38" s="8" t="s">
        <v>182</v>
      </c>
      <c r="F38" s="8" t="s">
        <v>178</v>
      </c>
      <c r="G38" s="8" t="s">
        <v>180</v>
      </c>
      <c r="H38" s="9" t="s">
        <v>213</v>
      </c>
    </row>
    <row r="39" spans="1:8" ht="12.75">
      <c r="A39" s="4" t="s">
        <v>190</v>
      </c>
      <c r="C39" s="9"/>
      <c r="D39" s="9"/>
      <c r="E39" s="9"/>
      <c r="F39" s="9"/>
      <c r="G39" s="9"/>
      <c r="H39" s="9"/>
    </row>
    <row r="40" spans="1:9" ht="12.75">
      <c r="A40" s="11">
        <v>2005</v>
      </c>
      <c r="B40" s="11" t="s">
        <v>214</v>
      </c>
      <c r="C40" s="12">
        <v>10903</v>
      </c>
      <c r="D40" s="12">
        <v>11370</v>
      </c>
      <c r="E40" s="12">
        <v>6196</v>
      </c>
      <c r="F40" s="12">
        <v>30223</v>
      </c>
      <c r="G40" s="12">
        <v>58692</v>
      </c>
      <c r="H40" s="12">
        <v>29488</v>
      </c>
      <c r="I40" s="226"/>
    </row>
    <row r="41" spans="1:9" ht="12.75">
      <c r="A41" s="11">
        <v>2006</v>
      </c>
      <c r="B41" s="11" t="s">
        <v>214</v>
      </c>
      <c r="C41" s="12">
        <v>15233</v>
      </c>
      <c r="D41" s="12">
        <v>11286</v>
      </c>
      <c r="E41" s="12">
        <v>6378</v>
      </c>
      <c r="F41" s="12">
        <v>35391</v>
      </c>
      <c r="G41" s="12">
        <v>68288</v>
      </c>
      <c r="H41" s="12">
        <v>31021</v>
      </c>
      <c r="I41" s="226"/>
    </row>
    <row r="42" spans="1:9" ht="12.75">
      <c r="A42" s="11">
        <v>2007</v>
      </c>
      <c r="B42" s="11" t="s">
        <v>214</v>
      </c>
      <c r="C42" s="12">
        <v>18070</v>
      </c>
      <c r="D42" s="12">
        <v>12390</v>
      </c>
      <c r="E42" s="12">
        <v>9018</v>
      </c>
      <c r="F42" s="12">
        <v>60856</v>
      </c>
      <c r="G42" s="12">
        <v>100334</v>
      </c>
      <c r="H42" s="12">
        <v>37966</v>
      </c>
      <c r="I42" s="226"/>
    </row>
    <row r="43" spans="1:9" ht="12.75">
      <c r="A43" s="11">
        <v>2008</v>
      </c>
      <c r="B43" s="11" t="s">
        <v>214</v>
      </c>
      <c r="C43" s="12">
        <v>21424</v>
      </c>
      <c r="D43" s="12">
        <v>13212</v>
      </c>
      <c r="E43" s="12">
        <v>8616</v>
      </c>
      <c r="F43" s="12">
        <v>65028</v>
      </c>
      <c r="G43" s="12">
        <v>108280</v>
      </c>
      <c r="H43" s="12">
        <v>43072</v>
      </c>
      <c r="I43" s="226"/>
    </row>
    <row r="44" spans="1:9" ht="12.75">
      <c r="A44" s="11">
        <v>2009</v>
      </c>
      <c r="B44" s="11" t="s">
        <v>214</v>
      </c>
      <c r="C44" s="12">
        <v>13400</v>
      </c>
      <c r="D44" s="12">
        <v>14729</v>
      </c>
      <c r="E44" s="12">
        <v>7661</v>
      </c>
      <c r="F44" s="12">
        <v>86106</v>
      </c>
      <c r="G44" s="12">
        <v>121896</v>
      </c>
      <c r="H44" s="12">
        <v>50558</v>
      </c>
      <c r="I44" s="226"/>
    </row>
    <row r="45" spans="1:9" ht="12.75">
      <c r="A45" s="11">
        <v>2010</v>
      </c>
      <c r="B45" s="11" t="s">
        <v>214</v>
      </c>
      <c r="C45" s="12">
        <v>17544</v>
      </c>
      <c r="D45" s="12">
        <v>15149</v>
      </c>
      <c r="E45" s="12">
        <v>9184</v>
      </c>
      <c r="F45" s="12">
        <v>95923</v>
      </c>
      <c r="G45" s="12">
        <v>137800</v>
      </c>
      <c r="H45" s="12">
        <v>60430</v>
      </c>
      <c r="I45" s="226"/>
    </row>
    <row r="46" spans="1:9" ht="12.75">
      <c r="A46" s="11">
        <v>2011</v>
      </c>
      <c r="B46" s="11" t="s">
        <v>114</v>
      </c>
      <c r="C46" s="12">
        <v>15415</v>
      </c>
      <c r="D46" s="12">
        <v>16552</v>
      </c>
      <c r="E46" s="12">
        <v>10340</v>
      </c>
      <c r="F46" s="12">
        <v>107252</v>
      </c>
      <c r="G46" s="12">
        <v>149559</v>
      </c>
      <c r="H46" s="12">
        <v>69597</v>
      </c>
      <c r="I46" s="226"/>
    </row>
    <row r="47" ht="12.75">
      <c r="A47" s="4" t="s">
        <v>190</v>
      </c>
    </row>
    <row r="48" ht="12.75">
      <c r="A48" s="4" t="s">
        <v>190</v>
      </c>
    </row>
    <row r="49" ht="12.75">
      <c r="A49" s="4" t="s">
        <v>208</v>
      </c>
    </row>
    <row r="50" ht="12.75">
      <c r="A50" s="4" t="s">
        <v>190</v>
      </c>
    </row>
    <row r="51" spans="1:8" ht="12.75">
      <c r="A51" s="4" t="s">
        <v>210</v>
      </c>
      <c r="B51" s="4" t="s">
        <v>211</v>
      </c>
      <c r="C51" s="6" t="s">
        <v>185</v>
      </c>
      <c r="D51" s="6" t="s">
        <v>183</v>
      </c>
      <c r="E51" s="6" t="s">
        <v>181</v>
      </c>
      <c r="F51" s="6" t="s">
        <v>177</v>
      </c>
      <c r="G51" s="6" t="s">
        <v>179</v>
      </c>
      <c r="H51" s="7" t="s">
        <v>212</v>
      </c>
    </row>
    <row r="52" spans="1:8" ht="12.75">
      <c r="A52" s="4" t="s">
        <v>210</v>
      </c>
      <c r="B52" s="4" t="s">
        <v>211</v>
      </c>
      <c r="C52" s="8" t="s">
        <v>186</v>
      </c>
      <c r="D52" s="8" t="s">
        <v>184</v>
      </c>
      <c r="E52" s="8" t="s">
        <v>182</v>
      </c>
      <c r="F52" s="8" t="s">
        <v>178</v>
      </c>
      <c r="G52" s="8" t="s">
        <v>180</v>
      </c>
      <c r="H52" s="9" t="s">
        <v>213</v>
      </c>
    </row>
    <row r="53" spans="1:8" ht="12.75">
      <c r="A53" s="4" t="s">
        <v>190</v>
      </c>
      <c r="C53" s="9"/>
      <c r="D53" s="9"/>
      <c r="E53" s="9"/>
      <c r="F53" s="9"/>
      <c r="G53" s="9"/>
      <c r="H53" s="9"/>
    </row>
    <row r="54" spans="1:9" ht="12.75">
      <c r="A54" s="11">
        <v>2005</v>
      </c>
      <c r="B54" s="11" t="s">
        <v>214</v>
      </c>
      <c r="C54" s="12">
        <v>2506</v>
      </c>
      <c r="D54" s="12">
        <v>1003</v>
      </c>
      <c r="E54" s="12">
        <v>4192</v>
      </c>
      <c r="F54" s="12">
        <v>6388</v>
      </c>
      <c r="G54" s="12">
        <v>14089</v>
      </c>
      <c r="H54" s="12">
        <v>2644</v>
      </c>
      <c r="I54" s="226"/>
    </row>
    <row r="55" spans="1:9" ht="12.75">
      <c r="A55" s="11">
        <v>2006</v>
      </c>
      <c r="B55" s="11" t="s">
        <v>214</v>
      </c>
      <c r="C55" s="12">
        <v>5090</v>
      </c>
      <c r="D55" s="12">
        <v>490</v>
      </c>
      <c r="E55" s="12">
        <v>4250</v>
      </c>
      <c r="F55" s="12">
        <v>8862</v>
      </c>
      <c r="G55" s="12">
        <v>18692</v>
      </c>
      <c r="H55" s="12">
        <v>3433</v>
      </c>
      <c r="I55" s="226"/>
    </row>
    <row r="56" spans="1:9" ht="12.75">
      <c r="A56" s="11">
        <v>2007</v>
      </c>
      <c r="B56" s="11" t="s">
        <v>214</v>
      </c>
      <c r="C56" s="12">
        <v>3467</v>
      </c>
      <c r="D56" s="12">
        <v>633</v>
      </c>
      <c r="E56" s="12">
        <v>4978</v>
      </c>
      <c r="F56" s="12">
        <v>8876</v>
      </c>
      <c r="G56" s="12">
        <v>17954</v>
      </c>
      <c r="H56" s="12">
        <v>-7484</v>
      </c>
      <c r="I56" s="226"/>
    </row>
    <row r="57" spans="1:9" ht="12.75">
      <c r="A57" s="11">
        <v>2008</v>
      </c>
      <c r="B57" s="11" t="s">
        <v>214</v>
      </c>
      <c r="C57" s="12">
        <v>5712</v>
      </c>
      <c r="D57" s="12">
        <v>11</v>
      </c>
      <c r="E57" s="12">
        <v>4936</v>
      </c>
      <c r="F57" s="12">
        <v>9601</v>
      </c>
      <c r="G57" s="12">
        <v>20260</v>
      </c>
      <c r="H57" s="12">
        <v>7019</v>
      </c>
      <c r="I57" s="226"/>
    </row>
    <row r="58" spans="1:9" ht="12.75">
      <c r="A58" s="11">
        <v>2009</v>
      </c>
      <c r="B58" s="11" t="s">
        <v>214</v>
      </c>
      <c r="C58" s="12">
        <v>8155</v>
      </c>
      <c r="D58" s="12">
        <v>-1385</v>
      </c>
      <c r="E58" s="12">
        <v>6202</v>
      </c>
      <c r="F58" s="12">
        <v>22813</v>
      </c>
      <c r="G58" s="12">
        <v>35785</v>
      </c>
      <c r="H58" s="12">
        <v>1784</v>
      </c>
      <c r="I58" s="226"/>
    </row>
    <row r="59" spans="1:9" ht="12.75">
      <c r="A59" s="11">
        <v>2010</v>
      </c>
      <c r="B59" s="11" t="s">
        <v>214</v>
      </c>
      <c r="C59" s="12">
        <v>11545</v>
      </c>
      <c r="D59" s="12">
        <v>291</v>
      </c>
      <c r="E59" s="12">
        <v>4215</v>
      </c>
      <c r="F59" s="12">
        <v>14190</v>
      </c>
      <c r="G59" s="12">
        <v>30241</v>
      </c>
      <c r="H59" s="12">
        <v>7501</v>
      </c>
      <c r="I59" s="226"/>
    </row>
    <row r="60" spans="1:9" ht="12.75">
      <c r="A60" s="11">
        <v>2011</v>
      </c>
      <c r="B60" s="11" t="s">
        <v>114</v>
      </c>
      <c r="C60" s="12">
        <v>8483</v>
      </c>
      <c r="D60" s="12">
        <v>1209</v>
      </c>
      <c r="E60" s="12">
        <v>4566</v>
      </c>
      <c r="F60" s="12">
        <v>11847</v>
      </c>
      <c r="G60" s="12">
        <v>26105</v>
      </c>
      <c r="H60" s="12">
        <v>11113</v>
      </c>
      <c r="I60" s="226"/>
    </row>
    <row r="61" spans="1:8" ht="12.75">
      <c r="A61" s="235"/>
      <c r="B61" s="235"/>
      <c r="C61" s="236"/>
      <c r="D61" s="236"/>
      <c r="E61" s="236"/>
      <c r="F61" s="236"/>
      <c r="G61" s="236"/>
      <c r="H61" s="236"/>
    </row>
    <row r="62" ht="12.75">
      <c r="A62" s="65" t="s">
        <v>65</v>
      </c>
    </row>
  </sheetData>
  <sheetProtection/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9.57421875" style="57" customWidth="1"/>
    <col min="2" max="2" width="11.421875" style="57" customWidth="1"/>
    <col min="3" max="4" width="12.7109375" style="57" customWidth="1"/>
    <col min="5" max="5" width="17.140625" style="57" customWidth="1"/>
    <col min="6" max="10" width="12.7109375" style="57" customWidth="1"/>
    <col min="11" max="16384" width="11.421875" style="57" customWidth="1"/>
  </cols>
  <sheetData>
    <row r="1" ht="12.75">
      <c r="A1" s="66" t="s">
        <v>155</v>
      </c>
    </row>
    <row r="2" ht="12.75">
      <c r="A2" s="82" t="s">
        <v>147</v>
      </c>
    </row>
    <row r="3" ht="12.75">
      <c r="A3" s="83" t="s">
        <v>148</v>
      </c>
    </row>
    <row r="5" ht="12.75">
      <c r="A5" s="58" t="s">
        <v>333</v>
      </c>
    </row>
    <row r="6" ht="12.75">
      <c r="A6" s="58" t="s">
        <v>110</v>
      </c>
    </row>
    <row r="7" ht="12.75">
      <c r="A7" s="57" t="s">
        <v>190</v>
      </c>
    </row>
    <row r="8" ht="12.75">
      <c r="A8" s="57" t="s">
        <v>209</v>
      </c>
    </row>
    <row r="9" ht="12.75">
      <c r="A9" s="57" t="s">
        <v>190</v>
      </c>
    </row>
    <row r="10" spans="1:10" s="59" customFormat="1" ht="12">
      <c r="A10" s="59" t="s">
        <v>210</v>
      </c>
      <c r="B10" s="59" t="s">
        <v>211</v>
      </c>
      <c r="C10" s="60" t="s">
        <v>225</v>
      </c>
      <c r="D10" s="60" t="s">
        <v>226</v>
      </c>
      <c r="E10" s="60" t="s">
        <v>227</v>
      </c>
      <c r="F10" s="60" t="s">
        <v>252</v>
      </c>
      <c r="G10" s="60" t="s">
        <v>241</v>
      </c>
      <c r="H10" s="60" t="s">
        <v>69</v>
      </c>
      <c r="I10" s="60" t="s">
        <v>240</v>
      </c>
      <c r="J10" s="60" t="s">
        <v>215</v>
      </c>
    </row>
    <row r="11" spans="1:12" ht="12.75">
      <c r="A11" s="61">
        <v>2005</v>
      </c>
      <c r="B11" s="61" t="s">
        <v>214</v>
      </c>
      <c r="C11" s="62">
        <v>1388</v>
      </c>
      <c r="D11" s="62">
        <v>921</v>
      </c>
      <c r="E11" s="62">
        <v>1977</v>
      </c>
      <c r="F11" s="62" t="s">
        <v>217</v>
      </c>
      <c r="G11" s="62">
        <v>5720</v>
      </c>
      <c r="H11" s="62">
        <v>437</v>
      </c>
      <c r="I11" s="62">
        <v>777</v>
      </c>
      <c r="J11" s="62">
        <v>12820</v>
      </c>
      <c r="K11" s="64"/>
      <c r="L11" s="64"/>
    </row>
    <row r="12" spans="1:12" ht="12.75">
      <c r="A12" s="61">
        <v>2006</v>
      </c>
      <c r="B12" s="61" t="s">
        <v>214</v>
      </c>
      <c r="C12" s="62">
        <v>1434</v>
      </c>
      <c r="D12" s="62">
        <v>3286</v>
      </c>
      <c r="E12" s="62">
        <v>2926</v>
      </c>
      <c r="F12" s="62" t="s">
        <v>217</v>
      </c>
      <c r="G12" s="62">
        <v>9702</v>
      </c>
      <c r="H12" s="62">
        <v>300</v>
      </c>
      <c r="I12" s="62">
        <v>749</v>
      </c>
      <c r="J12" s="62">
        <v>20033</v>
      </c>
      <c r="K12" s="64"/>
      <c r="L12" s="64"/>
    </row>
    <row r="13" spans="1:12" ht="12.75">
      <c r="A13" s="61">
        <v>2007</v>
      </c>
      <c r="B13" s="61" t="s">
        <v>214</v>
      </c>
      <c r="C13" s="62">
        <v>1450</v>
      </c>
      <c r="D13" s="62">
        <v>1374</v>
      </c>
      <c r="E13" s="62">
        <v>3867</v>
      </c>
      <c r="F13" s="62">
        <v>90</v>
      </c>
      <c r="G13" s="62">
        <v>11367</v>
      </c>
      <c r="H13" s="62">
        <v>632</v>
      </c>
      <c r="I13" s="62">
        <v>720</v>
      </c>
      <c r="J13" s="62">
        <v>21109</v>
      </c>
      <c r="K13" s="64"/>
      <c r="L13" s="64"/>
    </row>
    <row r="14" spans="1:12" ht="12.75">
      <c r="A14" s="61">
        <v>2008</v>
      </c>
      <c r="B14" s="61" t="s">
        <v>214</v>
      </c>
      <c r="C14" s="62">
        <v>1521</v>
      </c>
      <c r="D14" s="62">
        <v>4923</v>
      </c>
      <c r="E14" s="62">
        <v>4515</v>
      </c>
      <c r="F14" s="62">
        <v>343</v>
      </c>
      <c r="G14" s="62">
        <v>12745</v>
      </c>
      <c r="H14" s="62">
        <v>960</v>
      </c>
      <c r="I14" s="62">
        <v>725</v>
      </c>
      <c r="J14" s="62">
        <v>27450</v>
      </c>
      <c r="K14" s="64"/>
      <c r="L14" s="64"/>
    </row>
    <row r="15" spans="1:12" ht="12.75">
      <c r="A15" s="61">
        <v>2009</v>
      </c>
      <c r="B15" s="61" t="s">
        <v>214</v>
      </c>
      <c r="C15" s="62">
        <v>3308</v>
      </c>
      <c r="D15" s="62">
        <v>7648</v>
      </c>
      <c r="E15" s="62">
        <v>5019</v>
      </c>
      <c r="F15" s="62">
        <v>239</v>
      </c>
      <c r="G15" s="62">
        <v>2433</v>
      </c>
      <c r="H15" s="62">
        <v>1810</v>
      </c>
      <c r="I15" s="62">
        <v>721</v>
      </c>
      <c r="J15" s="62">
        <v>22108</v>
      </c>
      <c r="K15" s="64"/>
      <c r="L15" s="64"/>
    </row>
    <row r="16" spans="1:12" ht="12.75">
      <c r="A16" s="61">
        <v>2010</v>
      </c>
      <c r="B16" s="61" t="s">
        <v>214</v>
      </c>
      <c r="C16" s="62">
        <v>3046</v>
      </c>
      <c r="D16" s="62">
        <v>5263</v>
      </c>
      <c r="E16" s="62">
        <v>6714</v>
      </c>
      <c r="F16" s="62">
        <v>238</v>
      </c>
      <c r="G16" s="62">
        <v>3083</v>
      </c>
      <c r="H16" s="62">
        <v>4848</v>
      </c>
      <c r="I16" s="62">
        <v>715</v>
      </c>
      <c r="J16" s="62">
        <v>23909</v>
      </c>
      <c r="K16" s="64"/>
      <c r="L16" s="64"/>
    </row>
    <row r="17" spans="1:12" ht="12.75">
      <c r="A17" s="61">
        <v>2011</v>
      </c>
      <c r="B17" s="94" t="s">
        <v>114</v>
      </c>
      <c r="C17" s="62">
        <v>2939</v>
      </c>
      <c r="D17" s="62">
        <v>2941</v>
      </c>
      <c r="E17" s="62">
        <v>5842</v>
      </c>
      <c r="F17" s="62">
        <v>227</v>
      </c>
      <c r="G17" s="62">
        <v>3737</v>
      </c>
      <c r="H17" s="62">
        <v>3536</v>
      </c>
      <c r="I17" s="62">
        <v>731</v>
      </c>
      <c r="J17" s="62">
        <v>19953</v>
      </c>
      <c r="K17" s="64"/>
      <c r="L17" s="64"/>
    </row>
    <row r="18" spans="1:12" ht="12.75">
      <c r="A18" s="57" t="s">
        <v>190</v>
      </c>
      <c r="K18" s="63"/>
      <c r="L18" s="63"/>
    </row>
    <row r="19" spans="1:12" ht="12.75">
      <c r="A19" s="57" t="s">
        <v>190</v>
      </c>
      <c r="K19" s="63"/>
      <c r="L19" s="63"/>
    </row>
    <row r="20" spans="1:12" ht="12.75">
      <c r="A20" s="57" t="s">
        <v>207</v>
      </c>
      <c r="K20" s="63"/>
      <c r="L20" s="63"/>
    </row>
    <row r="21" spans="1:12" ht="12.75">
      <c r="A21" s="57" t="s">
        <v>190</v>
      </c>
      <c r="K21" s="63"/>
      <c r="L21" s="63"/>
    </row>
    <row r="22" spans="1:12" ht="12.75">
      <c r="A22" s="59" t="s">
        <v>210</v>
      </c>
      <c r="B22" s="59" t="s">
        <v>211</v>
      </c>
      <c r="C22" s="60" t="s">
        <v>225</v>
      </c>
      <c r="D22" s="60" t="s">
        <v>226</v>
      </c>
      <c r="E22" s="60" t="s">
        <v>227</v>
      </c>
      <c r="F22" s="60" t="s">
        <v>252</v>
      </c>
      <c r="G22" s="60" t="s">
        <v>241</v>
      </c>
      <c r="H22" s="60" t="s">
        <v>69</v>
      </c>
      <c r="I22" s="60" t="s">
        <v>240</v>
      </c>
      <c r="J22" s="60" t="s">
        <v>215</v>
      </c>
      <c r="K22" s="63"/>
      <c r="L22" s="63"/>
    </row>
    <row r="23" spans="1:12" ht="12.75">
      <c r="A23" s="61">
        <v>2005</v>
      </c>
      <c r="B23" s="61" t="s">
        <v>214</v>
      </c>
      <c r="C23" s="62">
        <v>1259</v>
      </c>
      <c r="D23" s="62">
        <v>696</v>
      </c>
      <c r="E23" s="62">
        <v>1237</v>
      </c>
      <c r="F23" s="62" t="s">
        <v>217</v>
      </c>
      <c r="G23" s="62">
        <v>5594</v>
      </c>
      <c r="H23" s="62">
        <v>403</v>
      </c>
      <c r="I23" s="62">
        <v>772</v>
      </c>
      <c r="J23" s="62">
        <v>10903</v>
      </c>
      <c r="K23" s="64"/>
      <c r="L23" s="64"/>
    </row>
    <row r="24" spans="1:12" ht="12.75">
      <c r="A24" s="61">
        <v>2006</v>
      </c>
      <c r="B24" s="61" t="s">
        <v>214</v>
      </c>
      <c r="C24" s="62">
        <v>1219</v>
      </c>
      <c r="D24" s="62">
        <v>1696</v>
      </c>
      <c r="E24" s="62">
        <v>1584</v>
      </c>
      <c r="F24" s="62" t="s">
        <v>217</v>
      </c>
      <c r="G24" s="62">
        <v>8954</v>
      </c>
      <c r="H24" s="62">
        <v>233</v>
      </c>
      <c r="I24" s="62">
        <v>739</v>
      </c>
      <c r="J24" s="62">
        <v>15233</v>
      </c>
      <c r="K24" s="64"/>
      <c r="L24" s="64"/>
    </row>
    <row r="25" spans="1:12" ht="12.75">
      <c r="A25" s="61">
        <v>2007</v>
      </c>
      <c r="B25" s="61" t="s">
        <v>214</v>
      </c>
      <c r="C25" s="62">
        <v>1315</v>
      </c>
      <c r="D25" s="62">
        <v>1085</v>
      </c>
      <c r="E25" s="62">
        <v>2516</v>
      </c>
      <c r="F25" s="62">
        <v>82</v>
      </c>
      <c r="G25" s="62">
        <v>11071</v>
      </c>
      <c r="H25" s="62">
        <v>515</v>
      </c>
      <c r="I25" s="62">
        <v>712</v>
      </c>
      <c r="J25" s="62">
        <v>18070</v>
      </c>
      <c r="K25" s="64"/>
      <c r="L25" s="64"/>
    </row>
    <row r="26" spans="1:12" ht="12.75">
      <c r="A26" s="61">
        <v>2008</v>
      </c>
      <c r="B26" s="61" t="s">
        <v>214</v>
      </c>
      <c r="C26" s="62">
        <v>1080</v>
      </c>
      <c r="D26" s="62">
        <v>3869</v>
      </c>
      <c r="E26" s="62">
        <v>2819</v>
      </c>
      <c r="F26" s="62">
        <v>244</v>
      </c>
      <c r="G26" s="62">
        <v>12551</v>
      </c>
      <c r="H26" s="62">
        <v>811</v>
      </c>
      <c r="I26" s="62">
        <v>719</v>
      </c>
      <c r="J26" s="62">
        <v>21425</v>
      </c>
      <c r="K26" s="64"/>
      <c r="L26" s="64"/>
    </row>
    <row r="27" spans="1:12" ht="12.75">
      <c r="A27" s="61">
        <v>2009</v>
      </c>
      <c r="B27" s="61" t="s">
        <v>214</v>
      </c>
      <c r="C27" s="62">
        <v>2179</v>
      </c>
      <c r="D27" s="62">
        <v>6780</v>
      </c>
      <c r="E27" s="62">
        <v>2379</v>
      </c>
      <c r="F27" s="62">
        <v>239</v>
      </c>
      <c r="G27" s="62">
        <v>2014</v>
      </c>
      <c r="H27" s="62">
        <v>1429</v>
      </c>
      <c r="I27" s="62">
        <v>717</v>
      </c>
      <c r="J27" s="62">
        <v>13401</v>
      </c>
      <c r="K27" s="64"/>
      <c r="L27" s="64"/>
    </row>
    <row r="28" spans="1:12" ht="12.75">
      <c r="A28" s="61">
        <v>2010</v>
      </c>
      <c r="B28" s="61" t="s">
        <v>214</v>
      </c>
      <c r="C28" s="62">
        <v>1834</v>
      </c>
      <c r="D28" s="62">
        <v>4399</v>
      </c>
      <c r="E28" s="62">
        <v>3631</v>
      </c>
      <c r="F28" s="62">
        <v>231</v>
      </c>
      <c r="G28" s="62">
        <v>2494</v>
      </c>
      <c r="H28" s="62">
        <v>4240</v>
      </c>
      <c r="I28" s="62">
        <v>712</v>
      </c>
      <c r="J28" s="62">
        <v>17544</v>
      </c>
      <c r="K28" s="64"/>
      <c r="L28" s="64"/>
    </row>
    <row r="29" spans="1:12" ht="12.75">
      <c r="A29" s="61">
        <v>2011</v>
      </c>
      <c r="B29" s="61" t="s">
        <v>114</v>
      </c>
      <c r="C29" s="62">
        <v>2441</v>
      </c>
      <c r="D29" s="62">
        <v>2193</v>
      </c>
      <c r="E29" s="62">
        <v>3090</v>
      </c>
      <c r="F29" s="62">
        <v>225</v>
      </c>
      <c r="G29" s="62">
        <v>3437</v>
      </c>
      <c r="H29" s="62">
        <v>3304</v>
      </c>
      <c r="I29" s="62">
        <v>725</v>
      </c>
      <c r="J29" s="62">
        <v>15415</v>
      </c>
      <c r="K29" s="64"/>
      <c r="L29" s="64"/>
    </row>
    <row r="30" spans="1:12" ht="12.75">
      <c r="A30" s="57" t="s">
        <v>190</v>
      </c>
      <c r="K30" s="63"/>
      <c r="L30" s="63"/>
    </row>
    <row r="31" spans="1:12" ht="12.75">
      <c r="A31" s="57" t="s">
        <v>190</v>
      </c>
      <c r="K31" s="63"/>
      <c r="L31" s="63"/>
    </row>
    <row r="32" spans="1:12" ht="12.75">
      <c r="A32" s="57" t="s">
        <v>208</v>
      </c>
      <c r="K32" s="63"/>
      <c r="L32" s="63"/>
    </row>
    <row r="33" spans="1:12" ht="12.75">
      <c r="A33" s="57" t="s">
        <v>190</v>
      </c>
      <c r="K33" s="63"/>
      <c r="L33" s="63"/>
    </row>
    <row r="34" spans="1:12" ht="12.75">
      <c r="A34" s="59" t="s">
        <v>210</v>
      </c>
      <c r="B34" s="59" t="s">
        <v>211</v>
      </c>
      <c r="C34" s="60" t="s">
        <v>225</v>
      </c>
      <c r="D34" s="60" t="s">
        <v>226</v>
      </c>
      <c r="E34" s="60" t="s">
        <v>227</v>
      </c>
      <c r="F34" s="60" t="s">
        <v>252</v>
      </c>
      <c r="G34" s="60" t="s">
        <v>241</v>
      </c>
      <c r="H34" s="60" t="s">
        <v>69</v>
      </c>
      <c r="I34" s="60" t="s">
        <v>240</v>
      </c>
      <c r="J34" s="60" t="s">
        <v>215</v>
      </c>
      <c r="K34" s="63"/>
      <c r="L34" s="63"/>
    </row>
    <row r="35" spans="1:12" ht="12.75">
      <c r="A35" s="61">
        <v>2005</v>
      </c>
      <c r="B35" s="61" t="s">
        <v>214</v>
      </c>
      <c r="C35" s="62">
        <v>368</v>
      </c>
      <c r="D35" s="62">
        <v>400</v>
      </c>
      <c r="E35" s="62">
        <v>130</v>
      </c>
      <c r="F35" s="62" t="s">
        <v>217</v>
      </c>
      <c r="G35" s="62">
        <v>1429</v>
      </c>
      <c r="H35" s="62">
        <v>250</v>
      </c>
      <c r="I35" s="62">
        <v>-62</v>
      </c>
      <c r="J35" s="62">
        <v>2506</v>
      </c>
      <c r="K35" s="64"/>
      <c r="L35" s="64"/>
    </row>
    <row r="36" spans="1:12" ht="12.75">
      <c r="A36" s="61">
        <v>2006</v>
      </c>
      <c r="B36" s="61" t="s">
        <v>214</v>
      </c>
      <c r="C36" s="62">
        <v>308</v>
      </c>
      <c r="D36" s="62">
        <v>1241</v>
      </c>
      <c r="E36" s="62">
        <v>321</v>
      </c>
      <c r="F36" s="62" t="s">
        <v>217</v>
      </c>
      <c r="G36" s="62">
        <v>3276</v>
      </c>
      <c r="H36" s="62">
        <v>77</v>
      </c>
      <c r="I36" s="62">
        <v>-49</v>
      </c>
      <c r="J36" s="62">
        <v>5090</v>
      </c>
      <c r="K36" s="64"/>
      <c r="L36" s="64"/>
    </row>
    <row r="37" spans="1:12" ht="12.75">
      <c r="A37" s="61">
        <v>2007</v>
      </c>
      <c r="B37" s="61" t="s">
        <v>214</v>
      </c>
      <c r="C37" s="62">
        <v>335</v>
      </c>
      <c r="D37" s="62">
        <v>593</v>
      </c>
      <c r="E37" s="62">
        <v>814</v>
      </c>
      <c r="F37" s="62">
        <v>4</v>
      </c>
      <c r="G37" s="62">
        <v>1450</v>
      </c>
      <c r="H37" s="62">
        <v>346</v>
      </c>
      <c r="I37" s="62">
        <v>-81</v>
      </c>
      <c r="J37" s="62">
        <v>3468</v>
      </c>
      <c r="K37" s="64"/>
      <c r="L37" s="64"/>
    </row>
    <row r="38" spans="1:12" ht="12.75">
      <c r="A38" s="61">
        <v>2008</v>
      </c>
      <c r="B38" s="61" t="s">
        <v>214</v>
      </c>
      <c r="C38" s="62">
        <v>577</v>
      </c>
      <c r="D38" s="62">
        <v>4742</v>
      </c>
      <c r="E38" s="62">
        <v>79</v>
      </c>
      <c r="F38" s="62">
        <v>154</v>
      </c>
      <c r="G38" s="62">
        <v>638</v>
      </c>
      <c r="H38" s="62">
        <v>625</v>
      </c>
      <c r="I38" s="62">
        <v>-56</v>
      </c>
      <c r="J38" s="62">
        <v>5713</v>
      </c>
      <c r="K38" s="64"/>
      <c r="L38" s="64"/>
    </row>
    <row r="39" spans="1:12" ht="12.75">
      <c r="A39" s="61">
        <v>2009</v>
      </c>
      <c r="B39" s="61" t="s">
        <v>214</v>
      </c>
      <c r="C39" s="62">
        <v>1573</v>
      </c>
      <c r="D39" s="62">
        <v>5599</v>
      </c>
      <c r="E39" s="62">
        <v>-218</v>
      </c>
      <c r="F39" s="62">
        <v>-5</v>
      </c>
      <c r="G39" s="62">
        <v>1422</v>
      </c>
      <c r="H39" s="62">
        <v>1245</v>
      </c>
      <c r="I39" s="62">
        <v>14</v>
      </c>
      <c r="J39" s="62">
        <v>8155</v>
      </c>
      <c r="K39" s="64"/>
      <c r="L39" s="64"/>
    </row>
    <row r="40" spans="1:12" ht="12.75">
      <c r="A40" s="61">
        <v>2010</v>
      </c>
      <c r="B40" s="61" t="s">
        <v>214</v>
      </c>
      <c r="C40" s="62">
        <v>1690</v>
      </c>
      <c r="D40" s="62">
        <v>2658</v>
      </c>
      <c r="E40" s="62">
        <v>1251</v>
      </c>
      <c r="F40" s="62">
        <v>-8</v>
      </c>
      <c r="G40" s="62">
        <v>1902</v>
      </c>
      <c r="H40" s="62">
        <v>4056</v>
      </c>
      <c r="I40" s="62">
        <v>-4</v>
      </c>
      <c r="J40" s="62">
        <v>11546</v>
      </c>
      <c r="K40" s="64"/>
      <c r="L40" s="64"/>
    </row>
    <row r="41" spans="1:12" ht="12.75">
      <c r="A41" s="61">
        <v>2011</v>
      </c>
      <c r="B41" s="61" t="s">
        <v>114</v>
      </c>
      <c r="C41" s="62">
        <v>1348</v>
      </c>
      <c r="D41" s="62">
        <v>451</v>
      </c>
      <c r="E41" s="62">
        <v>710</v>
      </c>
      <c r="F41" s="62">
        <v>-5</v>
      </c>
      <c r="G41" s="62">
        <v>2845</v>
      </c>
      <c r="H41" s="62">
        <v>3121</v>
      </c>
      <c r="I41" s="62">
        <v>13</v>
      </c>
      <c r="J41" s="62">
        <v>8483</v>
      </c>
      <c r="K41" s="64"/>
      <c r="L41" s="64"/>
    </row>
    <row r="42" spans="1:12" ht="12.75">
      <c r="A42" s="57" t="s">
        <v>190</v>
      </c>
      <c r="K42" s="63"/>
      <c r="L42" s="63"/>
    </row>
    <row r="43" spans="1:12" ht="12.75">
      <c r="A43" s="57" t="s">
        <v>190</v>
      </c>
      <c r="K43" s="63"/>
      <c r="L43" s="63"/>
    </row>
    <row r="44" spans="1:12" ht="12.75">
      <c r="A44" s="57" t="s">
        <v>224</v>
      </c>
      <c r="K44" s="63"/>
      <c r="L44" s="63"/>
    </row>
    <row r="45" spans="1:12" ht="12.75">
      <c r="A45" s="57" t="s">
        <v>190</v>
      </c>
      <c r="K45" s="63"/>
      <c r="L45" s="63"/>
    </row>
    <row r="46" spans="1:12" ht="12.75">
      <c r="A46" s="59" t="s">
        <v>210</v>
      </c>
      <c r="B46" s="59" t="s">
        <v>211</v>
      </c>
      <c r="C46" s="60" t="s">
        <v>225</v>
      </c>
      <c r="D46" s="60" t="s">
        <v>226</v>
      </c>
      <c r="E46" s="60" t="s">
        <v>227</v>
      </c>
      <c r="F46" s="60" t="s">
        <v>252</v>
      </c>
      <c r="G46" s="60" t="s">
        <v>241</v>
      </c>
      <c r="H46" s="60" t="s">
        <v>69</v>
      </c>
      <c r="I46" s="60" t="s">
        <v>240</v>
      </c>
      <c r="J46" s="60" t="s">
        <v>215</v>
      </c>
      <c r="K46" s="63"/>
      <c r="L46" s="63"/>
    </row>
    <row r="47" spans="1:12" ht="12.75">
      <c r="A47" s="61">
        <v>2005</v>
      </c>
      <c r="B47" s="61" t="s">
        <v>214</v>
      </c>
      <c r="C47" s="61">
        <v>41.4</v>
      </c>
      <c r="D47" s="61">
        <v>134.9</v>
      </c>
      <c r="E47" s="61">
        <v>11.7</v>
      </c>
      <c r="F47" s="61" t="s">
        <v>217</v>
      </c>
      <c r="G47" s="61">
        <v>34.3</v>
      </c>
      <c r="H47" s="61">
        <v>163.2</v>
      </c>
      <c r="I47" s="61">
        <v>0</v>
      </c>
      <c r="J47" s="61">
        <v>29.9</v>
      </c>
      <c r="K47" s="63"/>
      <c r="L47" s="64"/>
    </row>
    <row r="48" spans="1:12" ht="12.75">
      <c r="A48" s="61">
        <v>2006</v>
      </c>
      <c r="B48" s="61" t="s">
        <v>214</v>
      </c>
      <c r="C48" s="61">
        <v>33.9</v>
      </c>
      <c r="D48" s="61">
        <v>272.7</v>
      </c>
      <c r="E48" s="61">
        <v>25.5</v>
      </c>
      <c r="F48" s="61" t="s">
        <v>217</v>
      </c>
      <c r="G48" s="61">
        <v>57.7</v>
      </c>
      <c r="H48" s="61">
        <v>49.9</v>
      </c>
      <c r="I48" s="61">
        <v>0</v>
      </c>
      <c r="J48" s="61">
        <v>50.2</v>
      </c>
      <c r="K48" s="63"/>
      <c r="L48" s="64"/>
    </row>
    <row r="49" spans="1:12" ht="12.75">
      <c r="A49" s="61">
        <v>2007</v>
      </c>
      <c r="B49" s="61" t="s">
        <v>214</v>
      </c>
      <c r="C49" s="61">
        <v>34.3</v>
      </c>
      <c r="D49" s="61">
        <v>120.6</v>
      </c>
      <c r="E49" s="61">
        <v>47.9</v>
      </c>
      <c r="F49" s="61">
        <v>5.8</v>
      </c>
      <c r="G49" s="61">
        <v>15.1</v>
      </c>
      <c r="H49" s="61">
        <v>204.3</v>
      </c>
      <c r="I49" s="61">
        <v>0</v>
      </c>
      <c r="J49" s="61">
        <v>23.8</v>
      </c>
      <c r="K49" s="63"/>
      <c r="L49" s="64"/>
    </row>
    <row r="50" spans="1:12" ht="12.75">
      <c r="A50" s="61">
        <v>2008</v>
      </c>
      <c r="B50" s="61" t="s">
        <v>214</v>
      </c>
      <c r="C50" s="61">
        <v>114.6</v>
      </c>
      <c r="D50" s="61">
        <v>0</v>
      </c>
      <c r="E50" s="61">
        <v>2.9</v>
      </c>
      <c r="F50" s="61">
        <v>171.5</v>
      </c>
      <c r="G50" s="61">
        <v>5.4</v>
      </c>
      <c r="H50" s="61">
        <v>335.5</v>
      </c>
      <c r="I50" s="61">
        <v>0</v>
      </c>
      <c r="J50" s="61">
        <v>36.4</v>
      </c>
      <c r="K50" s="63"/>
      <c r="L50" s="64"/>
    </row>
    <row r="51" spans="1:12" ht="12.75">
      <c r="A51" s="61">
        <v>2009</v>
      </c>
      <c r="B51" s="61" t="s">
        <v>214</v>
      </c>
      <c r="C51" s="61">
        <v>259.8</v>
      </c>
      <c r="D51" s="61">
        <v>473.9</v>
      </c>
      <c r="E51" s="61">
        <v>0</v>
      </c>
      <c r="F51" s="61">
        <v>0</v>
      </c>
      <c r="G51" s="61">
        <v>239.9</v>
      </c>
      <c r="H51" s="61">
        <v>677.6</v>
      </c>
      <c r="I51" s="61">
        <v>2</v>
      </c>
      <c r="J51" s="61">
        <v>155.5</v>
      </c>
      <c r="K51" s="63"/>
      <c r="L51" s="64"/>
    </row>
    <row r="52" spans="1:12" ht="12.75">
      <c r="A52" s="61">
        <v>2010</v>
      </c>
      <c r="B52" s="61" t="s">
        <v>214</v>
      </c>
      <c r="C52" s="237">
        <v>1173.1</v>
      </c>
      <c r="D52" s="61">
        <v>152.7</v>
      </c>
      <c r="E52" s="61">
        <v>52.6</v>
      </c>
      <c r="F52" s="61">
        <v>0</v>
      </c>
      <c r="G52" s="61">
        <v>320.9</v>
      </c>
      <c r="H52" s="61">
        <v>2207.1</v>
      </c>
      <c r="I52" s="61">
        <v>0</v>
      </c>
      <c r="J52" s="61">
        <v>192.5</v>
      </c>
      <c r="K52" s="63"/>
      <c r="L52" s="64"/>
    </row>
    <row r="53" spans="1:12" ht="12.75">
      <c r="A53" s="61">
        <v>2011</v>
      </c>
      <c r="B53" s="61" t="s">
        <v>114</v>
      </c>
      <c r="C53" s="61">
        <v>123.4</v>
      </c>
      <c r="D53" s="61">
        <v>25.9</v>
      </c>
      <c r="E53" s="61">
        <v>29.9</v>
      </c>
      <c r="F53" s="61">
        <v>0</v>
      </c>
      <c r="G53" s="61">
        <v>480.4</v>
      </c>
      <c r="H53" s="237">
        <v>1698.2</v>
      </c>
      <c r="I53" s="61">
        <v>1.9</v>
      </c>
      <c r="J53" s="61">
        <v>122.4</v>
      </c>
      <c r="K53" s="63"/>
      <c r="L53" s="64"/>
    </row>
    <row r="54" ht="12.75">
      <c r="A54" s="57" t="s">
        <v>190</v>
      </c>
    </row>
    <row r="55" ht="12.75">
      <c r="A55" s="65" t="s">
        <v>65</v>
      </c>
    </row>
  </sheetData>
  <sheetProtection/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28125" style="51" customWidth="1"/>
    <col min="2" max="2" width="11.421875" style="51" customWidth="1"/>
    <col min="3" max="3" width="12.7109375" style="51" customWidth="1"/>
    <col min="4" max="4" width="11.421875" style="51" customWidth="1"/>
    <col min="5" max="5" width="12.28125" style="51" customWidth="1"/>
    <col min="6" max="16384" width="11.421875" style="51" customWidth="1"/>
  </cols>
  <sheetData>
    <row r="1" ht="12.75">
      <c r="A1" s="66" t="s">
        <v>155</v>
      </c>
    </row>
    <row r="2" ht="9" customHeight="1"/>
    <row r="3" ht="12.75">
      <c r="A3" s="82" t="s">
        <v>147</v>
      </c>
    </row>
    <row r="4" ht="12.75">
      <c r="A4" s="81" t="s">
        <v>148</v>
      </c>
    </row>
    <row r="5" ht="9" customHeight="1"/>
    <row r="6" ht="12.75">
      <c r="A6" s="50" t="s">
        <v>333</v>
      </c>
    </row>
    <row r="7" ht="12.75">
      <c r="A7" s="50" t="s">
        <v>230</v>
      </c>
    </row>
    <row r="8" ht="12.75">
      <c r="A8" s="51" t="s">
        <v>190</v>
      </c>
    </row>
    <row r="9" ht="12.75">
      <c r="A9" s="51" t="s">
        <v>209</v>
      </c>
    </row>
    <row r="10" ht="12.75">
      <c r="A10" s="51" t="s">
        <v>190</v>
      </c>
    </row>
    <row r="11" spans="1:5" ht="12.75">
      <c r="A11" s="51" t="s">
        <v>210</v>
      </c>
      <c r="B11" s="51" t="s">
        <v>211</v>
      </c>
      <c r="C11" s="52" t="s">
        <v>231</v>
      </c>
      <c r="D11" s="52" t="s">
        <v>241</v>
      </c>
      <c r="E11" s="52" t="s">
        <v>215</v>
      </c>
    </row>
    <row r="12" spans="1:7" ht="12.75">
      <c r="A12" s="53">
        <v>2005</v>
      </c>
      <c r="B12" s="53" t="s">
        <v>214</v>
      </c>
      <c r="C12" s="54">
        <v>31018</v>
      </c>
      <c r="D12" s="54">
        <v>14154</v>
      </c>
      <c r="E12" s="54">
        <v>45172</v>
      </c>
      <c r="F12" s="55"/>
      <c r="G12" s="55"/>
    </row>
    <row r="13" spans="1:7" ht="12.75">
      <c r="A13" s="53">
        <v>2006</v>
      </c>
      <c r="B13" s="53" t="s">
        <v>214</v>
      </c>
      <c r="C13" s="54">
        <v>54605</v>
      </c>
      <c r="D13" s="54">
        <v>20367</v>
      </c>
      <c r="E13" s="54">
        <v>74972</v>
      </c>
      <c r="F13" s="55"/>
      <c r="G13" s="55"/>
    </row>
    <row r="14" spans="1:7" ht="12.75">
      <c r="A14" s="53">
        <v>2007</v>
      </c>
      <c r="B14" s="53" t="s">
        <v>214</v>
      </c>
      <c r="C14" s="54">
        <v>56369</v>
      </c>
      <c r="D14" s="54">
        <v>25445</v>
      </c>
      <c r="E14" s="54">
        <v>81815</v>
      </c>
      <c r="F14" s="55"/>
      <c r="G14" s="55"/>
    </row>
    <row r="15" spans="1:7" ht="12.75">
      <c r="A15" s="53">
        <v>2008</v>
      </c>
      <c r="B15" s="53" t="s">
        <v>214</v>
      </c>
      <c r="C15" s="54">
        <v>71257</v>
      </c>
      <c r="D15" s="54">
        <v>32026</v>
      </c>
      <c r="E15" s="54">
        <v>103284</v>
      </c>
      <c r="F15" s="55"/>
      <c r="G15" s="55"/>
    </row>
    <row r="16" spans="1:7" ht="12.75">
      <c r="A16" s="53">
        <v>2009</v>
      </c>
      <c r="B16" s="53" t="s">
        <v>214</v>
      </c>
      <c r="C16" s="54">
        <v>68872</v>
      </c>
      <c r="D16" s="54">
        <v>39758</v>
      </c>
      <c r="E16" s="54">
        <v>108630</v>
      </c>
      <c r="F16" s="55"/>
      <c r="G16" s="55"/>
    </row>
    <row r="17" spans="1:7" ht="12.75">
      <c r="A17" s="53">
        <v>2010</v>
      </c>
      <c r="B17" s="53" t="s">
        <v>214</v>
      </c>
      <c r="C17" s="54">
        <v>64543</v>
      </c>
      <c r="D17" s="54">
        <v>40579</v>
      </c>
      <c r="E17" s="54">
        <v>105122</v>
      </c>
      <c r="F17" s="55"/>
      <c r="G17" s="55"/>
    </row>
    <row r="18" spans="1:7" ht="12.75">
      <c r="A18" s="53">
        <v>2011</v>
      </c>
      <c r="B18" s="53" t="s">
        <v>114</v>
      </c>
      <c r="C18" s="54">
        <v>62479</v>
      </c>
      <c r="D18" s="54">
        <v>44211</v>
      </c>
      <c r="E18" s="54">
        <v>106691</v>
      </c>
      <c r="F18" s="55"/>
      <c r="G18" s="55"/>
    </row>
    <row r="19" spans="1:7" ht="12.75">
      <c r="A19" s="51" t="s">
        <v>190</v>
      </c>
      <c r="F19" s="56"/>
      <c r="G19" s="56"/>
    </row>
    <row r="20" spans="1:7" ht="12.75">
      <c r="A20" s="51" t="s">
        <v>207</v>
      </c>
      <c r="F20" s="56"/>
      <c r="G20" s="56"/>
    </row>
    <row r="21" spans="1:7" ht="12.75">
      <c r="A21" s="51" t="s">
        <v>190</v>
      </c>
      <c r="F21" s="56"/>
      <c r="G21" s="56"/>
    </row>
    <row r="22" spans="1:7" ht="12.75">
      <c r="A22" s="51" t="s">
        <v>210</v>
      </c>
      <c r="B22" s="51" t="s">
        <v>211</v>
      </c>
      <c r="C22" s="52" t="s">
        <v>231</v>
      </c>
      <c r="D22" s="52" t="s">
        <v>241</v>
      </c>
      <c r="E22" s="52" t="s">
        <v>215</v>
      </c>
      <c r="F22" s="56"/>
      <c r="G22" s="56"/>
    </row>
    <row r="23" spans="1:7" ht="12.75">
      <c r="A23" s="53">
        <v>2005</v>
      </c>
      <c r="B23" s="53" t="s">
        <v>214</v>
      </c>
      <c r="C23" s="54">
        <v>5101</v>
      </c>
      <c r="D23" s="54">
        <v>6268</v>
      </c>
      <c r="E23" s="54">
        <v>11370</v>
      </c>
      <c r="F23" s="55"/>
      <c r="G23" s="55"/>
    </row>
    <row r="24" spans="1:7" ht="12.75">
      <c r="A24" s="53">
        <v>2006</v>
      </c>
      <c r="B24" s="53" t="s">
        <v>214</v>
      </c>
      <c r="C24" s="54">
        <v>4875</v>
      </c>
      <c r="D24" s="54">
        <v>6411</v>
      </c>
      <c r="E24" s="54">
        <v>11286</v>
      </c>
      <c r="F24" s="55"/>
      <c r="G24" s="55"/>
    </row>
    <row r="25" spans="1:7" ht="12.75">
      <c r="A25" s="53">
        <v>2007</v>
      </c>
      <c r="B25" s="53" t="s">
        <v>214</v>
      </c>
      <c r="C25" s="54">
        <v>5087</v>
      </c>
      <c r="D25" s="54">
        <v>7302</v>
      </c>
      <c r="E25" s="54">
        <v>12390</v>
      </c>
      <c r="F25" s="55"/>
      <c r="G25" s="55"/>
    </row>
    <row r="26" spans="1:7" ht="12.75">
      <c r="A26" s="53">
        <v>2008</v>
      </c>
      <c r="B26" s="53" t="s">
        <v>214</v>
      </c>
      <c r="C26" s="54">
        <v>4977</v>
      </c>
      <c r="D26" s="54">
        <v>8235</v>
      </c>
      <c r="E26" s="54">
        <v>13212</v>
      </c>
      <c r="F26" s="55"/>
      <c r="G26" s="55"/>
    </row>
    <row r="27" spans="1:7" ht="12.75">
      <c r="A27" s="53">
        <v>2009</v>
      </c>
      <c r="B27" s="53" t="s">
        <v>214</v>
      </c>
      <c r="C27" s="54">
        <v>5647</v>
      </c>
      <c r="D27" s="54">
        <v>9082</v>
      </c>
      <c r="E27" s="54">
        <v>14729</v>
      </c>
      <c r="F27" s="55"/>
      <c r="G27" s="55"/>
    </row>
    <row r="28" spans="1:7" ht="12.75">
      <c r="A28" s="53">
        <v>2010</v>
      </c>
      <c r="B28" s="53" t="s">
        <v>214</v>
      </c>
      <c r="C28" s="54">
        <v>4948</v>
      </c>
      <c r="D28" s="54">
        <v>10201</v>
      </c>
      <c r="E28" s="54">
        <v>15149</v>
      </c>
      <c r="F28" s="55"/>
      <c r="G28" s="55"/>
    </row>
    <row r="29" spans="1:7" ht="12.75">
      <c r="A29" s="53">
        <v>2011</v>
      </c>
      <c r="B29" s="53" t="s">
        <v>114</v>
      </c>
      <c r="C29" s="54">
        <v>5154</v>
      </c>
      <c r="D29" s="54">
        <v>11398</v>
      </c>
      <c r="E29" s="54">
        <v>16552</v>
      </c>
      <c r="F29" s="55"/>
      <c r="G29" s="55"/>
    </row>
    <row r="30" spans="1:7" ht="12.75">
      <c r="A30" s="51" t="s">
        <v>190</v>
      </c>
      <c r="F30" s="56"/>
      <c r="G30" s="56"/>
    </row>
    <row r="31" spans="1:7" ht="12.75">
      <c r="A31" s="51" t="s">
        <v>208</v>
      </c>
      <c r="F31" s="56"/>
      <c r="G31" s="56"/>
    </row>
    <row r="32" spans="1:7" ht="12.75">
      <c r="A32" s="51" t="s">
        <v>190</v>
      </c>
      <c r="F32" s="56"/>
      <c r="G32" s="56"/>
    </row>
    <row r="33" spans="1:7" ht="12.75">
      <c r="A33" s="51" t="s">
        <v>210</v>
      </c>
      <c r="B33" s="51" t="s">
        <v>211</v>
      </c>
      <c r="C33" s="52" t="s">
        <v>231</v>
      </c>
      <c r="D33" s="52" t="s">
        <v>241</v>
      </c>
      <c r="E33" s="52" t="s">
        <v>215</v>
      </c>
      <c r="F33" s="56"/>
      <c r="G33" s="56"/>
    </row>
    <row r="34" spans="1:7" ht="12.75">
      <c r="A34" s="53">
        <v>2005</v>
      </c>
      <c r="B34" s="53" t="s">
        <v>214</v>
      </c>
      <c r="C34" s="54">
        <v>625</v>
      </c>
      <c r="D34" s="54">
        <v>377</v>
      </c>
      <c r="E34" s="54">
        <v>1003</v>
      </c>
      <c r="F34" s="55"/>
      <c r="G34" s="55"/>
    </row>
    <row r="35" spans="1:7" ht="12.75">
      <c r="A35" s="53">
        <v>2006</v>
      </c>
      <c r="B35" s="53" t="s">
        <v>214</v>
      </c>
      <c r="C35" s="54">
        <v>355</v>
      </c>
      <c r="D35" s="54">
        <v>135</v>
      </c>
      <c r="E35" s="54">
        <v>491</v>
      </c>
      <c r="F35" s="55"/>
      <c r="G35" s="55"/>
    </row>
    <row r="36" spans="1:7" ht="12.75">
      <c r="A36" s="53">
        <v>2007</v>
      </c>
      <c r="B36" s="53" t="s">
        <v>214</v>
      </c>
      <c r="C36" s="54">
        <v>242</v>
      </c>
      <c r="D36" s="54">
        <v>391</v>
      </c>
      <c r="E36" s="54">
        <v>633</v>
      </c>
      <c r="F36" s="55"/>
      <c r="G36" s="55"/>
    </row>
    <row r="37" spans="1:7" ht="12.75">
      <c r="A37" s="53">
        <v>2008</v>
      </c>
      <c r="B37" s="53" t="s">
        <v>214</v>
      </c>
      <c r="C37" s="54">
        <v>-378</v>
      </c>
      <c r="D37" s="54">
        <v>390</v>
      </c>
      <c r="E37" s="54">
        <v>11</v>
      </c>
      <c r="F37" s="55"/>
      <c r="G37" s="55"/>
    </row>
    <row r="38" spans="1:7" ht="12.75">
      <c r="A38" s="53">
        <v>2009</v>
      </c>
      <c r="B38" s="53" t="s">
        <v>214</v>
      </c>
      <c r="C38" s="54">
        <v>-2300</v>
      </c>
      <c r="D38" s="54">
        <v>915</v>
      </c>
      <c r="E38" s="54">
        <v>-1385</v>
      </c>
      <c r="F38" s="55"/>
      <c r="G38" s="55"/>
    </row>
    <row r="39" spans="1:7" ht="12.75">
      <c r="A39" s="53">
        <v>2010</v>
      </c>
      <c r="B39" s="53" t="s">
        <v>214</v>
      </c>
      <c r="C39" s="54">
        <v>-733</v>
      </c>
      <c r="D39" s="54">
        <v>1025</v>
      </c>
      <c r="E39" s="54">
        <v>291</v>
      </c>
      <c r="F39" s="55"/>
      <c r="G39" s="55"/>
    </row>
    <row r="40" spans="1:7" ht="12.75">
      <c r="A40" s="53">
        <v>2011</v>
      </c>
      <c r="B40" s="53" t="s">
        <v>114</v>
      </c>
      <c r="C40" s="54">
        <v>207</v>
      </c>
      <c r="D40" s="54">
        <v>1002</v>
      </c>
      <c r="E40" s="54">
        <v>1209</v>
      </c>
      <c r="F40" s="55"/>
      <c r="G40" s="55"/>
    </row>
    <row r="41" spans="1:7" ht="12.75">
      <c r="A41" s="51" t="s">
        <v>190</v>
      </c>
      <c r="F41" s="56"/>
      <c r="G41" s="56"/>
    </row>
    <row r="42" spans="1:7" ht="12.75">
      <c r="A42" s="51" t="s">
        <v>224</v>
      </c>
      <c r="F42" s="56"/>
      <c r="G42" s="56"/>
    </row>
    <row r="43" spans="1:7" ht="12.75">
      <c r="A43" s="51" t="s">
        <v>190</v>
      </c>
      <c r="F43" s="56"/>
      <c r="G43" s="56"/>
    </row>
    <row r="44" spans="1:7" ht="12.75">
      <c r="A44" s="51" t="s">
        <v>210</v>
      </c>
      <c r="B44" s="51" t="s">
        <v>211</v>
      </c>
      <c r="C44" s="52" t="s">
        <v>231</v>
      </c>
      <c r="D44" s="52" t="s">
        <v>241</v>
      </c>
      <c r="E44" s="52" t="s">
        <v>215</v>
      </c>
      <c r="F44" s="56"/>
      <c r="G44" s="56"/>
    </row>
    <row r="45" spans="1:7" ht="12.75">
      <c r="A45" s="53">
        <v>2005</v>
      </c>
      <c r="B45" s="53" t="s">
        <v>214</v>
      </c>
      <c r="C45" s="53">
        <v>14</v>
      </c>
      <c r="D45" s="53">
        <v>6.4</v>
      </c>
      <c r="E45" s="53">
        <v>9.7</v>
      </c>
      <c r="F45" s="55"/>
      <c r="G45" s="55"/>
    </row>
    <row r="46" spans="1:7" ht="12.75">
      <c r="A46" s="53">
        <v>2006</v>
      </c>
      <c r="B46" s="53" t="s">
        <v>214</v>
      </c>
      <c r="C46" s="53">
        <v>7.9</v>
      </c>
      <c r="D46" s="53">
        <v>2.2</v>
      </c>
      <c r="E46" s="53">
        <v>4.5</v>
      </c>
      <c r="F46" s="55"/>
      <c r="G46" s="55"/>
    </row>
    <row r="47" spans="1:7" ht="12.75">
      <c r="A47" s="53">
        <v>2007</v>
      </c>
      <c r="B47" s="53" t="s">
        <v>214</v>
      </c>
      <c r="C47" s="53">
        <v>5</v>
      </c>
      <c r="D47" s="53">
        <v>5.7</v>
      </c>
      <c r="E47" s="53">
        <v>5.4</v>
      </c>
      <c r="F47" s="55"/>
      <c r="G47" s="55"/>
    </row>
    <row r="48" spans="1:7" ht="12.75">
      <c r="A48" s="53">
        <v>2008</v>
      </c>
      <c r="B48" s="53" t="s">
        <v>214</v>
      </c>
      <c r="C48" s="53">
        <v>0</v>
      </c>
      <c r="D48" s="53">
        <v>5</v>
      </c>
      <c r="E48" s="53">
        <v>0.1</v>
      </c>
      <c r="F48" s="55"/>
      <c r="G48" s="55"/>
    </row>
    <row r="49" spans="1:7" ht="12.75">
      <c r="A49" s="53">
        <v>2009</v>
      </c>
      <c r="B49" s="53" t="s">
        <v>214</v>
      </c>
      <c r="C49" s="53">
        <v>0</v>
      </c>
      <c r="D49" s="53">
        <v>11.2</v>
      </c>
      <c r="E49" s="53">
        <v>0</v>
      </c>
      <c r="F49" s="55"/>
      <c r="G49" s="55"/>
    </row>
    <row r="50" spans="1:7" ht="12.75">
      <c r="A50" s="53">
        <v>2010</v>
      </c>
      <c r="B50" s="53" t="s">
        <v>214</v>
      </c>
      <c r="C50" s="53">
        <v>0</v>
      </c>
      <c r="D50" s="53">
        <v>11.2</v>
      </c>
      <c r="E50" s="53">
        <v>2</v>
      </c>
      <c r="F50" s="55"/>
      <c r="G50" s="55"/>
    </row>
    <row r="51" spans="1:7" ht="12.75">
      <c r="A51" s="53">
        <v>2011</v>
      </c>
      <c r="B51" s="53" t="s">
        <v>114</v>
      </c>
      <c r="C51" s="53">
        <v>4.2</v>
      </c>
      <c r="D51" s="53">
        <v>9.6</v>
      </c>
      <c r="E51" s="53">
        <v>7.9</v>
      </c>
      <c r="F51" s="55"/>
      <c r="G51" s="55"/>
    </row>
    <row r="52" ht="12.75">
      <c r="A52" s="51" t="s">
        <v>190</v>
      </c>
    </row>
    <row r="53" ht="12.75">
      <c r="A53" s="65" t="s">
        <v>65</v>
      </c>
    </row>
  </sheetData>
  <sheetProtection/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9.421875" style="43" customWidth="1"/>
    <col min="2" max="2" width="11.421875" style="43" customWidth="1"/>
    <col min="3" max="3" width="12.140625" style="43" customWidth="1"/>
    <col min="4" max="4" width="17.8515625" style="43" customWidth="1"/>
    <col min="5" max="5" width="13.00390625" style="43" customWidth="1"/>
    <col min="6" max="6" width="11.421875" style="43" customWidth="1"/>
    <col min="7" max="7" width="13.28125" style="43" customWidth="1"/>
    <col min="8" max="8" width="19.00390625" style="43" customWidth="1"/>
    <col min="9" max="9" width="12.28125" style="43" customWidth="1"/>
    <col min="10" max="10" width="13.00390625" style="43" customWidth="1"/>
    <col min="11" max="11" width="19.7109375" style="43" customWidth="1"/>
    <col min="12" max="12" width="18.140625" style="43" customWidth="1"/>
    <col min="13" max="13" width="12.28125" style="43" customWidth="1"/>
    <col min="14" max="15" width="11.421875" style="43" customWidth="1"/>
    <col min="16" max="16" width="13.00390625" style="43" customWidth="1"/>
    <col min="17" max="17" width="13.28125" style="43" customWidth="1"/>
    <col min="18" max="18" width="12.57421875" style="43" customWidth="1"/>
    <col min="19" max="19" width="20.28125" style="43" customWidth="1"/>
    <col min="20" max="20" width="13.7109375" style="43" customWidth="1"/>
    <col min="21" max="21" width="17.7109375" style="43" customWidth="1"/>
    <col min="22" max="22" width="12.421875" style="43" customWidth="1"/>
    <col min="23" max="23" width="13.28125" style="43" customWidth="1"/>
    <col min="24" max="24" width="11.28125" style="43" customWidth="1"/>
    <col min="25" max="16384" width="11.421875" style="43" customWidth="1"/>
  </cols>
  <sheetData>
    <row r="1" ht="12.75">
      <c r="A1" s="66" t="s">
        <v>155</v>
      </c>
    </row>
    <row r="2" ht="12.75">
      <c r="A2" s="82" t="s">
        <v>147</v>
      </c>
    </row>
    <row r="3" ht="12.75">
      <c r="A3" s="81" t="s">
        <v>148</v>
      </c>
    </row>
    <row r="5" ht="12.75">
      <c r="A5" s="44" t="s">
        <v>333</v>
      </c>
    </row>
    <row r="6" ht="12.75">
      <c r="A6" s="44" t="s">
        <v>234</v>
      </c>
    </row>
    <row r="7" ht="12.75">
      <c r="A7" s="43" t="s">
        <v>190</v>
      </c>
    </row>
    <row r="8" ht="12.75">
      <c r="A8" s="43" t="s">
        <v>209</v>
      </c>
    </row>
    <row r="9" ht="12.75">
      <c r="A9" s="43" t="s">
        <v>190</v>
      </c>
    </row>
    <row r="10" spans="1:24" ht="12.75">
      <c r="A10" s="43" t="s">
        <v>210</v>
      </c>
      <c r="B10" s="43" t="s">
        <v>211</v>
      </c>
      <c r="C10" s="45" t="s">
        <v>7</v>
      </c>
      <c r="D10" s="264" t="s">
        <v>8</v>
      </c>
      <c r="E10" s="264" t="s">
        <v>9</v>
      </c>
      <c r="F10" s="264" t="s">
        <v>10</v>
      </c>
      <c r="G10" s="264" t="s">
        <v>11</v>
      </c>
      <c r="H10" s="264" t="s">
        <v>12</v>
      </c>
      <c r="I10" s="264" t="s">
        <v>120</v>
      </c>
      <c r="J10" s="264" t="s">
        <v>235</v>
      </c>
      <c r="K10" s="264" t="s">
        <v>13</v>
      </c>
      <c r="L10" s="264" t="s">
        <v>14</v>
      </c>
      <c r="M10" s="264" t="s">
        <v>15</v>
      </c>
      <c r="N10" s="264" t="s">
        <v>16</v>
      </c>
      <c r="O10" s="264" t="s">
        <v>17</v>
      </c>
      <c r="P10" s="264" t="s">
        <v>63</v>
      </c>
      <c r="Q10" s="264" t="s">
        <v>236</v>
      </c>
      <c r="R10" s="264" t="s">
        <v>18</v>
      </c>
      <c r="S10" s="264" t="s">
        <v>19</v>
      </c>
      <c r="T10" s="264" t="s">
        <v>20</v>
      </c>
      <c r="U10" s="264" t="s">
        <v>21</v>
      </c>
      <c r="V10" s="264" t="s">
        <v>22</v>
      </c>
      <c r="W10" s="264" t="s">
        <v>23</v>
      </c>
      <c r="X10" s="262" t="s">
        <v>215</v>
      </c>
    </row>
    <row r="11" spans="3:24" ht="12.75">
      <c r="C11" s="266" t="s">
        <v>24</v>
      </c>
      <c r="D11" s="265" t="s">
        <v>25</v>
      </c>
      <c r="E11" s="265" t="s">
        <v>26</v>
      </c>
      <c r="F11" s="265" t="s">
        <v>27</v>
      </c>
      <c r="G11" s="265" t="s">
        <v>28</v>
      </c>
      <c r="H11" s="265" t="s">
        <v>29</v>
      </c>
      <c r="I11" s="265"/>
      <c r="J11" s="265"/>
      <c r="K11" s="265" t="s">
        <v>30</v>
      </c>
      <c r="L11" s="265" t="s">
        <v>31</v>
      </c>
      <c r="M11" s="265"/>
      <c r="N11" s="265"/>
      <c r="O11" s="265"/>
      <c r="P11" s="265"/>
      <c r="Q11" s="265"/>
      <c r="R11" s="265"/>
      <c r="S11" s="265" t="s">
        <v>32</v>
      </c>
      <c r="T11" s="265"/>
      <c r="U11" s="265" t="s">
        <v>33</v>
      </c>
      <c r="V11" s="265"/>
      <c r="W11" s="265"/>
      <c r="X11" s="263"/>
    </row>
    <row r="12" spans="1:25" ht="12.75">
      <c r="A12" s="46">
        <v>2005</v>
      </c>
      <c r="B12" s="46" t="s">
        <v>214</v>
      </c>
      <c r="C12" s="261">
        <v>634</v>
      </c>
      <c r="D12" s="261">
        <v>20200</v>
      </c>
      <c r="E12" s="261">
        <v>125</v>
      </c>
      <c r="F12" s="261" t="s">
        <v>217</v>
      </c>
      <c r="G12" s="261">
        <v>882</v>
      </c>
      <c r="H12" s="261">
        <v>767</v>
      </c>
      <c r="I12" s="261" t="s">
        <v>218</v>
      </c>
      <c r="J12" s="261">
        <v>4401</v>
      </c>
      <c r="K12" s="261">
        <v>2427</v>
      </c>
      <c r="L12" s="261" t="s">
        <v>217</v>
      </c>
      <c r="M12" s="261" t="s">
        <v>218</v>
      </c>
      <c r="N12" s="261">
        <v>8886</v>
      </c>
      <c r="O12" s="261" t="s">
        <v>217</v>
      </c>
      <c r="P12" s="261">
        <v>896</v>
      </c>
      <c r="Q12" s="261">
        <v>2539</v>
      </c>
      <c r="R12" s="261">
        <v>5980</v>
      </c>
      <c r="S12" s="261">
        <v>1036</v>
      </c>
      <c r="T12" s="261" t="s">
        <v>217</v>
      </c>
      <c r="U12" s="261" t="s">
        <v>217</v>
      </c>
      <c r="V12" s="261">
        <v>8572</v>
      </c>
      <c r="W12" s="261">
        <v>109036</v>
      </c>
      <c r="X12" s="261">
        <v>167219</v>
      </c>
      <c r="Y12" s="49"/>
    </row>
    <row r="13" spans="1:25" ht="12.75">
      <c r="A13" s="46">
        <v>2006</v>
      </c>
      <c r="B13" s="46" t="s">
        <v>214</v>
      </c>
      <c r="C13" s="47">
        <v>773</v>
      </c>
      <c r="D13" s="47">
        <v>87550</v>
      </c>
      <c r="E13" s="47">
        <v>408</v>
      </c>
      <c r="F13" s="47" t="s">
        <v>217</v>
      </c>
      <c r="G13" s="47">
        <v>806</v>
      </c>
      <c r="H13" s="47">
        <v>863</v>
      </c>
      <c r="I13" s="47" t="s">
        <v>218</v>
      </c>
      <c r="J13" s="47">
        <v>4242</v>
      </c>
      <c r="K13" s="47">
        <v>3446</v>
      </c>
      <c r="L13" s="47" t="s">
        <v>217</v>
      </c>
      <c r="M13" s="47" t="s">
        <v>218</v>
      </c>
      <c r="N13" s="47">
        <v>9443</v>
      </c>
      <c r="O13" s="47" t="s">
        <v>217</v>
      </c>
      <c r="P13" s="47">
        <v>1338</v>
      </c>
      <c r="Q13" s="47">
        <v>1320</v>
      </c>
      <c r="R13" s="47">
        <v>6131</v>
      </c>
      <c r="S13" s="47">
        <v>1068</v>
      </c>
      <c r="T13" s="47" t="s">
        <v>217</v>
      </c>
      <c r="U13" s="47" t="s">
        <v>217</v>
      </c>
      <c r="V13" s="47">
        <v>14387</v>
      </c>
      <c r="W13" s="47">
        <v>113280</v>
      </c>
      <c r="X13" s="84">
        <v>245357</v>
      </c>
      <c r="Y13" s="49"/>
    </row>
    <row r="14" spans="1:25" ht="12.75">
      <c r="A14" s="46">
        <v>2007</v>
      </c>
      <c r="B14" s="46" t="s">
        <v>214</v>
      </c>
      <c r="C14" s="47">
        <v>835</v>
      </c>
      <c r="D14" s="47">
        <v>217948</v>
      </c>
      <c r="E14" s="47">
        <v>498</v>
      </c>
      <c r="F14" s="47">
        <v>708</v>
      </c>
      <c r="G14" s="47">
        <v>966</v>
      </c>
      <c r="H14" s="47">
        <v>1060</v>
      </c>
      <c r="I14" s="47">
        <v>499</v>
      </c>
      <c r="J14" s="47">
        <v>4048</v>
      </c>
      <c r="K14" s="47">
        <v>6507</v>
      </c>
      <c r="L14" s="47">
        <v>284</v>
      </c>
      <c r="M14" s="47">
        <v>723</v>
      </c>
      <c r="N14" s="47">
        <v>9196</v>
      </c>
      <c r="O14" s="47" t="s">
        <v>217</v>
      </c>
      <c r="P14" s="47">
        <v>1418</v>
      </c>
      <c r="Q14" s="47">
        <v>1433</v>
      </c>
      <c r="R14" s="47">
        <v>7308</v>
      </c>
      <c r="S14" s="47">
        <v>1224</v>
      </c>
      <c r="T14" s="47" t="s">
        <v>217</v>
      </c>
      <c r="U14" s="47">
        <v>4261</v>
      </c>
      <c r="V14" s="47">
        <v>16679</v>
      </c>
      <c r="W14" s="47">
        <v>134897</v>
      </c>
      <c r="X14" s="84">
        <v>410673</v>
      </c>
      <c r="Y14" s="49"/>
    </row>
    <row r="15" spans="1:25" ht="12.75">
      <c r="A15" s="46">
        <v>2008</v>
      </c>
      <c r="B15" s="46" t="s">
        <v>214</v>
      </c>
      <c r="C15" s="47">
        <v>1152</v>
      </c>
      <c r="D15" s="47">
        <v>442212</v>
      </c>
      <c r="E15" s="47">
        <v>724</v>
      </c>
      <c r="F15" s="47">
        <v>1411</v>
      </c>
      <c r="G15" s="47">
        <v>897</v>
      </c>
      <c r="H15" s="47">
        <v>1047</v>
      </c>
      <c r="I15" s="47">
        <v>583</v>
      </c>
      <c r="J15" s="47">
        <v>3970</v>
      </c>
      <c r="K15" s="47">
        <v>7137</v>
      </c>
      <c r="L15" s="47">
        <v>270</v>
      </c>
      <c r="M15" s="47">
        <v>711</v>
      </c>
      <c r="N15" s="47">
        <v>9579</v>
      </c>
      <c r="O15" s="47">
        <v>803</v>
      </c>
      <c r="P15" s="47">
        <v>2162</v>
      </c>
      <c r="Q15" s="47">
        <v>2220</v>
      </c>
      <c r="R15" s="47">
        <v>8798</v>
      </c>
      <c r="S15" s="47">
        <v>1343</v>
      </c>
      <c r="T15" s="47" t="s">
        <v>217</v>
      </c>
      <c r="U15" s="47">
        <v>4578</v>
      </c>
      <c r="V15" s="47">
        <v>20564</v>
      </c>
      <c r="W15" s="47">
        <v>167040</v>
      </c>
      <c r="X15" s="84">
        <v>677225</v>
      </c>
      <c r="Y15" s="49"/>
    </row>
    <row r="16" spans="1:25" ht="12.75">
      <c r="A16" s="46">
        <v>2009</v>
      </c>
      <c r="B16" s="46" t="s">
        <v>214</v>
      </c>
      <c r="C16" s="47">
        <v>1670</v>
      </c>
      <c r="D16" s="47">
        <v>224523</v>
      </c>
      <c r="E16" s="47">
        <v>619</v>
      </c>
      <c r="F16" s="47">
        <v>2111</v>
      </c>
      <c r="G16" s="47">
        <v>976</v>
      </c>
      <c r="H16" s="47">
        <v>1131</v>
      </c>
      <c r="I16" s="47">
        <v>776</v>
      </c>
      <c r="J16" s="47">
        <v>3602</v>
      </c>
      <c r="K16" s="47">
        <v>11595</v>
      </c>
      <c r="L16" s="47">
        <v>412</v>
      </c>
      <c r="M16" s="47">
        <v>496</v>
      </c>
      <c r="N16" s="47">
        <v>13376</v>
      </c>
      <c r="O16" s="47">
        <v>1089</v>
      </c>
      <c r="P16" s="47">
        <v>2389</v>
      </c>
      <c r="Q16" s="47">
        <v>1519</v>
      </c>
      <c r="R16" s="47">
        <v>10426</v>
      </c>
      <c r="S16" s="47">
        <v>1260</v>
      </c>
      <c r="T16" s="47" t="s">
        <v>217</v>
      </c>
      <c r="U16" s="47">
        <v>4693</v>
      </c>
      <c r="V16" s="47">
        <v>29949</v>
      </c>
      <c r="W16" s="47">
        <v>172019</v>
      </c>
      <c r="X16" s="84">
        <v>484641</v>
      </c>
      <c r="Y16" s="49"/>
    </row>
    <row r="17" spans="1:25" ht="12.75">
      <c r="A17" s="46">
        <v>2010</v>
      </c>
      <c r="B17" s="46" t="s">
        <v>214</v>
      </c>
      <c r="C17" s="47">
        <v>2119</v>
      </c>
      <c r="D17" s="47">
        <v>68753</v>
      </c>
      <c r="E17" s="47">
        <v>642</v>
      </c>
      <c r="F17" s="47">
        <v>5362</v>
      </c>
      <c r="G17" s="47">
        <v>1093</v>
      </c>
      <c r="H17" s="47">
        <v>1416</v>
      </c>
      <c r="I17" s="47">
        <v>1160</v>
      </c>
      <c r="J17" s="47">
        <v>3859</v>
      </c>
      <c r="K17" s="47">
        <v>12566</v>
      </c>
      <c r="L17" s="47">
        <v>544</v>
      </c>
      <c r="M17" s="47">
        <v>463</v>
      </c>
      <c r="N17" s="47">
        <v>12732</v>
      </c>
      <c r="O17" s="47">
        <v>586</v>
      </c>
      <c r="P17" s="47">
        <v>1550</v>
      </c>
      <c r="Q17" s="47">
        <v>1850</v>
      </c>
      <c r="R17" s="47">
        <v>10989</v>
      </c>
      <c r="S17" s="47">
        <v>1392</v>
      </c>
      <c r="T17" s="47">
        <v>6803</v>
      </c>
      <c r="U17" s="47">
        <v>5972</v>
      </c>
      <c r="V17" s="47">
        <v>30301</v>
      </c>
      <c r="W17" s="47">
        <v>213469</v>
      </c>
      <c r="X17" s="84">
        <v>383629</v>
      </c>
      <c r="Y17" s="49"/>
    </row>
    <row r="18" spans="1:25" s="88" customFormat="1" ht="12.75">
      <c r="A18" s="89">
        <v>2011</v>
      </c>
      <c r="B18" s="46" t="s">
        <v>114</v>
      </c>
      <c r="C18" s="47">
        <v>2374</v>
      </c>
      <c r="D18" s="47">
        <v>70613</v>
      </c>
      <c r="E18" s="47">
        <v>770</v>
      </c>
      <c r="F18" s="47">
        <v>5888</v>
      </c>
      <c r="G18" s="47">
        <v>1068</v>
      </c>
      <c r="H18" s="47">
        <v>1611</v>
      </c>
      <c r="I18" s="47">
        <v>1621</v>
      </c>
      <c r="J18" s="47">
        <v>4303</v>
      </c>
      <c r="K18" s="47">
        <v>12533</v>
      </c>
      <c r="L18" s="47">
        <v>452</v>
      </c>
      <c r="M18" s="47">
        <v>453</v>
      </c>
      <c r="N18" s="47">
        <v>14693</v>
      </c>
      <c r="O18" s="47">
        <v>588</v>
      </c>
      <c r="P18" s="47">
        <v>1889</v>
      </c>
      <c r="Q18" s="47">
        <v>1883</v>
      </c>
      <c r="R18" s="47">
        <v>13253</v>
      </c>
      <c r="S18" s="47">
        <v>1550</v>
      </c>
      <c r="T18" s="47">
        <v>7682</v>
      </c>
      <c r="U18" s="47">
        <v>6876</v>
      </c>
      <c r="V18" s="47">
        <v>29792</v>
      </c>
      <c r="W18" s="47">
        <v>218071</v>
      </c>
      <c r="X18" s="84">
        <v>397972</v>
      </c>
      <c r="Y18" s="49"/>
    </row>
    <row r="19" spans="1:25" ht="12.75">
      <c r="A19" s="43" t="s">
        <v>190</v>
      </c>
      <c r="X19" s="48"/>
      <c r="Y19" s="48"/>
    </row>
    <row r="20" spans="1:25" ht="12.75">
      <c r="A20" s="43" t="s">
        <v>190</v>
      </c>
      <c r="X20" s="48"/>
      <c r="Y20" s="48"/>
    </row>
    <row r="21" spans="1:25" ht="12.75">
      <c r="A21" s="43" t="s">
        <v>207</v>
      </c>
      <c r="X21" s="48"/>
      <c r="Y21" s="48"/>
    </row>
    <row r="22" spans="1:25" ht="12.75">
      <c r="A22" s="43" t="s">
        <v>190</v>
      </c>
      <c r="X22" s="48"/>
      <c r="Y22" s="48"/>
    </row>
    <row r="23" spans="1:25" ht="12.75">
      <c r="A23" s="43" t="s">
        <v>210</v>
      </c>
      <c r="B23" s="43" t="s">
        <v>211</v>
      </c>
      <c r="C23" s="45" t="s">
        <v>7</v>
      </c>
      <c r="D23" s="264" t="s">
        <v>8</v>
      </c>
      <c r="E23" s="264" t="s">
        <v>9</v>
      </c>
      <c r="F23" s="264" t="s">
        <v>10</v>
      </c>
      <c r="G23" s="264" t="s">
        <v>11</v>
      </c>
      <c r="H23" s="264" t="s">
        <v>12</v>
      </c>
      <c r="I23" s="264" t="s">
        <v>120</v>
      </c>
      <c r="J23" s="264" t="s">
        <v>235</v>
      </c>
      <c r="K23" s="264" t="s">
        <v>13</v>
      </c>
      <c r="L23" s="264" t="s">
        <v>14</v>
      </c>
      <c r="M23" s="264" t="s">
        <v>15</v>
      </c>
      <c r="N23" s="264" t="s">
        <v>16</v>
      </c>
      <c r="O23" s="264" t="s">
        <v>17</v>
      </c>
      <c r="P23" s="264" t="s">
        <v>63</v>
      </c>
      <c r="Q23" s="264" t="s">
        <v>236</v>
      </c>
      <c r="R23" s="264" t="s">
        <v>18</v>
      </c>
      <c r="S23" s="264" t="s">
        <v>19</v>
      </c>
      <c r="T23" s="264" t="s">
        <v>20</v>
      </c>
      <c r="U23" s="264" t="s">
        <v>21</v>
      </c>
      <c r="V23" s="264" t="s">
        <v>22</v>
      </c>
      <c r="W23" s="264" t="s">
        <v>23</v>
      </c>
      <c r="X23" s="262" t="s">
        <v>215</v>
      </c>
      <c r="Y23" s="48"/>
    </row>
    <row r="24" spans="3:25" ht="12.75">
      <c r="C24" s="266" t="s">
        <v>24</v>
      </c>
      <c r="D24" s="265" t="s">
        <v>25</v>
      </c>
      <c r="E24" s="265" t="s">
        <v>26</v>
      </c>
      <c r="F24" s="265" t="s">
        <v>27</v>
      </c>
      <c r="G24" s="265" t="s">
        <v>28</v>
      </c>
      <c r="H24" s="265" t="s">
        <v>29</v>
      </c>
      <c r="I24" s="265"/>
      <c r="J24" s="265"/>
      <c r="K24" s="265" t="s">
        <v>30</v>
      </c>
      <c r="L24" s="265" t="s">
        <v>31</v>
      </c>
      <c r="M24" s="265"/>
      <c r="N24" s="265"/>
      <c r="O24" s="265"/>
      <c r="P24" s="265"/>
      <c r="Q24" s="265"/>
      <c r="R24" s="265"/>
      <c r="S24" s="265" t="s">
        <v>32</v>
      </c>
      <c r="T24" s="265"/>
      <c r="U24" s="265" t="s">
        <v>33</v>
      </c>
      <c r="V24" s="265"/>
      <c r="W24" s="265"/>
      <c r="X24" s="263"/>
      <c r="Y24" s="48"/>
    </row>
    <row r="25" spans="1:25" ht="12.75">
      <c r="A25" s="46">
        <v>2005</v>
      </c>
      <c r="B25" s="46" t="s">
        <v>214</v>
      </c>
      <c r="C25" s="47">
        <v>236</v>
      </c>
      <c r="D25" s="47">
        <v>6325</v>
      </c>
      <c r="E25" s="47">
        <v>120</v>
      </c>
      <c r="F25" s="47" t="s">
        <v>217</v>
      </c>
      <c r="G25" s="47">
        <v>819</v>
      </c>
      <c r="H25" s="47">
        <v>640</v>
      </c>
      <c r="I25" s="47" t="s">
        <v>218</v>
      </c>
      <c r="J25" s="47">
        <v>2409</v>
      </c>
      <c r="K25" s="47">
        <v>1368</v>
      </c>
      <c r="L25" s="47" t="s">
        <v>217</v>
      </c>
      <c r="M25" s="47" t="s">
        <v>218</v>
      </c>
      <c r="N25" s="47">
        <v>4431</v>
      </c>
      <c r="O25" s="47" t="s">
        <v>217</v>
      </c>
      <c r="P25" s="47">
        <v>450</v>
      </c>
      <c r="Q25" s="47">
        <v>56</v>
      </c>
      <c r="R25" s="47">
        <v>3589</v>
      </c>
      <c r="S25" s="47">
        <v>1035</v>
      </c>
      <c r="T25" s="47" t="s">
        <v>217</v>
      </c>
      <c r="U25" s="47" t="s">
        <v>217</v>
      </c>
      <c r="V25" s="47">
        <v>2461</v>
      </c>
      <c r="W25" s="47">
        <v>5136</v>
      </c>
      <c r="X25" s="47">
        <v>29489</v>
      </c>
      <c r="Y25" s="49"/>
    </row>
    <row r="26" spans="1:25" ht="12.75">
      <c r="A26" s="46">
        <v>2006</v>
      </c>
      <c r="B26" s="46" t="s">
        <v>214</v>
      </c>
      <c r="C26" s="47">
        <v>328</v>
      </c>
      <c r="D26" s="47">
        <v>5985</v>
      </c>
      <c r="E26" s="47">
        <v>331</v>
      </c>
      <c r="F26" s="47" t="s">
        <v>217</v>
      </c>
      <c r="G26" s="47">
        <v>690</v>
      </c>
      <c r="H26" s="47">
        <v>721</v>
      </c>
      <c r="I26" s="47" t="s">
        <v>218</v>
      </c>
      <c r="J26" s="47">
        <v>2994</v>
      </c>
      <c r="K26" s="47">
        <v>1472</v>
      </c>
      <c r="L26" s="47" t="s">
        <v>217</v>
      </c>
      <c r="M26" s="47" t="s">
        <v>218</v>
      </c>
      <c r="N26" s="47">
        <v>4724</v>
      </c>
      <c r="O26" s="47" t="s">
        <v>217</v>
      </c>
      <c r="P26" s="47">
        <v>602</v>
      </c>
      <c r="Q26" s="47">
        <v>7</v>
      </c>
      <c r="R26" s="47">
        <v>3708</v>
      </c>
      <c r="S26" s="47">
        <v>1068</v>
      </c>
      <c r="T26" s="47" t="s">
        <v>217</v>
      </c>
      <c r="U26" s="47" t="s">
        <v>217</v>
      </c>
      <c r="V26" s="47">
        <v>3026</v>
      </c>
      <c r="W26" s="47">
        <v>5249</v>
      </c>
      <c r="X26" s="84">
        <v>31022</v>
      </c>
      <c r="Y26" s="49"/>
    </row>
    <row r="27" spans="1:25" ht="12.75">
      <c r="A27" s="46">
        <v>2007</v>
      </c>
      <c r="B27" s="46" t="s">
        <v>214</v>
      </c>
      <c r="C27" s="47">
        <v>461</v>
      </c>
      <c r="D27" s="47">
        <v>4103</v>
      </c>
      <c r="E27" s="47">
        <v>458</v>
      </c>
      <c r="F27" s="47">
        <v>555</v>
      </c>
      <c r="G27" s="47">
        <v>796</v>
      </c>
      <c r="H27" s="47">
        <v>823</v>
      </c>
      <c r="I27" s="47">
        <v>216</v>
      </c>
      <c r="J27" s="47">
        <v>3636</v>
      </c>
      <c r="K27" s="47">
        <v>2826</v>
      </c>
      <c r="L27" s="47">
        <v>-245</v>
      </c>
      <c r="M27" s="47">
        <v>502</v>
      </c>
      <c r="N27" s="47">
        <v>4678</v>
      </c>
      <c r="O27" s="47" t="s">
        <v>217</v>
      </c>
      <c r="P27" s="47">
        <v>308</v>
      </c>
      <c r="Q27" s="47">
        <v>7</v>
      </c>
      <c r="R27" s="47">
        <v>3938</v>
      </c>
      <c r="S27" s="47">
        <v>1224</v>
      </c>
      <c r="T27" s="47" t="s">
        <v>217</v>
      </c>
      <c r="U27" s="47">
        <v>3967</v>
      </c>
      <c r="V27" s="47">
        <v>3923</v>
      </c>
      <c r="W27" s="47">
        <v>5650</v>
      </c>
      <c r="X27" s="84">
        <v>37967</v>
      </c>
      <c r="Y27" s="49"/>
    </row>
    <row r="28" spans="1:25" ht="12.75">
      <c r="A28" s="46">
        <v>2008</v>
      </c>
      <c r="B28" s="46" t="s">
        <v>214</v>
      </c>
      <c r="C28" s="47">
        <v>710</v>
      </c>
      <c r="D28" s="47">
        <v>2842</v>
      </c>
      <c r="E28" s="47">
        <v>695</v>
      </c>
      <c r="F28" s="47">
        <v>1140</v>
      </c>
      <c r="G28" s="47">
        <v>735</v>
      </c>
      <c r="H28" s="47">
        <v>912</v>
      </c>
      <c r="I28" s="47">
        <v>436</v>
      </c>
      <c r="J28" s="47">
        <v>3612</v>
      </c>
      <c r="K28" s="47">
        <v>3417</v>
      </c>
      <c r="L28" s="47">
        <v>85</v>
      </c>
      <c r="M28" s="47">
        <v>529</v>
      </c>
      <c r="N28" s="47">
        <v>4106</v>
      </c>
      <c r="O28" s="47">
        <v>702</v>
      </c>
      <c r="P28" s="47">
        <v>933</v>
      </c>
      <c r="Q28" s="47">
        <v>7</v>
      </c>
      <c r="R28" s="47">
        <v>4399</v>
      </c>
      <c r="S28" s="47">
        <v>1342</v>
      </c>
      <c r="T28" s="47" t="s">
        <v>217</v>
      </c>
      <c r="U28" s="47">
        <v>4350</v>
      </c>
      <c r="V28" s="47">
        <v>5307</v>
      </c>
      <c r="W28" s="47">
        <v>6793</v>
      </c>
      <c r="X28" s="84">
        <v>43073</v>
      </c>
      <c r="Y28" s="49"/>
    </row>
    <row r="29" spans="1:25" ht="12.75">
      <c r="A29" s="46">
        <v>2009</v>
      </c>
      <c r="B29" s="46" t="s">
        <v>214</v>
      </c>
      <c r="C29" s="47">
        <v>1396</v>
      </c>
      <c r="D29" s="47">
        <v>2915</v>
      </c>
      <c r="E29" s="47">
        <v>603</v>
      </c>
      <c r="F29" s="47">
        <v>1631</v>
      </c>
      <c r="G29" s="47">
        <v>776</v>
      </c>
      <c r="H29" s="47">
        <v>905</v>
      </c>
      <c r="I29" s="47">
        <v>648</v>
      </c>
      <c r="J29" s="47">
        <v>3073</v>
      </c>
      <c r="K29" s="47">
        <v>5778</v>
      </c>
      <c r="L29" s="47">
        <v>362</v>
      </c>
      <c r="M29" s="47">
        <v>492</v>
      </c>
      <c r="N29" s="47">
        <v>6411</v>
      </c>
      <c r="O29" s="47">
        <v>929</v>
      </c>
      <c r="P29" s="47">
        <v>1579</v>
      </c>
      <c r="Q29" s="47">
        <v>6</v>
      </c>
      <c r="R29" s="47">
        <v>5080</v>
      </c>
      <c r="S29" s="47">
        <v>1260</v>
      </c>
      <c r="T29" s="47" t="s">
        <v>217</v>
      </c>
      <c r="U29" s="47">
        <v>4373</v>
      </c>
      <c r="V29" s="47">
        <v>5423</v>
      </c>
      <c r="W29" s="47">
        <v>6909</v>
      </c>
      <c r="X29" s="84">
        <v>50559</v>
      </c>
      <c r="Y29" s="49"/>
    </row>
    <row r="30" spans="1:25" ht="12.75">
      <c r="A30" s="46">
        <v>2010</v>
      </c>
      <c r="B30" s="46" t="s">
        <v>214</v>
      </c>
      <c r="C30" s="47">
        <v>1839</v>
      </c>
      <c r="D30" s="47">
        <v>3882</v>
      </c>
      <c r="E30" s="47">
        <v>623</v>
      </c>
      <c r="F30" s="47">
        <v>4141</v>
      </c>
      <c r="G30" s="47">
        <v>860</v>
      </c>
      <c r="H30" s="47">
        <v>1038</v>
      </c>
      <c r="I30" s="47">
        <v>891</v>
      </c>
      <c r="J30" s="47">
        <v>3347</v>
      </c>
      <c r="K30" s="47">
        <v>5362</v>
      </c>
      <c r="L30" s="47">
        <v>476</v>
      </c>
      <c r="M30" s="47">
        <v>459</v>
      </c>
      <c r="N30" s="47">
        <v>6411</v>
      </c>
      <c r="O30" s="47">
        <v>547</v>
      </c>
      <c r="P30" s="47">
        <v>732</v>
      </c>
      <c r="Q30" s="47">
        <v>6</v>
      </c>
      <c r="R30" s="47">
        <v>4763</v>
      </c>
      <c r="S30" s="47">
        <v>1392</v>
      </c>
      <c r="T30" s="47">
        <v>6006</v>
      </c>
      <c r="U30" s="47">
        <v>5266</v>
      </c>
      <c r="V30" s="47">
        <v>6175</v>
      </c>
      <c r="W30" s="47">
        <v>6205</v>
      </c>
      <c r="X30" s="84">
        <v>60431</v>
      </c>
      <c r="Y30" s="49"/>
    </row>
    <row r="31" spans="1:25" ht="12.75">
      <c r="A31" s="46">
        <v>2011</v>
      </c>
      <c r="B31" s="46" t="s">
        <v>114</v>
      </c>
      <c r="C31" s="47">
        <v>1980</v>
      </c>
      <c r="D31" s="47">
        <v>7261</v>
      </c>
      <c r="E31" s="47">
        <v>738</v>
      </c>
      <c r="F31" s="47">
        <v>4722</v>
      </c>
      <c r="G31" s="47">
        <v>834</v>
      </c>
      <c r="H31" s="47">
        <v>1183</v>
      </c>
      <c r="I31" s="47">
        <v>1359</v>
      </c>
      <c r="J31" s="47">
        <v>3722</v>
      </c>
      <c r="K31" s="47">
        <v>5272</v>
      </c>
      <c r="L31" s="47">
        <v>384</v>
      </c>
      <c r="M31" s="47">
        <v>450</v>
      </c>
      <c r="N31" s="47">
        <v>6411</v>
      </c>
      <c r="O31" s="47">
        <v>556</v>
      </c>
      <c r="P31" s="47">
        <v>775</v>
      </c>
      <c r="Q31" s="47">
        <v>6</v>
      </c>
      <c r="R31" s="47">
        <v>5507</v>
      </c>
      <c r="S31" s="47">
        <v>1550</v>
      </c>
      <c r="T31" s="47">
        <v>6683</v>
      </c>
      <c r="U31" s="47">
        <v>6234</v>
      </c>
      <c r="V31" s="47">
        <v>7695</v>
      </c>
      <c r="W31" s="47">
        <v>6266</v>
      </c>
      <c r="X31" s="84">
        <v>69598</v>
      </c>
      <c r="Y31" s="49"/>
    </row>
    <row r="32" spans="1:25" ht="12.75">
      <c r="A32" s="43" t="s">
        <v>190</v>
      </c>
      <c r="X32" s="48"/>
      <c r="Y32" s="48"/>
    </row>
    <row r="33" spans="1:25" ht="12.75">
      <c r="A33" s="43" t="s">
        <v>190</v>
      </c>
      <c r="X33" s="48"/>
      <c r="Y33" s="48"/>
    </row>
    <row r="34" spans="1:25" ht="12.75">
      <c r="A34" s="43" t="s">
        <v>208</v>
      </c>
      <c r="X34" s="48"/>
      <c r="Y34" s="48"/>
    </row>
    <row r="35" spans="1:25" ht="12.75">
      <c r="A35" s="43" t="s">
        <v>190</v>
      </c>
      <c r="X35" s="48"/>
      <c r="Y35" s="48"/>
    </row>
    <row r="36" spans="1:25" ht="12.75">
      <c r="A36" s="43" t="s">
        <v>210</v>
      </c>
      <c r="B36" s="43" t="s">
        <v>211</v>
      </c>
      <c r="C36" s="45" t="s">
        <v>7</v>
      </c>
      <c r="D36" s="264" t="s">
        <v>8</v>
      </c>
      <c r="E36" s="264" t="s">
        <v>9</v>
      </c>
      <c r="F36" s="264" t="s">
        <v>10</v>
      </c>
      <c r="G36" s="264" t="s">
        <v>11</v>
      </c>
      <c r="H36" s="264" t="s">
        <v>12</v>
      </c>
      <c r="I36" s="264" t="s">
        <v>120</v>
      </c>
      <c r="J36" s="264" t="s">
        <v>235</v>
      </c>
      <c r="K36" s="264" t="s">
        <v>13</v>
      </c>
      <c r="L36" s="264" t="s">
        <v>14</v>
      </c>
      <c r="M36" s="264" t="s">
        <v>15</v>
      </c>
      <c r="N36" s="264" t="s">
        <v>16</v>
      </c>
      <c r="O36" s="264" t="s">
        <v>17</v>
      </c>
      <c r="P36" s="264" t="s">
        <v>63</v>
      </c>
      <c r="Q36" s="264" t="s">
        <v>236</v>
      </c>
      <c r="R36" s="264" t="s">
        <v>18</v>
      </c>
      <c r="S36" s="264" t="s">
        <v>19</v>
      </c>
      <c r="T36" s="264" t="s">
        <v>20</v>
      </c>
      <c r="U36" s="264" t="s">
        <v>21</v>
      </c>
      <c r="V36" s="264" t="s">
        <v>22</v>
      </c>
      <c r="W36" s="264" t="s">
        <v>23</v>
      </c>
      <c r="X36" s="262" t="s">
        <v>215</v>
      </c>
      <c r="Y36" s="48"/>
    </row>
    <row r="37" spans="3:25" ht="12.75">
      <c r="C37" s="266" t="s">
        <v>24</v>
      </c>
      <c r="D37" s="265" t="s">
        <v>25</v>
      </c>
      <c r="E37" s="265" t="s">
        <v>26</v>
      </c>
      <c r="F37" s="265" t="s">
        <v>27</v>
      </c>
      <c r="G37" s="265" t="s">
        <v>28</v>
      </c>
      <c r="H37" s="265" t="s">
        <v>29</v>
      </c>
      <c r="I37" s="265"/>
      <c r="J37" s="265"/>
      <c r="K37" s="265" t="s">
        <v>30</v>
      </c>
      <c r="L37" s="265" t="s">
        <v>31</v>
      </c>
      <c r="M37" s="265"/>
      <c r="N37" s="265"/>
      <c r="O37" s="265"/>
      <c r="P37" s="265"/>
      <c r="Q37" s="265"/>
      <c r="R37" s="265"/>
      <c r="S37" s="265" t="s">
        <v>32</v>
      </c>
      <c r="T37" s="265"/>
      <c r="U37" s="265" t="s">
        <v>33</v>
      </c>
      <c r="V37" s="265"/>
      <c r="W37" s="265"/>
      <c r="X37" s="263"/>
      <c r="Y37" s="48"/>
    </row>
    <row r="38" spans="1:25" ht="12.75">
      <c r="A38" s="46">
        <v>2005</v>
      </c>
      <c r="B38" s="46" t="s">
        <v>214</v>
      </c>
      <c r="C38" s="47">
        <v>-365</v>
      </c>
      <c r="D38" s="47">
        <v>327</v>
      </c>
      <c r="E38" s="47">
        <v>122</v>
      </c>
      <c r="F38" s="47" t="s">
        <v>217</v>
      </c>
      <c r="G38" s="47">
        <v>160</v>
      </c>
      <c r="H38" s="47">
        <v>101</v>
      </c>
      <c r="I38" s="47" t="s">
        <v>218</v>
      </c>
      <c r="J38" s="47">
        <v>-195</v>
      </c>
      <c r="K38" s="47">
        <v>-194</v>
      </c>
      <c r="L38" s="47" t="s">
        <v>217</v>
      </c>
      <c r="M38" s="47" t="s">
        <v>218</v>
      </c>
      <c r="N38" s="47">
        <v>704</v>
      </c>
      <c r="O38" s="47" t="s">
        <v>217</v>
      </c>
      <c r="P38" s="47">
        <v>107</v>
      </c>
      <c r="Q38" s="47">
        <v>11</v>
      </c>
      <c r="R38" s="47">
        <v>548</v>
      </c>
      <c r="S38" s="47">
        <v>193</v>
      </c>
      <c r="T38" s="47" t="s">
        <v>217</v>
      </c>
      <c r="U38" s="47" t="s">
        <v>217</v>
      </c>
      <c r="V38" s="47">
        <v>422</v>
      </c>
      <c r="W38" s="47">
        <v>789</v>
      </c>
      <c r="X38" s="47">
        <v>2645</v>
      </c>
      <c r="Y38" s="49"/>
    </row>
    <row r="39" spans="1:25" ht="12.75">
      <c r="A39" s="46">
        <v>2006</v>
      </c>
      <c r="B39" s="46" t="s">
        <v>214</v>
      </c>
      <c r="C39" s="47">
        <v>86</v>
      </c>
      <c r="D39" s="47">
        <v>-472</v>
      </c>
      <c r="E39" s="47">
        <v>194</v>
      </c>
      <c r="F39" s="47" t="s">
        <v>217</v>
      </c>
      <c r="G39" s="47">
        <v>17</v>
      </c>
      <c r="H39" s="47">
        <v>119</v>
      </c>
      <c r="I39" s="47" t="s">
        <v>218</v>
      </c>
      <c r="J39" s="47">
        <v>501</v>
      </c>
      <c r="K39" s="47">
        <v>75</v>
      </c>
      <c r="L39" s="47" t="s">
        <v>217</v>
      </c>
      <c r="M39" s="47" t="s">
        <v>218</v>
      </c>
      <c r="N39" s="47">
        <v>918</v>
      </c>
      <c r="O39" s="47" t="s">
        <v>217</v>
      </c>
      <c r="P39" s="47">
        <v>142</v>
      </c>
      <c r="Q39" s="47">
        <v>0</v>
      </c>
      <c r="R39" s="47">
        <v>601</v>
      </c>
      <c r="S39" s="47">
        <v>232</v>
      </c>
      <c r="T39" s="47" t="s">
        <v>217</v>
      </c>
      <c r="U39" s="47" t="s">
        <v>217</v>
      </c>
      <c r="V39" s="47">
        <v>513</v>
      </c>
      <c r="W39" s="47">
        <v>806</v>
      </c>
      <c r="X39" s="84">
        <v>3434</v>
      </c>
      <c r="Y39" s="49"/>
    </row>
    <row r="40" spans="1:25" ht="12.75">
      <c r="A40" s="46">
        <v>2007</v>
      </c>
      <c r="B40" s="46" t="s">
        <v>214</v>
      </c>
      <c r="C40" s="47">
        <v>108</v>
      </c>
      <c r="D40" s="47">
        <v>-12525</v>
      </c>
      <c r="E40" s="47">
        <v>151</v>
      </c>
      <c r="F40" s="47">
        <v>-483</v>
      </c>
      <c r="G40" s="47">
        <v>73</v>
      </c>
      <c r="H40" s="47">
        <v>112</v>
      </c>
      <c r="I40" s="47">
        <v>110</v>
      </c>
      <c r="J40" s="47">
        <v>420</v>
      </c>
      <c r="K40" s="47">
        <v>1244</v>
      </c>
      <c r="L40" s="47">
        <v>315</v>
      </c>
      <c r="M40" s="47">
        <v>14</v>
      </c>
      <c r="N40" s="47">
        <v>908</v>
      </c>
      <c r="O40" s="47" t="s">
        <v>217</v>
      </c>
      <c r="P40" s="47">
        <v>-339</v>
      </c>
      <c r="Q40" s="47">
        <v>0</v>
      </c>
      <c r="R40" s="47">
        <v>597</v>
      </c>
      <c r="S40" s="47">
        <v>237</v>
      </c>
      <c r="T40" s="47" t="s">
        <v>217</v>
      </c>
      <c r="U40" s="47">
        <v>10</v>
      </c>
      <c r="V40" s="47">
        <v>673</v>
      </c>
      <c r="W40" s="47">
        <v>870</v>
      </c>
      <c r="X40" s="84">
        <v>-7484</v>
      </c>
      <c r="Y40" s="49"/>
    </row>
    <row r="41" spans="1:25" ht="12.75">
      <c r="A41" s="46">
        <v>2008</v>
      </c>
      <c r="B41" s="46" t="s">
        <v>214</v>
      </c>
      <c r="C41" s="47">
        <v>207</v>
      </c>
      <c r="D41" s="47">
        <v>899</v>
      </c>
      <c r="E41" s="47">
        <v>113</v>
      </c>
      <c r="F41" s="47">
        <v>-443</v>
      </c>
      <c r="G41" s="47">
        <v>-45</v>
      </c>
      <c r="H41" s="47">
        <v>84</v>
      </c>
      <c r="I41" s="47">
        <v>201</v>
      </c>
      <c r="J41" s="47">
        <v>569</v>
      </c>
      <c r="K41" s="47">
        <v>339</v>
      </c>
      <c r="L41" s="47">
        <v>353</v>
      </c>
      <c r="M41" s="47">
        <v>-21</v>
      </c>
      <c r="N41" s="47">
        <v>809</v>
      </c>
      <c r="O41" s="47">
        <v>79</v>
      </c>
      <c r="P41" s="47">
        <v>597</v>
      </c>
      <c r="Q41" s="47">
        <v>0</v>
      </c>
      <c r="R41" s="47">
        <v>434</v>
      </c>
      <c r="S41" s="47">
        <v>256</v>
      </c>
      <c r="T41" s="47" t="s">
        <v>217</v>
      </c>
      <c r="U41" s="47">
        <v>30</v>
      </c>
      <c r="V41" s="47">
        <v>1035</v>
      </c>
      <c r="W41" s="47">
        <v>1578</v>
      </c>
      <c r="X41" s="84">
        <v>7020</v>
      </c>
      <c r="Y41" s="49"/>
    </row>
    <row r="42" spans="1:25" ht="12.75">
      <c r="A42" s="46">
        <v>2009</v>
      </c>
      <c r="B42" s="46" t="s">
        <v>214</v>
      </c>
      <c r="C42" s="47">
        <v>706</v>
      </c>
      <c r="D42" s="47">
        <v>-3072</v>
      </c>
      <c r="E42" s="47">
        <v>43</v>
      </c>
      <c r="F42" s="47">
        <v>495</v>
      </c>
      <c r="G42" s="47">
        <v>41</v>
      </c>
      <c r="H42" s="47">
        <v>55</v>
      </c>
      <c r="I42" s="47">
        <v>211</v>
      </c>
      <c r="J42" s="47">
        <v>518</v>
      </c>
      <c r="K42" s="47">
        <v>-1205</v>
      </c>
      <c r="L42" s="47">
        <v>278</v>
      </c>
      <c r="M42" s="47">
        <v>-24</v>
      </c>
      <c r="N42" s="47">
        <v>729</v>
      </c>
      <c r="O42" s="47">
        <v>227</v>
      </c>
      <c r="P42" s="47">
        <v>649</v>
      </c>
      <c r="Q42" s="47">
        <v>0</v>
      </c>
      <c r="R42" s="47">
        <v>571</v>
      </c>
      <c r="S42" s="47">
        <v>317</v>
      </c>
      <c r="T42" s="47" t="s">
        <v>217</v>
      </c>
      <c r="U42" s="47">
        <v>228</v>
      </c>
      <c r="V42" s="47">
        <v>44</v>
      </c>
      <c r="W42" s="47">
        <v>969</v>
      </c>
      <c r="X42" s="84">
        <v>1785</v>
      </c>
      <c r="Y42" s="49"/>
    </row>
    <row r="43" spans="1:25" ht="12.75">
      <c r="A43" s="46">
        <v>2010</v>
      </c>
      <c r="B43" s="46" t="s">
        <v>214</v>
      </c>
      <c r="C43" s="47">
        <v>443</v>
      </c>
      <c r="D43" s="47">
        <v>1523</v>
      </c>
      <c r="E43" s="47">
        <v>64</v>
      </c>
      <c r="F43" s="47">
        <v>2510</v>
      </c>
      <c r="G43" s="47">
        <v>84</v>
      </c>
      <c r="H43" s="47">
        <v>141</v>
      </c>
      <c r="I43" s="47">
        <v>442</v>
      </c>
      <c r="J43" s="47">
        <v>436</v>
      </c>
      <c r="K43" s="47">
        <v>-415</v>
      </c>
      <c r="L43" s="47">
        <v>105</v>
      </c>
      <c r="M43" s="47">
        <v>-45</v>
      </c>
      <c r="N43" s="47">
        <v>879</v>
      </c>
      <c r="O43" s="47">
        <v>-74</v>
      </c>
      <c r="P43" s="47">
        <v>-197</v>
      </c>
      <c r="Q43" s="47">
        <v>0</v>
      </c>
      <c r="R43" s="47">
        <v>407</v>
      </c>
      <c r="S43" s="47">
        <v>428</v>
      </c>
      <c r="T43" s="47">
        <v>-1993</v>
      </c>
      <c r="U43" s="47">
        <v>892</v>
      </c>
      <c r="V43" s="47">
        <v>751</v>
      </c>
      <c r="W43" s="47">
        <v>1117</v>
      </c>
      <c r="X43" s="84">
        <v>7502</v>
      </c>
      <c r="Y43" s="49"/>
    </row>
    <row r="44" spans="1:25" ht="12.75">
      <c r="A44" s="46">
        <v>2011</v>
      </c>
      <c r="B44" s="46" t="s">
        <v>114</v>
      </c>
      <c r="C44" s="47">
        <v>140</v>
      </c>
      <c r="D44" s="47">
        <v>3378</v>
      </c>
      <c r="E44" s="47">
        <v>52</v>
      </c>
      <c r="F44" s="47">
        <v>2616</v>
      </c>
      <c r="G44" s="47">
        <v>58</v>
      </c>
      <c r="H44" s="47">
        <v>239</v>
      </c>
      <c r="I44" s="47">
        <v>468</v>
      </c>
      <c r="J44" s="47">
        <v>560</v>
      </c>
      <c r="K44" s="47">
        <v>-90</v>
      </c>
      <c r="L44" s="47">
        <v>-104</v>
      </c>
      <c r="M44" s="47">
        <v>-20</v>
      </c>
      <c r="N44" s="47">
        <v>1080</v>
      </c>
      <c r="O44" s="47">
        <v>9</v>
      </c>
      <c r="P44" s="47">
        <v>42</v>
      </c>
      <c r="Q44" s="47">
        <v>0</v>
      </c>
      <c r="R44" s="47">
        <v>1221</v>
      </c>
      <c r="S44" s="47">
        <v>267</v>
      </c>
      <c r="T44" s="84">
        <v>-2363</v>
      </c>
      <c r="U44" s="47">
        <v>968</v>
      </c>
      <c r="V44" s="47">
        <v>1519</v>
      </c>
      <c r="W44" s="47">
        <v>1067</v>
      </c>
      <c r="X44" s="84">
        <v>11114</v>
      </c>
      <c r="Y44" s="49"/>
    </row>
    <row r="45" spans="1:25" ht="12.75">
      <c r="A45" s="43" t="s">
        <v>190</v>
      </c>
      <c r="X45" s="48"/>
      <c r="Y45" s="48"/>
    </row>
    <row r="46" spans="1:25" ht="12.75">
      <c r="A46" s="43" t="s">
        <v>190</v>
      </c>
      <c r="X46" s="48"/>
      <c r="Y46" s="48"/>
    </row>
    <row r="47" spans="1:25" ht="12.75">
      <c r="A47" s="43" t="s">
        <v>224</v>
      </c>
      <c r="X47" s="48"/>
      <c r="Y47" s="48"/>
    </row>
    <row r="48" spans="1:25" ht="12.75">
      <c r="A48" s="43" t="s">
        <v>190</v>
      </c>
      <c r="X48" s="48"/>
      <c r="Y48" s="48"/>
    </row>
    <row r="49" spans="1:25" ht="12.75">
      <c r="A49" s="43" t="s">
        <v>210</v>
      </c>
      <c r="B49" s="43" t="s">
        <v>211</v>
      </c>
      <c r="C49" s="45" t="s">
        <v>7</v>
      </c>
      <c r="D49" s="264" t="s">
        <v>8</v>
      </c>
      <c r="E49" s="264" t="s">
        <v>9</v>
      </c>
      <c r="F49" s="264" t="s">
        <v>10</v>
      </c>
      <c r="G49" s="264" t="s">
        <v>11</v>
      </c>
      <c r="H49" s="264" t="s">
        <v>12</v>
      </c>
      <c r="I49" s="264" t="s">
        <v>120</v>
      </c>
      <c r="J49" s="264" t="s">
        <v>235</v>
      </c>
      <c r="K49" s="264" t="s">
        <v>13</v>
      </c>
      <c r="L49" s="264" t="s">
        <v>14</v>
      </c>
      <c r="M49" s="264" t="s">
        <v>15</v>
      </c>
      <c r="N49" s="264" t="s">
        <v>16</v>
      </c>
      <c r="O49" s="264" t="s">
        <v>17</v>
      </c>
      <c r="P49" s="264" t="s">
        <v>63</v>
      </c>
      <c r="Q49" s="264" t="s">
        <v>236</v>
      </c>
      <c r="R49" s="264" t="s">
        <v>18</v>
      </c>
      <c r="S49" s="264" t="s">
        <v>19</v>
      </c>
      <c r="T49" s="264" t="s">
        <v>20</v>
      </c>
      <c r="U49" s="264" t="s">
        <v>21</v>
      </c>
      <c r="V49" s="264" t="s">
        <v>22</v>
      </c>
      <c r="W49" s="264" t="s">
        <v>23</v>
      </c>
      <c r="X49" s="262" t="s">
        <v>215</v>
      </c>
      <c r="Y49" s="48"/>
    </row>
    <row r="50" spans="3:25" ht="12.75">
      <c r="C50" s="266" t="s">
        <v>24</v>
      </c>
      <c r="D50" s="265" t="s">
        <v>25</v>
      </c>
      <c r="E50" s="265" t="s">
        <v>26</v>
      </c>
      <c r="F50" s="265" t="s">
        <v>27</v>
      </c>
      <c r="G50" s="265" t="s">
        <v>28</v>
      </c>
      <c r="H50" s="265" t="s">
        <v>29</v>
      </c>
      <c r="I50" s="265"/>
      <c r="J50" s="265"/>
      <c r="K50" s="265" t="s">
        <v>30</v>
      </c>
      <c r="L50" s="265" t="s">
        <v>31</v>
      </c>
      <c r="M50" s="265"/>
      <c r="N50" s="265"/>
      <c r="O50" s="265"/>
      <c r="P50" s="265"/>
      <c r="Q50" s="265"/>
      <c r="R50" s="265"/>
      <c r="S50" s="265" t="s">
        <v>32</v>
      </c>
      <c r="T50" s="265"/>
      <c r="U50" s="265" t="s">
        <v>33</v>
      </c>
      <c r="V50" s="265"/>
      <c r="W50" s="265"/>
      <c r="X50" s="263"/>
      <c r="Y50" s="48"/>
    </row>
    <row r="51" spans="1:25" ht="12.75">
      <c r="A51" s="46">
        <v>2005</v>
      </c>
      <c r="B51" s="46" t="s">
        <v>214</v>
      </c>
      <c r="C51" s="46">
        <v>0</v>
      </c>
      <c r="D51" s="46">
        <v>5.5</v>
      </c>
      <c r="E51" s="46">
        <v>0</v>
      </c>
      <c r="F51" s="46" t="s">
        <v>217</v>
      </c>
      <c r="G51" s="46">
        <v>24.4</v>
      </c>
      <c r="H51" s="46">
        <v>18.9</v>
      </c>
      <c r="I51" s="46" t="s">
        <v>218</v>
      </c>
      <c r="J51" s="46">
        <v>0</v>
      </c>
      <c r="K51" s="46">
        <v>0</v>
      </c>
      <c r="L51" s="46" t="s">
        <v>217</v>
      </c>
      <c r="M51" s="46" t="s">
        <v>218</v>
      </c>
      <c r="N51" s="46">
        <v>18.9</v>
      </c>
      <c r="O51" s="46" t="s">
        <v>217</v>
      </c>
      <c r="P51" s="46">
        <v>31.4</v>
      </c>
      <c r="Q51" s="46">
        <v>25.8</v>
      </c>
      <c r="R51" s="46">
        <v>18</v>
      </c>
      <c r="S51" s="46">
        <v>23</v>
      </c>
      <c r="T51" s="46" t="s">
        <v>217</v>
      </c>
      <c r="U51" s="46" t="s">
        <v>217</v>
      </c>
      <c r="V51" s="46">
        <v>20.7</v>
      </c>
      <c r="W51" s="46">
        <v>18.1</v>
      </c>
      <c r="X51" s="234">
        <v>9.9</v>
      </c>
      <c r="Y51" s="49"/>
    </row>
    <row r="52" spans="1:25" ht="12.75">
      <c r="A52" s="46">
        <v>2006</v>
      </c>
      <c r="B52" s="46" t="s">
        <v>214</v>
      </c>
      <c r="C52" s="46">
        <v>35.9</v>
      </c>
      <c r="D52" s="46">
        <v>0</v>
      </c>
      <c r="E52" s="46">
        <v>142.4</v>
      </c>
      <c r="F52" s="46" t="s">
        <v>217</v>
      </c>
      <c r="G52" s="46">
        <v>2.7</v>
      </c>
      <c r="H52" s="46">
        <v>19.8</v>
      </c>
      <c r="I52" s="46" t="s">
        <v>218</v>
      </c>
      <c r="J52" s="46">
        <v>20.1</v>
      </c>
      <c r="K52" s="46">
        <v>5.4</v>
      </c>
      <c r="L52" s="46" t="s">
        <v>217</v>
      </c>
      <c r="M52" s="46" t="s">
        <v>218</v>
      </c>
      <c r="N52" s="46">
        <v>24.1</v>
      </c>
      <c r="O52" s="46" t="s">
        <v>217</v>
      </c>
      <c r="P52" s="46">
        <v>31</v>
      </c>
      <c r="Q52" s="46">
        <v>0</v>
      </c>
      <c r="R52" s="46">
        <v>19.4</v>
      </c>
      <c r="S52" s="46">
        <v>27.8</v>
      </c>
      <c r="T52" s="46" t="s">
        <v>217</v>
      </c>
      <c r="U52" s="46" t="s">
        <v>217</v>
      </c>
      <c r="V52" s="46">
        <v>20.4</v>
      </c>
      <c r="W52" s="46">
        <v>18.2</v>
      </c>
      <c r="X52" s="234">
        <v>12.4</v>
      </c>
      <c r="Y52" s="49"/>
    </row>
    <row r="53" spans="1:25" ht="12.75">
      <c r="A53" s="46">
        <v>2007</v>
      </c>
      <c r="B53" s="46" t="s">
        <v>214</v>
      </c>
      <c r="C53" s="46">
        <v>30.8</v>
      </c>
      <c r="D53" s="46">
        <v>0</v>
      </c>
      <c r="E53" s="46">
        <v>49.2</v>
      </c>
      <c r="F53" s="46">
        <v>0</v>
      </c>
      <c r="G53" s="46">
        <v>10.2</v>
      </c>
      <c r="H53" s="46">
        <v>15.8</v>
      </c>
      <c r="I53" s="46">
        <v>103.8</v>
      </c>
      <c r="J53" s="46">
        <v>13.1</v>
      </c>
      <c r="K53" s="46">
        <v>78.7</v>
      </c>
      <c r="L53" s="46">
        <v>0</v>
      </c>
      <c r="M53" s="46">
        <v>3</v>
      </c>
      <c r="N53" s="46">
        <v>24.1</v>
      </c>
      <c r="O53" s="46" t="s">
        <v>217</v>
      </c>
      <c r="P53" s="46">
        <v>0</v>
      </c>
      <c r="Q53" s="46">
        <v>0</v>
      </c>
      <c r="R53" s="46">
        <v>17.9</v>
      </c>
      <c r="S53" s="46">
        <v>24.1</v>
      </c>
      <c r="T53" s="46" t="s">
        <v>217</v>
      </c>
      <c r="U53" s="46">
        <v>0.3</v>
      </c>
      <c r="V53" s="46">
        <v>20.7</v>
      </c>
      <c r="W53" s="46">
        <v>18.2</v>
      </c>
      <c r="X53" s="234">
        <v>0</v>
      </c>
      <c r="Y53" s="49"/>
    </row>
    <row r="54" spans="1:25" ht="12.75">
      <c r="A54" s="46">
        <v>2008</v>
      </c>
      <c r="B54" s="46" t="s">
        <v>214</v>
      </c>
      <c r="C54" s="46">
        <v>41.3</v>
      </c>
      <c r="D54" s="46">
        <v>46.3</v>
      </c>
      <c r="E54" s="46">
        <v>19.5</v>
      </c>
      <c r="F54" s="46">
        <v>0</v>
      </c>
      <c r="G54" s="46">
        <v>0</v>
      </c>
      <c r="H54" s="46">
        <v>10.2</v>
      </c>
      <c r="I54" s="46">
        <v>85.5</v>
      </c>
      <c r="J54" s="46">
        <v>18.7</v>
      </c>
      <c r="K54" s="46">
        <v>11</v>
      </c>
      <c r="L54" s="46">
        <v>0</v>
      </c>
      <c r="M54" s="46">
        <v>0</v>
      </c>
      <c r="N54" s="46">
        <v>24.6</v>
      </c>
      <c r="O54" s="46">
        <v>12.8</v>
      </c>
      <c r="P54" s="46">
        <v>178.2</v>
      </c>
      <c r="Q54" s="46">
        <v>0</v>
      </c>
      <c r="R54" s="46">
        <v>11</v>
      </c>
      <c r="S54" s="46">
        <v>23.6</v>
      </c>
      <c r="T54" s="46" t="s">
        <v>217</v>
      </c>
      <c r="U54" s="46">
        <v>0.7</v>
      </c>
      <c r="V54" s="46">
        <v>24.2</v>
      </c>
      <c r="W54" s="46">
        <v>30.3</v>
      </c>
      <c r="X54" s="234">
        <v>19.5</v>
      </c>
      <c r="Y54" s="49"/>
    </row>
    <row r="55" spans="1:25" ht="12.75">
      <c r="A55" s="46">
        <v>2009</v>
      </c>
      <c r="B55" s="46" t="s">
        <v>214</v>
      </c>
      <c r="C55" s="46">
        <v>102.4</v>
      </c>
      <c r="D55" s="46">
        <v>0</v>
      </c>
      <c r="E55" s="46">
        <v>7.9</v>
      </c>
      <c r="F55" s="46">
        <v>43.6</v>
      </c>
      <c r="G55" s="46">
        <v>5.6</v>
      </c>
      <c r="H55" s="46">
        <v>6.5</v>
      </c>
      <c r="I55" s="46">
        <v>48.5</v>
      </c>
      <c r="J55" s="46">
        <v>20.3</v>
      </c>
      <c r="K55" s="46">
        <v>0</v>
      </c>
      <c r="L55" s="46">
        <v>332.1</v>
      </c>
      <c r="M55" s="46">
        <v>0</v>
      </c>
      <c r="N55" s="46">
        <v>12.8</v>
      </c>
      <c r="O55" s="46">
        <v>32.4</v>
      </c>
      <c r="P55" s="46">
        <v>69.9</v>
      </c>
      <c r="Q55" s="46">
        <v>0</v>
      </c>
      <c r="R55" s="46">
        <v>12.7</v>
      </c>
      <c r="S55" s="46">
        <v>33.6</v>
      </c>
      <c r="T55" s="46" t="s">
        <v>217</v>
      </c>
      <c r="U55" s="46">
        <v>5.5</v>
      </c>
      <c r="V55" s="46">
        <v>0.8</v>
      </c>
      <c r="W55" s="46">
        <v>16.3</v>
      </c>
      <c r="X55" s="234">
        <v>3.7</v>
      </c>
      <c r="Y55" s="49"/>
    </row>
    <row r="56" spans="1:25" ht="12.75">
      <c r="A56" s="46">
        <v>2010</v>
      </c>
      <c r="B56" s="46" t="s">
        <v>214</v>
      </c>
      <c r="C56" s="46">
        <v>31.7</v>
      </c>
      <c r="D56" s="46">
        <v>64.5</v>
      </c>
      <c r="E56" s="46">
        <v>11.6</v>
      </c>
      <c r="F56" s="46">
        <v>153.9</v>
      </c>
      <c r="G56" s="46">
        <v>10.8</v>
      </c>
      <c r="H56" s="46">
        <v>15.7</v>
      </c>
      <c r="I56" s="46">
        <v>98.6</v>
      </c>
      <c r="J56" s="46">
        <v>15</v>
      </c>
      <c r="K56" s="46">
        <v>0</v>
      </c>
      <c r="L56" s="46">
        <v>28.2</v>
      </c>
      <c r="M56" s="46">
        <v>0</v>
      </c>
      <c r="N56" s="46">
        <v>15.9</v>
      </c>
      <c r="O56" s="46">
        <v>0</v>
      </c>
      <c r="P56" s="46">
        <v>0</v>
      </c>
      <c r="Q56" s="46">
        <v>0</v>
      </c>
      <c r="R56" s="46">
        <v>9.3</v>
      </c>
      <c r="S56" s="46">
        <v>44.5</v>
      </c>
      <c r="T56" s="46">
        <v>0</v>
      </c>
      <c r="U56" s="46">
        <v>20.4</v>
      </c>
      <c r="V56" s="46">
        <v>13.9</v>
      </c>
      <c r="W56" s="46">
        <v>22</v>
      </c>
      <c r="X56" s="234">
        <v>14.2</v>
      </c>
      <c r="Y56" s="49"/>
    </row>
    <row r="57" spans="1:25" ht="12.75">
      <c r="A57" s="46">
        <v>2011</v>
      </c>
      <c r="B57" s="46" t="s">
        <v>114</v>
      </c>
      <c r="C57" s="46">
        <v>7.6</v>
      </c>
      <c r="D57" s="46">
        <v>87</v>
      </c>
      <c r="E57" s="46">
        <v>7.7</v>
      </c>
      <c r="F57" s="46">
        <v>124.3</v>
      </c>
      <c r="G57" s="46">
        <v>7.5</v>
      </c>
      <c r="H57" s="46">
        <v>25.3</v>
      </c>
      <c r="I57" s="46">
        <v>52.6</v>
      </c>
      <c r="J57" s="46">
        <v>17.7</v>
      </c>
      <c r="K57" s="46">
        <v>0</v>
      </c>
      <c r="L57" s="46">
        <v>0</v>
      </c>
      <c r="M57" s="46">
        <v>0</v>
      </c>
      <c r="N57" s="46">
        <v>20.3</v>
      </c>
      <c r="O57" s="46">
        <v>1.8</v>
      </c>
      <c r="P57" s="46">
        <v>5.8</v>
      </c>
      <c r="Q57" s="46">
        <v>4.6</v>
      </c>
      <c r="R57" s="46">
        <v>28.5</v>
      </c>
      <c r="S57" s="46">
        <v>20.9</v>
      </c>
      <c r="T57" s="46">
        <v>0</v>
      </c>
      <c r="U57" s="46">
        <v>18.4</v>
      </c>
      <c r="V57" s="46">
        <v>24.6</v>
      </c>
      <c r="W57" s="46">
        <v>20.5</v>
      </c>
      <c r="X57" s="234">
        <v>19</v>
      </c>
      <c r="Y57" s="49"/>
    </row>
    <row r="58" ht="12.75">
      <c r="A58" s="43" t="s">
        <v>190</v>
      </c>
    </row>
    <row r="59" ht="12.75">
      <c r="A59" s="65" t="s">
        <v>65</v>
      </c>
    </row>
  </sheetData>
  <sheetProtection/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3" width="11.421875" style="36" customWidth="1"/>
    <col min="4" max="4" width="12.8515625" style="36" customWidth="1"/>
    <col min="5" max="5" width="12.7109375" style="36" customWidth="1"/>
    <col min="6" max="16384" width="11.421875" style="36" customWidth="1"/>
  </cols>
  <sheetData>
    <row r="1" ht="12.75">
      <c r="A1" s="66" t="s">
        <v>155</v>
      </c>
    </row>
    <row r="2" ht="12.75">
      <c r="A2" s="82" t="s">
        <v>147</v>
      </c>
    </row>
    <row r="3" ht="12.75">
      <c r="A3" s="81" t="s">
        <v>148</v>
      </c>
    </row>
    <row r="5" ht="12.75">
      <c r="A5" s="37" t="s">
        <v>333</v>
      </c>
    </row>
    <row r="6" ht="12.75">
      <c r="A6" s="37" t="s">
        <v>237</v>
      </c>
    </row>
    <row r="7" ht="12.75">
      <c r="A7" s="36" t="s">
        <v>190</v>
      </c>
    </row>
    <row r="8" ht="12.75">
      <c r="A8" s="36" t="s">
        <v>209</v>
      </c>
    </row>
    <row r="9" ht="12.75">
      <c r="A9" s="36" t="s">
        <v>190</v>
      </c>
    </row>
    <row r="10" spans="1:7" ht="12.75">
      <c r="A10" s="36" t="s">
        <v>210</v>
      </c>
      <c r="B10" s="36" t="s">
        <v>211</v>
      </c>
      <c r="C10" s="38" t="s">
        <v>228</v>
      </c>
      <c r="D10" s="38" t="s">
        <v>250</v>
      </c>
      <c r="E10" s="228" t="s">
        <v>121</v>
      </c>
      <c r="F10" s="91" t="s">
        <v>251</v>
      </c>
      <c r="G10" s="38" t="s">
        <v>215</v>
      </c>
    </row>
    <row r="11" spans="1:9" ht="12.75">
      <c r="A11" s="39">
        <v>2005</v>
      </c>
      <c r="B11" s="39" t="s">
        <v>214</v>
      </c>
      <c r="C11" s="40">
        <v>3770</v>
      </c>
      <c r="D11" s="40">
        <v>2123</v>
      </c>
      <c r="E11" s="40">
        <v>4970</v>
      </c>
      <c r="F11" s="40">
        <v>204</v>
      </c>
      <c r="G11" s="40">
        <v>12061</v>
      </c>
      <c r="H11" s="42"/>
      <c r="I11" s="42"/>
    </row>
    <row r="12" spans="1:9" ht="12.75">
      <c r="A12" s="39">
        <v>2006</v>
      </c>
      <c r="B12" s="39" t="s">
        <v>214</v>
      </c>
      <c r="C12" s="40">
        <v>4039</v>
      </c>
      <c r="D12" s="40">
        <v>1936</v>
      </c>
      <c r="E12" s="40">
        <v>5145</v>
      </c>
      <c r="F12" s="40">
        <v>487</v>
      </c>
      <c r="G12" s="40">
        <v>12696</v>
      </c>
      <c r="H12" s="42"/>
      <c r="I12" s="42"/>
    </row>
    <row r="13" spans="1:9" ht="12.75">
      <c r="A13" s="39">
        <v>2007</v>
      </c>
      <c r="B13" s="39" t="s">
        <v>214</v>
      </c>
      <c r="C13" s="40">
        <v>5145</v>
      </c>
      <c r="D13" s="40">
        <v>4626</v>
      </c>
      <c r="E13" s="40">
        <v>5492</v>
      </c>
      <c r="F13" s="40">
        <v>867</v>
      </c>
      <c r="G13" s="40">
        <v>16131</v>
      </c>
      <c r="H13" s="42"/>
      <c r="I13" s="42"/>
    </row>
    <row r="14" spans="1:9" ht="12.75">
      <c r="A14" s="39">
        <v>2008</v>
      </c>
      <c r="B14" s="39" t="s">
        <v>214</v>
      </c>
      <c r="C14" s="40">
        <v>4759</v>
      </c>
      <c r="D14" s="40">
        <v>4615</v>
      </c>
      <c r="E14" s="40">
        <v>5387</v>
      </c>
      <c r="F14" s="40">
        <v>1249</v>
      </c>
      <c r="G14" s="40">
        <v>16012</v>
      </c>
      <c r="H14" s="42"/>
      <c r="I14" s="42"/>
    </row>
    <row r="15" spans="1:9" ht="12.75">
      <c r="A15" s="39">
        <v>2009</v>
      </c>
      <c r="B15" s="39" t="s">
        <v>214</v>
      </c>
      <c r="C15" s="40">
        <v>5846</v>
      </c>
      <c r="D15" s="40">
        <v>4614</v>
      </c>
      <c r="E15" s="40">
        <v>6036</v>
      </c>
      <c r="F15" s="40">
        <v>2739</v>
      </c>
      <c r="G15" s="40">
        <v>19236</v>
      </c>
      <c r="H15" s="42"/>
      <c r="I15" s="42"/>
    </row>
    <row r="16" spans="1:9" ht="12.75">
      <c r="A16" s="39">
        <v>2010</v>
      </c>
      <c r="B16" s="39" t="s">
        <v>214</v>
      </c>
      <c r="C16" s="40">
        <v>4862</v>
      </c>
      <c r="D16" s="40">
        <v>4899</v>
      </c>
      <c r="E16" s="40">
        <v>7619</v>
      </c>
      <c r="F16" s="40">
        <v>3845</v>
      </c>
      <c r="G16" s="40">
        <v>21226</v>
      </c>
      <c r="H16" s="42"/>
      <c r="I16" s="42"/>
    </row>
    <row r="17" spans="1:9" ht="12.75">
      <c r="A17" s="39">
        <v>2011</v>
      </c>
      <c r="B17" s="39" t="s">
        <v>114</v>
      </c>
      <c r="C17" s="40">
        <v>5430</v>
      </c>
      <c r="D17" s="40">
        <v>4413</v>
      </c>
      <c r="E17" s="40">
        <v>7411</v>
      </c>
      <c r="F17" s="40">
        <v>4845</v>
      </c>
      <c r="G17" s="40">
        <v>22100</v>
      </c>
      <c r="H17" s="42"/>
      <c r="I17" s="42"/>
    </row>
    <row r="18" spans="1:9" ht="12.75">
      <c r="A18" s="36" t="s">
        <v>190</v>
      </c>
      <c r="H18" s="41"/>
      <c r="I18" s="41"/>
    </row>
    <row r="19" spans="1:9" ht="12.75">
      <c r="A19" s="36" t="s">
        <v>190</v>
      </c>
      <c r="H19" s="41"/>
      <c r="I19" s="41"/>
    </row>
    <row r="20" spans="1:9" ht="12.75">
      <c r="A20" s="36" t="s">
        <v>207</v>
      </c>
      <c r="H20" s="41"/>
      <c r="I20" s="41"/>
    </row>
    <row r="21" spans="1:9" ht="12.75">
      <c r="A21" s="36" t="s">
        <v>190</v>
      </c>
      <c r="H21" s="41"/>
      <c r="I21" s="41"/>
    </row>
    <row r="22" spans="1:9" ht="12.75">
      <c r="A22" s="36" t="s">
        <v>210</v>
      </c>
      <c r="B22" s="36" t="s">
        <v>211</v>
      </c>
      <c r="C22" s="38" t="s">
        <v>228</v>
      </c>
      <c r="D22" s="38" t="s">
        <v>250</v>
      </c>
      <c r="E22" s="228" t="s">
        <v>121</v>
      </c>
      <c r="F22" s="91" t="s">
        <v>251</v>
      </c>
      <c r="G22" s="38" t="s">
        <v>215</v>
      </c>
      <c r="H22" s="41"/>
      <c r="I22" s="41"/>
    </row>
    <row r="23" spans="1:9" ht="12.75">
      <c r="A23" s="39">
        <v>2005</v>
      </c>
      <c r="B23" s="39" t="s">
        <v>214</v>
      </c>
      <c r="C23" s="40">
        <v>2476</v>
      </c>
      <c r="D23" s="40">
        <v>1549</v>
      </c>
      <c r="E23" s="40">
        <v>1412</v>
      </c>
      <c r="F23" s="40">
        <v>169</v>
      </c>
      <c r="G23" s="40">
        <v>6196</v>
      </c>
      <c r="H23" s="42"/>
      <c r="I23" s="42"/>
    </row>
    <row r="24" spans="1:9" ht="12.75">
      <c r="A24" s="39">
        <v>2006</v>
      </c>
      <c r="B24" s="39" t="s">
        <v>214</v>
      </c>
      <c r="C24" s="40">
        <v>2857</v>
      </c>
      <c r="D24" s="40">
        <v>1433</v>
      </c>
      <c r="E24" s="40">
        <v>930</v>
      </c>
      <c r="F24" s="40">
        <v>462</v>
      </c>
      <c r="G24" s="40">
        <v>6378</v>
      </c>
      <c r="H24" s="42"/>
      <c r="I24" s="42"/>
    </row>
    <row r="25" spans="1:9" ht="12.75">
      <c r="A25" s="39">
        <v>2007</v>
      </c>
      <c r="B25" s="39" t="s">
        <v>214</v>
      </c>
      <c r="C25" s="40">
        <v>3694</v>
      </c>
      <c r="D25" s="40">
        <v>3720</v>
      </c>
      <c r="E25" s="40">
        <v>768</v>
      </c>
      <c r="F25" s="40">
        <v>835</v>
      </c>
      <c r="G25" s="40">
        <v>9018</v>
      </c>
      <c r="H25" s="42"/>
      <c r="I25" s="42"/>
    </row>
    <row r="26" spans="1:9" ht="12.75">
      <c r="A26" s="39">
        <v>2008</v>
      </c>
      <c r="B26" s="39" t="s">
        <v>214</v>
      </c>
      <c r="C26" s="40">
        <v>3701</v>
      </c>
      <c r="D26" s="40">
        <v>3208</v>
      </c>
      <c r="E26" s="40">
        <v>571</v>
      </c>
      <c r="F26" s="40">
        <v>1135</v>
      </c>
      <c r="G26" s="40">
        <v>8616</v>
      </c>
      <c r="H26" s="42"/>
      <c r="I26" s="42"/>
    </row>
    <row r="27" spans="1:9" ht="12.75">
      <c r="A27" s="39">
        <v>2009</v>
      </c>
      <c r="B27" s="39" t="s">
        <v>214</v>
      </c>
      <c r="C27" s="40">
        <v>1698</v>
      </c>
      <c r="D27" s="40">
        <v>3202</v>
      </c>
      <c r="E27" s="40">
        <v>196</v>
      </c>
      <c r="F27" s="40">
        <v>2564</v>
      </c>
      <c r="G27" s="40">
        <v>7661</v>
      </c>
      <c r="H27" s="42"/>
      <c r="I27" s="42"/>
    </row>
    <row r="28" spans="1:9" ht="12.75">
      <c r="A28" s="39">
        <v>2010</v>
      </c>
      <c r="B28" s="39" t="s">
        <v>214</v>
      </c>
      <c r="C28" s="40">
        <v>1698</v>
      </c>
      <c r="D28" s="40">
        <v>3212</v>
      </c>
      <c r="E28" s="40">
        <v>562</v>
      </c>
      <c r="F28" s="40">
        <v>3711</v>
      </c>
      <c r="G28" s="40">
        <v>9184</v>
      </c>
      <c r="H28" s="42"/>
      <c r="I28" s="42"/>
    </row>
    <row r="29" spans="1:9" ht="12.75">
      <c r="A29" s="39">
        <v>2011</v>
      </c>
      <c r="B29" s="39" t="s">
        <v>114</v>
      </c>
      <c r="C29" s="40">
        <v>1698</v>
      </c>
      <c r="D29" s="40">
        <v>3139</v>
      </c>
      <c r="E29" s="40">
        <v>788</v>
      </c>
      <c r="F29" s="40">
        <v>4714</v>
      </c>
      <c r="G29" s="40">
        <v>10340</v>
      </c>
      <c r="H29" s="42"/>
      <c r="I29" s="42"/>
    </row>
    <row r="30" spans="1:9" ht="12.75">
      <c r="A30" s="36" t="s">
        <v>190</v>
      </c>
      <c r="H30" s="41"/>
      <c r="I30" s="41"/>
    </row>
    <row r="31" spans="1:9" ht="12.75">
      <c r="A31" s="36" t="s">
        <v>190</v>
      </c>
      <c r="H31" s="41"/>
      <c r="I31" s="41"/>
    </row>
    <row r="32" spans="1:9" ht="12.75">
      <c r="A32" s="36" t="s">
        <v>208</v>
      </c>
      <c r="H32" s="41"/>
      <c r="I32" s="41"/>
    </row>
    <row r="33" spans="1:9" ht="12.75">
      <c r="A33" s="36" t="s">
        <v>190</v>
      </c>
      <c r="H33" s="41"/>
      <c r="I33" s="41"/>
    </row>
    <row r="34" spans="1:9" ht="12.75">
      <c r="A34" s="36" t="s">
        <v>210</v>
      </c>
      <c r="B34" s="36" t="s">
        <v>211</v>
      </c>
      <c r="C34" s="38" t="s">
        <v>228</v>
      </c>
      <c r="D34" s="38" t="s">
        <v>250</v>
      </c>
      <c r="E34" s="228" t="s">
        <v>121</v>
      </c>
      <c r="F34" s="91" t="s">
        <v>251</v>
      </c>
      <c r="G34" s="38" t="s">
        <v>215</v>
      </c>
      <c r="H34" s="41"/>
      <c r="I34" s="41"/>
    </row>
    <row r="35" spans="1:9" ht="12.75">
      <c r="A35" s="39">
        <v>2005</v>
      </c>
      <c r="B35" s="39" t="s">
        <v>214</v>
      </c>
      <c r="C35" s="40">
        <v>1710</v>
      </c>
      <c r="D35" s="40">
        <v>302</v>
      </c>
      <c r="E35" s="40">
        <v>447</v>
      </c>
      <c r="F35" s="40">
        <v>112</v>
      </c>
      <c r="G35" s="40">
        <v>4192</v>
      </c>
      <c r="H35" s="42"/>
      <c r="I35" s="42"/>
    </row>
    <row r="36" spans="1:9" ht="12.75">
      <c r="A36" s="39">
        <v>2006</v>
      </c>
      <c r="B36" s="39" t="s">
        <v>214</v>
      </c>
      <c r="C36" s="40">
        <v>1379</v>
      </c>
      <c r="D36" s="40">
        <v>434</v>
      </c>
      <c r="E36" s="40">
        <v>543</v>
      </c>
      <c r="F36" s="40">
        <v>289</v>
      </c>
      <c r="G36" s="40">
        <v>4250</v>
      </c>
      <c r="H36" s="42"/>
      <c r="I36" s="42"/>
    </row>
    <row r="37" spans="1:9" ht="12.75">
      <c r="A37" s="39">
        <v>2007</v>
      </c>
      <c r="B37" s="39" t="s">
        <v>214</v>
      </c>
      <c r="C37" s="40">
        <v>2099</v>
      </c>
      <c r="D37" s="40">
        <v>2189</v>
      </c>
      <c r="E37" s="40">
        <v>352</v>
      </c>
      <c r="F37" s="40">
        <v>337</v>
      </c>
      <c r="G37" s="40">
        <v>4978</v>
      </c>
      <c r="H37" s="42"/>
      <c r="I37" s="42"/>
    </row>
    <row r="38" spans="1:9" ht="12.75">
      <c r="A38" s="39">
        <v>2008</v>
      </c>
      <c r="B38" s="39" t="s">
        <v>214</v>
      </c>
      <c r="C38" s="40">
        <v>1929</v>
      </c>
      <c r="D38" s="40">
        <v>1978</v>
      </c>
      <c r="E38" s="40">
        <v>111</v>
      </c>
      <c r="F38" s="40">
        <v>916</v>
      </c>
      <c r="G38" s="40">
        <v>4936</v>
      </c>
      <c r="H38" s="42"/>
      <c r="I38" s="42"/>
    </row>
    <row r="39" spans="1:9" ht="12.75">
      <c r="A39" s="39">
        <v>2009</v>
      </c>
      <c r="B39" s="39" t="s">
        <v>214</v>
      </c>
      <c r="C39" s="40">
        <v>2014</v>
      </c>
      <c r="D39" s="40">
        <v>2159</v>
      </c>
      <c r="E39" s="40">
        <v>-340</v>
      </c>
      <c r="F39" s="40">
        <v>2369</v>
      </c>
      <c r="G39" s="40">
        <v>6202</v>
      </c>
      <c r="H39" s="42"/>
      <c r="I39" s="42"/>
    </row>
    <row r="40" spans="1:9" ht="12.75">
      <c r="A40" s="39">
        <v>2010</v>
      </c>
      <c r="B40" s="39" t="s">
        <v>214</v>
      </c>
      <c r="C40" s="40">
        <v>528</v>
      </c>
      <c r="D40" s="40">
        <v>2174</v>
      </c>
      <c r="E40" s="40">
        <v>365</v>
      </c>
      <c r="F40" s="40">
        <v>1146</v>
      </c>
      <c r="G40" s="40">
        <v>4215</v>
      </c>
      <c r="H40" s="42"/>
      <c r="I40" s="42"/>
    </row>
    <row r="41" spans="1:9" ht="12.75">
      <c r="A41" s="39">
        <v>2011</v>
      </c>
      <c r="B41" s="39" t="s">
        <v>114</v>
      </c>
      <c r="C41" s="40">
        <v>1268</v>
      </c>
      <c r="D41" s="40">
        <v>2069</v>
      </c>
      <c r="E41" s="40">
        <v>226</v>
      </c>
      <c r="F41" s="40">
        <v>1002</v>
      </c>
      <c r="G41" s="40">
        <v>4567</v>
      </c>
      <c r="H41" s="42"/>
      <c r="I41" s="42"/>
    </row>
    <row r="42" spans="1:9" ht="12.75">
      <c r="A42" s="36" t="s">
        <v>190</v>
      </c>
      <c r="H42" s="41"/>
      <c r="I42" s="41"/>
    </row>
    <row r="43" spans="1:9" ht="12.75">
      <c r="A43" s="36" t="s">
        <v>190</v>
      </c>
      <c r="H43" s="41"/>
      <c r="I43" s="41"/>
    </row>
    <row r="44" spans="1:9" ht="12.75">
      <c r="A44" s="36" t="s">
        <v>224</v>
      </c>
      <c r="H44" s="41"/>
      <c r="I44" s="41"/>
    </row>
    <row r="45" spans="1:9" ht="12.75">
      <c r="A45" s="36" t="s">
        <v>190</v>
      </c>
      <c r="H45" s="41"/>
      <c r="I45" s="41"/>
    </row>
    <row r="46" spans="1:9" ht="12.75">
      <c r="A46" s="36" t="s">
        <v>210</v>
      </c>
      <c r="B46" s="36" t="s">
        <v>211</v>
      </c>
      <c r="C46" s="38" t="s">
        <v>228</v>
      </c>
      <c r="D46" s="38" t="s">
        <v>250</v>
      </c>
      <c r="E46" s="228" t="s">
        <v>121</v>
      </c>
      <c r="F46" s="91" t="s">
        <v>251</v>
      </c>
      <c r="G46" s="38" t="s">
        <v>215</v>
      </c>
      <c r="H46" s="41"/>
      <c r="I46" s="41"/>
    </row>
    <row r="47" spans="1:9" ht="12.75">
      <c r="A47" s="39">
        <v>2005</v>
      </c>
      <c r="B47" s="39" t="s">
        <v>214</v>
      </c>
      <c r="C47" s="39">
        <v>223.3</v>
      </c>
      <c r="D47" s="39">
        <v>24.3</v>
      </c>
      <c r="E47" s="39">
        <v>46.4</v>
      </c>
      <c r="F47" s="39">
        <v>196.3</v>
      </c>
      <c r="G47" s="39">
        <v>209.3</v>
      </c>
      <c r="H47" s="41"/>
      <c r="I47" s="42"/>
    </row>
    <row r="48" spans="1:9" ht="12.75">
      <c r="A48" s="39">
        <v>2006</v>
      </c>
      <c r="B48" s="39" t="s">
        <v>214</v>
      </c>
      <c r="C48" s="39">
        <v>93.4</v>
      </c>
      <c r="D48" s="39">
        <v>43.6</v>
      </c>
      <c r="E48" s="39">
        <v>140.4</v>
      </c>
      <c r="F48" s="39">
        <v>167.6</v>
      </c>
      <c r="G48" s="39">
        <v>199.8</v>
      </c>
      <c r="H48" s="41"/>
      <c r="I48" s="42"/>
    </row>
    <row r="49" spans="1:9" ht="12.75">
      <c r="A49" s="39">
        <v>2007</v>
      </c>
      <c r="B49" s="39" t="s">
        <v>214</v>
      </c>
      <c r="C49" s="39">
        <v>131.6</v>
      </c>
      <c r="D49" s="39">
        <v>143</v>
      </c>
      <c r="E49" s="39">
        <v>84.5</v>
      </c>
      <c r="F49" s="39">
        <v>68</v>
      </c>
      <c r="G49" s="39">
        <v>123.2</v>
      </c>
      <c r="H49" s="41"/>
      <c r="I49" s="42"/>
    </row>
    <row r="50" spans="1:9" ht="12.75">
      <c r="A50" s="39">
        <v>2008</v>
      </c>
      <c r="B50" s="39" t="s">
        <v>214</v>
      </c>
      <c r="C50" s="39">
        <v>108.9</v>
      </c>
      <c r="D50" s="39">
        <v>160.9</v>
      </c>
      <c r="E50" s="39">
        <v>24.3</v>
      </c>
      <c r="F50" s="39">
        <v>419.2</v>
      </c>
      <c r="G50" s="39">
        <v>134.1</v>
      </c>
      <c r="H50" s="41"/>
      <c r="I50" s="42"/>
    </row>
    <row r="51" spans="1:9" ht="12.75">
      <c r="A51" s="39">
        <v>2009</v>
      </c>
      <c r="B51" s="39" t="s">
        <v>214</v>
      </c>
      <c r="C51" s="39">
        <v>0</v>
      </c>
      <c r="D51" s="39">
        <v>207.1</v>
      </c>
      <c r="E51" s="39">
        <v>0</v>
      </c>
      <c r="F51" s="39">
        <v>1213.2</v>
      </c>
      <c r="G51" s="39">
        <v>425.2</v>
      </c>
      <c r="H51" s="41"/>
      <c r="I51" s="42"/>
    </row>
    <row r="52" spans="1:9" ht="12.75">
      <c r="A52" s="39">
        <v>2010</v>
      </c>
      <c r="B52" s="39" t="s">
        <v>214</v>
      </c>
      <c r="C52" s="39">
        <v>45.2</v>
      </c>
      <c r="D52" s="39">
        <v>209.5</v>
      </c>
      <c r="E52" s="39">
        <v>186.1</v>
      </c>
      <c r="F52" s="39">
        <v>44.7</v>
      </c>
      <c r="G52" s="39">
        <v>84.8</v>
      </c>
      <c r="H52" s="41"/>
      <c r="I52" s="42"/>
    </row>
    <row r="53" spans="1:9" ht="12.75">
      <c r="A53" s="39">
        <v>2011</v>
      </c>
      <c r="B53" s="39" t="s">
        <v>114</v>
      </c>
      <c r="C53" s="39">
        <v>294.9</v>
      </c>
      <c r="D53" s="39">
        <v>193.5</v>
      </c>
      <c r="E53" s="39">
        <v>40.2</v>
      </c>
      <c r="F53" s="120">
        <v>27</v>
      </c>
      <c r="G53" s="39">
        <v>79.1</v>
      </c>
      <c r="H53" s="41"/>
      <c r="I53" s="42"/>
    </row>
    <row r="54" ht="12.75">
      <c r="A54" s="36" t="s">
        <v>190</v>
      </c>
    </row>
    <row r="55" ht="12.75">
      <c r="A55" s="65" t="s">
        <v>65</v>
      </c>
    </row>
  </sheetData>
  <sheetProtection/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1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28125" style="29" customWidth="1"/>
    <col min="2" max="5" width="11.421875" style="29" customWidth="1"/>
    <col min="6" max="6" width="11.00390625" style="29" customWidth="1"/>
    <col min="7" max="16384" width="11.421875" style="29" customWidth="1"/>
  </cols>
  <sheetData>
    <row r="1" ht="12.75">
      <c r="A1" s="66" t="s">
        <v>155</v>
      </c>
    </row>
    <row r="2" ht="12.75">
      <c r="A2" s="82" t="s">
        <v>147</v>
      </c>
    </row>
    <row r="3" ht="12.75">
      <c r="A3" s="81" t="s">
        <v>148</v>
      </c>
    </row>
    <row r="5" ht="12.75">
      <c r="A5" s="30" t="s">
        <v>333</v>
      </c>
    </row>
    <row r="6" ht="12.75">
      <c r="A6" s="30" t="s">
        <v>239</v>
      </c>
    </row>
    <row r="7" ht="12.75">
      <c r="A7" s="29" t="s">
        <v>190</v>
      </c>
    </row>
    <row r="8" ht="12.75">
      <c r="A8" s="29" t="s">
        <v>209</v>
      </c>
    </row>
    <row r="9" ht="12.75">
      <c r="A9" s="29" t="s">
        <v>190</v>
      </c>
    </row>
    <row r="10" spans="1:6" ht="12.75">
      <c r="A10" s="29" t="s">
        <v>210</v>
      </c>
      <c r="B10" s="29" t="s">
        <v>211</v>
      </c>
      <c r="C10" s="93" t="s">
        <v>248</v>
      </c>
      <c r="D10" s="31" t="s">
        <v>225</v>
      </c>
      <c r="E10" s="31" t="s">
        <v>226</v>
      </c>
      <c r="F10" s="31" t="s">
        <v>215</v>
      </c>
    </row>
    <row r="11" spans="1:8" ht="12.75">
      <c r="A11" s="32">
        <v>2005</v>
      </c>
      <c r="B11" s="32" t="s">
        <v>214</v>
      </c>
      <c r="C11" s="33" t="s">
        <v>216</v>
      </c>
      <c r="D11" s="33">
        <v>170036</v>
      </c>
      <c r="E11" s="33">
        <v>134209</v>
      </c>
      <c r="F11" s="33">
        <v>314629</v>
      </c>
      <c r="G11" s="34"/>
      <c r="H11" s="34"/>
    </row>
    <row r="12" spans="1:8" ht="12.75">
      <c r="A12" s="32">
        <v>2006</v>
      </c>
      <c r="B12" s="32" t="s">
        <v>214</v>
      </c>
      <c r="C12" s="33" t="s">
        <v>216</v>
      </c>
      <c r="D12" s="33">
        <v>275624</v>
      </c>
      <c r="E12" s="33">
        <v>233051</v>
      </c>
      <c r="F12" s="33">
        <v>524231</v>
      </c>
      <c r="G12" s="34"/>
      <c r="H12" s="34"/>
    </row>
    <row r="13" spans="1:8" ht="12.75">
      <c r="A13" s="32">
        <v>2007</v>
      </c>
      <c r="B13" s="32" t="s">
        <v>214</v>
      </c>
      <c r="C13" s="33">
        <v>2829</v>
      </c>
      <c r="D13" s="33">
        <v>309566</v>
      </c>
      <c r="E13" s="33">
        <v>220169</v>
      </c>
      <c r="F13" s="33">
        <v>556676</v>
      </c>
      <c r="G13" s="34"/>
      <c r="H13" s="34"/>
    </row>
    <row r="14" spans="1:8" ht="12.75">
      <c r="A14" s="32">
        <v>2008</v>
      </c>
      <c r="B14" s="32" t="s">
        <v>214</v>
      </c>
      <c r="C14" s="33">
        <v>15345</v>
      </c>
      <c r="D14" s="33">
        <v>336167</v>
      </c>
      <c r="E14" s="33">
        <v>245383</v>
      </c>
      <c r="F14" s="33">
        <v>617423</v>
      </c>
      <c r="G14" s="34"/>
      <c r="H14" s="34"/>
    </row>
    <row r="15" spans="1:8" ht="12.75">
      <c r="A15" s="32">
        <v>2009</v>
      </c>
      <c r="B15" s="32" t="s">
        <v>214</v>
      </c>
      <c r="C15" s="33">
        <v>14258</v>
      </c>
      <c r="D15" s="33">
        <v>384951</v>
      </c>
      <c r="E15" s="33">
        <v>234001</v>
      </c>
      <c r="F15" s="33">
        <v>640262</v>
      </c>
      <c r="G15" s="34"/>
      <c r="H15" s="34"/>
    </row>
    <row r="16" spans="1:8" ht="12.75">
      <c r="A16" s="32">
        <v>2010</v>
      </c>
      <c r="B16" s="32" t="s">
        <v>214</v>
      </c>
      <c r="C16" s="33">
        <v>19726</v>
      </c>
      <c r="D16" s="33">
        <v>423134</v>
      </c>
      <c r="E16" s="33">
        <v>348162</v>
      </c>
      <c r="F16" s="33">
        <v>794508</v>
      </c>
      <c r="G16" s="34"/>
      <c r="H16" s="34"/>
    </row>
    <row r="17" spans="1:8" ht="12.75">
      <c r="A17" s="32">
        <v>2011</v>
      </c>
      <c r="B17" s="32" t="s">
        <v>114</v>
      </c>
      <c r="C17" s="33">
        <v>30359</v>
      </c>
      <c r="D17" s="33">
        <v>427556</v>
      </c>
      <c r="E17" s="33">
        <v>320854</v>
      </c>
      <c r="F17" s="33">
        <v>778771</v>
      </c>
      <c r="G17" s="34"/>
      <c r="H17" s="34"/>
    </row>
    <row r="18" spans="1:8" ht="12.75">
      <c r="A18" s="29" t="s">
        <v>190</v>
      </c>
      <c r="G18" s="35"/>
      <c r="H18" s="35"/>
    </row>
    <row r="19" spans="1:8" ht="12.75">
      <c r="A19" s="29" t="s">
        <v>190</v>
      </c>
      <c r="G19" s="35"/>
      <c r="H19" s="35"/>
    </row>
    <row r="20" spans="1:8" ht="12.75">
      <c r="A20" s="29" t="s">
        <v>207</v>
      </c>
      <c r="G20" s="35"/>
      <c r="H20" s="35"/>
    </row>
    <row r="21" spans="1:8" ht="12.75">
      <c r="A21" s="29" t="s">
        <v>190</v>
      </c>
      <c r="G21" s="35"/>
      <c r="H21" s="35"/>
    </row>
    <row r="22" spans="1:8" ht="12.75">
      <c r="A22" s="29" t="s">
        <v>210</v>
      </c>
      <c r="B22" s="29" t="s">
        <v>211</v>
      </c>
      <c r="C22" s="93" t="s">
        <v>248</v>
      </c>
      <c r="D22" s="31" t="s">
        <v>225</v>
      </c>
      <c r="E22" s="31" t="s">
        <v>226</v>
      </c>
      <c r="F22" s="31" t="s">
        <v>215</v>
      </c>
      <c r="G22" s="35"/>
      <c r="H22" s="35"/>
    </row>
    <row r="23" spans="1:8" ht="12.75">
      <c r="A23" s="32">
        <v>2005</v>
      </c>
      <c r="B23" s="32" t="s">
        <v>214</v>
      </c>
      <c r="C23" s="33" t="s">
        <v>216</v>
      </c>
      <c r="D23" s="33">
        <v>16912</v>
      </c>
      <c r="E23" s="33">
        <v>11782</v>
      </c>
      <c r="F23" s="33">
        <v>30223</v>
      </c>
      <c r="G23" s="34"/>
      <c r="H23" s="34"/>
    </row>
    <row r="24" spans="1:8" ht="12.75">
      <c r="A24" s="32">
        <v>2006</v>
      </c>
      <c r="B24" s="32" t="s">
        <v>214</v>
      </c>
      <c r="C24" s="33" t="s">
        <v>216</v>
      </c>
      <c r="D24" s="33">
        <v>18456</v>
      </c>
      <c r="E24" s="33">
        <v>15414</v>
      </c>
      <c r="F24" s="33">
        <v>35391</v>
      </c>
      <c r="G24" s="34"/>
      <c r="H24" s="34"/>
    </row>
    <row r="25" spans="1:8" ht="12.75">
      <c r="A25" s="32">
        <v>2007</v>
      </c>
      <c r="B25" s="32" t="s">
        <v>214</v>
      </c>
      <c r="C25" s="33">
        <v>2570</v>
      </c>
      <c r="D25" s="33">
        <v>26681</v>
      </c>
      <c r="E25" s="33">
        <v>29745</v>
      </c>
      <c r="F25" s="33">
        <v>60856</v>
      </c>
      <c r="G25" s="34"/>
      <c r="H25" s="34"/>
    </row>
    <row r="26" spans="1:8" ht="12.75">
      <c r="A26" s="32">
        <v>2008</v>
      </c>
      <c r="B26" s="32" t="s">
        <v>214</v>
      </c>
      <c r="C26" s="33">
        <v>2486</v>
      </c>
      <c r="D26" s="33">
        <v>28278</v>
      </c>
      <c r="E26" s="33">
        <v>33220</v>
      </c>
      <c r="F26" s="33">
        <v>65028</v>
      </c>
      <c r="G26" s="34"/>
      <c r="H26" s="34"/>
    </row>
    <row r="27" spans="1:8" ht="12.75">
      <c r="A27" s="32">
        <v>2009</v>
      </c>
      <c r="B27" s="32" t="s">
        <v>214</v>
      </c>
      <c r="C27" s="33">
        <v>3336</v>
      </c>
      <c r="D27" s="33">
        <v>40355</v>
      </c>
      <c r="E27" s="33">
        <v>40644</v>
      </c>
      <c r="F27" s="33">
        <v>86106</v>
      </c>
      <c r="G27" s="34"/>
      <c r="H27" s="34"/>
    </row>
    <row r="28" spans="1:8" ht="12.75">
      <c r="A28" s="32">
        <v>2010</v>
      </c>
      <c r="B28" s="32" t="s">
        <v>214</v>
      </c>
      <c r="C28" s="33">
        <v>4230</v>
      </c>
      <c r="D28" s="33">
        <v>48223</v>
      </c>
      <c r="E28" s="33">
        <v>41766</v>
      </c>
      <c r="F28" s="33">
        <v>95923</v>
      </c>
      <c r="G28" s="34"/>
      <c r="H28" s="34"/>
    </row>
    <row r="29" spans="1:8" ht="12.75">
      <c r="A29" s="32">
        <v>2011</v>
      </c>
      <c r="B29" s="32" t="s">
        <v>114</v>
      </c>
      <c r="C29" s="33">
        <v>4418</v>
      </c>
      <c r="D29" s="33">
        <v>57703</v>
      </c>
      <c r="E29" s="33">
        <v>45130</v>
      </c>
      <c r="F29" s="33">
        <v>107251</v>
      </c>
      <c r="G29" s="34"/>
      <c r="H29" s="34"/>
    </row>
    <row r="30" spans="1:8" ht="12.75">
      <c r="A30" s="29" t="s">
        <v>190</v>
      </c>
      <c r="G30" s="35"/>
      <c r="H30" s="35"/>
    </row>
    <row r="31" spans="1:8" ht="12.75">
      <c r="A31" s="29" t="s">
        <v>190</v>
      </c>
      <c r="G31" s="35"/>
      <c r="H31" s="35"/>
    </row>
    <row r="32" spans="1:8" ht="12.75">
      <c r="A32" s="29" t="s">
        <v>208</v>
      </c>
      <c r="G32" s="35"/>
      <c r="H32" s="35"/>
    </row>
    <row r="33" spans="1:8" ht="12.75">
      <c r="A33" s="29" t="s">
        <v>190</v>
      </c>
      <c r="G33" s="35"/>
      <c r="H33" s="35"/>
    </row>
    <row r="34" spans="1:8" ht="12.75">
      <c r="A34" s="29" t="s">
        <v>210</v>
      </c>
      <c r="B34" s="29" t="s">
        <v>211</v>
      </c>
      <c r="C34" s="93" t="s">
        <v>248</v>
      </c>
      <c r="D34" s="31" t="s">
        <v>225</v>
      </c>
      <c r="E34" s="31" t="s">
        <v>226</v>
      </c>
      <c r="F34" s="31" t="s">
        <v>215</v>
      </c>
      <c r="G34" s="35"/>
      <c r="H34" s="35"/>
    </row>
    <row r="35" spans="1:8" ht="12.75">
      <c r="A35" s="32">
        <v>2005</v>
      </c>
      <c r="B35" s="32" t="s">
        <v>214</v>
      </c>
      <c r="C35" s="32" t="s">
        <v>216</v>
      </c>
      <c r="D35" s="33">
        <v>3911</v>
      </c>
      <c r="E35" s="33">
        <v>2141</v>
      </c>
      <c r="F35" s="33">
        <v>6388</v>
      </c>
      <c r="G35" s="34"/>
      <c r="H35" s="34"/>
    </row>
    <row r="36" spans="1:8" ht="12.75">
      <c r="A36" s="32">
        <v>2006</v>
      </c>
      <c r="B36" s="32" t="s">
        <v>214</v>
      </c>
      <c r="C36" s="32" t="s">
        <v>216</v>
      </c>
      <c r="D36" s="33">
        <v>5175</v>
      </c>
      <c r="E36" s="33">
        <v>3384</v>
      </c>
      <c r="F36" s="33">
        <v>8862</v>
      </c>
      <c r="G36" s="34"/>
      <c r="H36" s="34"/>
    </row>
    <row r="37" spans="1:8" ht="12.75">
      <c r="A37" s="32">
        <v>2007</v>
      </c>
      <c r="B37" s="32" t="s">
        <v>214</v>
      </c>
      <c r="C37" s="32">
        <v>-278</v>
      </c>
      <c r="D37" s="33">
        <v>6859</v>
      </c>
      <c r="E37" s="33">
        <v>1746</v>
      </c>
      <c r="F37" s="33">
        <v>8876</v>
      </c>
      <c r="G37" s="34"/>
      <c r="H37" s="34"/>
    </row>
    <row r="38" spans="1:8" ht="12.75">
      <c r="A38" s="32">
        <v>2008</v>
      </c>
      <c r="B38" s="32" t="s">
        <v>214</v>
      </c>
      <c r="C38" s="32">
        <v>-312</v>
      </c>
      <c r="D38" s="33">
        <v>9382</v>
      </c>
      <c r="E38" s="33">
        <v>925</v>
      </c>
      <c r="F38" s="33">
        <v>9601</v>
      </c>
      <c r="G38" s="34"/>
      <c r="H38" s="34"/>
    </row>
    <row r="39" spans="1:8" ht="12.75">
      <c r="A39" s="32">
        <v>2009</v>
      </c>
      <c r="B39" s="32" t="s">
        <v>214</v>
      </c>
      <c r="C39" s="32">
        <v>850</v>
      </c>
      <c r="D39" s="33">
        <v>14038</v>
      </c>
      <c r="E39" s="33">
        <v>7194</v>
      </c>
      <c r="F39" s="33">
        <v>22813</v>
      </c>
      <c r="G39" s="34"/>
      <c r="H39" s="34"/>
    </row>
    <row r="40" spans="1:8" ht="12.75">
      <c r="A40" s="32">
        <v>2010</v>
      </c>
      <c r="B40" s="32" t="s">
        <v>214</v>
      </c>
      <c r="C40" s="32">
        <v>894</v>
      </c>
      <c r="D40" s="33">
        <v>12242</v>
      </c>
      <c r="E40" s="33">
        <v>1121</v>
      </c>
      <c r="F40" s="33">
        <v>14191</v>
      </c>
      <c r="G40" s="34"/>
      <c r="H40" s="34"/>
    </row>
    <row r="41" spans="1:8" ht="12.75">
      <c r="A41" s="32">
        <v>2011</v>
      </c>
      <c r="B41" s="32" t="s">
        <v>114</v>
      </c>
      <c r="C41" s="32">
        <v>187</v>
      </c>
      <c r="D41" s="33">
        <v>8296</v>
      </c>
      <c r="E41" s="33">
        <v>3363</v>
      </c>
      <c r="F41" s="33">
        <v>11846</v>
      </c>
      <c r="G41" s="34"/>
      <c r="H41" s="34"/>
    </row>
    <row r="42" spans="1:8" ht="12.75">
      <c r="A42" s="29" t="s">
        <v>190</v>
      </c>
      <c r="G42" s="35"/>
      <c r="H42" s="35"/>
    </row>
    <row r="43" spans="1:8" ht="12.75">
      <c r="A43" s="29" t="s">
        <v>190</v>
      </c>
      <c r="G43" s="35"/>
      <c r="H43" s="35"/>
    </row>
    <row r="44" spans="1:8" ht="12.75">
      <c r="A44" s="29" t="s">
        <v>224</v>
      </c>
      <c r="G44" s="35"/>
      <c r="H44" s="35"/>
    </row>
    <row r="45" spans="1:8" ht="12.75">
      <c r="A45" s="29" t="s">
        <v>190</v>
      </c>
      <c r="G45" s="35"/>
      <c r="H45" s="35"/>
    </row>
    <row r="46" spans="1:8" ht="12.75">
      <c r="A46" s="29" t="s">
        <v>210</v>
      </c>
      <c r="B46" s="29" t="s">
        <v>211</v>
      </c>
      <c r="C46" s="117" t="s">
        <v>248</v>
      </c>
      <c r="D46" s="31" t="s">
        <v>225</v>
      </c>
      <c r="E46" s="31" t="s">
        <v>226</v>
      </c>
      <c r="F46" s="31" t="s">
        <v>215</v>
      </c>
      <c r="G46" s="35"/>
      <c r="H46" s="35"/>
    </row>
    <row r="47" spans="1:8" ht="12.75">
      <c r="A47" s="32">
        <v>2005</v>
      </c>
      <c r="B47" s="32" t="s">
        <v>214</v>
      </c>
      <c r="C47" s="118" t="s">
        <v>216</v>
      </c>
      <c r="D47" s="118">
        <v>30.1</v>
      </c>
      <c r="E47" s="118">
        <v>22.2</v>
      </c>
      <c r="F47" s="119">
        <v>26.8</v>
      </c>
      <c r="G47" s="34"/>
      <c r="H47" s="34"/>
    </row>
    <row r="48" spans="1:8" ht="12.75">
      <c r="A48" s="32">
        <v>2006</v>
      </c>
      <c r="B48" s="32" t="s">
        <v>214</v>
      </c>
      <c r="C48" s="118" t="s">
        <v>216</v>
      </c>
      <c r="D48" s="118">
        <v>39</v>
      </c>
      <c r="E48" s="118">
        <v>28.1</v>
      </c>
      <c r="F48" s="119">
        <v>33.4</v>
      </c>
      <c r="G48" s="34"/>
      <c r="H48" s="34"/>
    </row>
    <row r="49" spans="1:8" ht="12.75">
      <c r="A49" s="32">
        <v>2007</v>
      </c>
      <c r="B49" s="32" t="s">
        <v>214</v>
      </c>
      <c r="C49" s="118">
        <v>0</v>
      </c>
      <c r="D49" s="118">
        <v>34.6</v>
      </c>
      <c r="E49" s="118">
        <v>6.2</v>
      </c>
      <c r="F49" s="119">
        <v>17.1</v>
      </c>
      <c r="G49" s="34"/>
      <c r="H49" s="34"/>
    </row>
    <row r="50" spans="1:8" ht="12.75">
      <c r="A50" s="32">
        <v>2008</v>
      </c>
      <c r="B50" s="32" t="s">
        <v>214</v>
      </c>
      <c r="C50" s="118">
        <v>0</v>
      </c>
      <c r="D50" s="118">
        <v>49.7</v>
      </c>
      <c r="E50" s="118">
        <v>2.9</v>
      </c>
      <c r="F50" s="119">
        <v>17.3</v>
      </c>
      <c r="G50" s="34"/>
      <c r="H50" s="34"/>
    </row>
    <row r="51" spans="1:8" ht="12.75">
      <c r="A51" s="32">
        <v>2009</v>
      </c>
      <c r="B51" s="32" t="s">
        <v>214</v>
      </c>
      <c r="C51" s="118">
        <v>34.2</v>
      </c>
      <c r="D51" s="118">
        <v>53.3</v>
      </c>
      <c r="E51" s="118">
        <v>21.5</v>
      </c>
      <c r="F51" s="119">
        <v>36</v>
      </c>
      <c r="G51" s="34"/>
      <c r="H51" s="34"/>
    </row>
    <row r="52" spans="1:8" ht="12.75">
      <c r="A52" s="32">
        <v>2010</v>
      </c>
      <c r="B52" s="32" t="s">
        <v>214</v>
      </c>
      <c r="C52" s="118">
        <v>26.8</v>
      </c>
      <c r="D52" s="118">
        <v>34</v>
      </c>
      <c r="E52" s="118">
        <v>2.8</v>
      </c>
      <c r="F52" s="119">
        <v>17.4</v>
      </c>
      <c r="G52" s="34"/>
      <c r="H52" s="34"/>
    </row>
    <row r="53" spans="1:8" ht="12.75">
      <c r="A53" s="32">
        <v>2011</v>
      </c>
      <c r="B53" s="32" t="s">
        <v>114</v>
      </c>
      <c r="C53" s="118">
        <v>4.4</v>
      </c>
      <c r="D53" s="118">
        <v>16.8</v>
      </c>
      <c r="E53" s="118">
        <v>8.1</v>
      </c>
      <c r="F53" s="119">
        <v>12.4</v>
      </c>
      <c r="G53" s="34"/>
      <c r="H53" s="34"/>
    </row>
    <row r="54" ht="12.75">
      <c r="A54" s="29" t="s">
        <v>190</v>
      </c>
    </row>
    <row r="56" spans="1:3" ht="12.75">
      <c r="A56" s="65" t="s">
        <v>65</v>
      </c>
      <c r="B56" s="65"/>
      <c r="C56" s="65"/>
    </row>
  </sheetData>
  <sheetProtection/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51.28125" style="27" customWidth="1"/>
    <col min="2" max="3" width="16.00390625" style="27" customWidth="1"/>
    <col min="4" max="4" width="11.421875" style="27" customWidth="1"/>
    <col min="5" max="5" width="14.7109375" style="27" customWidth="1"/>
    <col min="6" max="7" width="11.421875" style="27" customWidth="1"/>
    <col min="8" max="8" width="16.421875" style="27" customWidth="1"/>
    <col min="9" max="9" width="16.57421875" style="27" customWidth="1"/>
    <col min="10" max="10" width="12.28125" style="27" customWidth="1"/>
    <col min="11" max="16384" width="11.421875" style="27" customWidth="1"/>
  </cols>
  <sheetData>
    <row r="1" ht="12.75">
      <c r="A1" s="66" t="s">
        <v>155</v>
      </c>
    </row>
    <row r="2" ht="12.75">
      <c r="A2" s="82" t="s">
        <v>147</v>
      </c>
    </row>
    <row r="3" ht="12.75">
      <c r="A3" s="81" t="s">
        <v>148</v>
      </c>
    </row>
    <row r="5" ht="12.75">
      <c r="A5" s="26" t="s">
        <v>130</v>
      </c>
    </row>
    <row r="6" ht="12.75">
      <c r="A6" s="27" t="s">
        <v>131</v>
      </c>
    </row>
    <row r="7" ht="12.75">
      <c r="A7" s="26" t="s">
        <v>334</v>
      </c>
    </row>
    <row r="9" spans="1:9" ht="12.75">
      <c r="A9" s="87" t="s">
        <v>232</v>
      </c>
      <c r="B9" s="68" t="s">
        <v>259</v>
      </c>
      <c r="C9" s="68" t="s">
        <v>132</v>
      </c>
      <c r="D9" s="68" t="s">
        <v>133</v>
      </c>
      <c r="E9" s="68" t="s">
        <v>241</v>
      </c>
      <c r="F9" s="68" t="s">
        <v>327</v>
      </c>
      <c r="G9" s="68" t="s">
        <v>134</v>
      </c>
      <c r="H9" s="68" t="s">
        <v>253</v>
      </c>
      <c r="I9" s="68" t="s">
        <v>56</v>
      </c>
    </row>
    <row r="10" spans="1:9" ht="12.75">
      <c r="A10" s="67" t="s">
        <v>190</v>
      </c>
      <c r="B10" s="67"/>
      <c r="C10" s="67"/>
      <c r="D10" s="67"/>
      <c r="E10" s="67"/>
      <c r="F10" s="67"/>
      <c r="G10" s="67"/>
      <c r="H10" s="67"/>
      <c r="I10" s="67"/>
    </row>
    <row r="11" spans="1:12" ht="12.75">
      <c r="A11" s="67" t="s">
        <v>255</v>
      </c>
      <c r="B11" s="69"/>
      <c r="C11" s="69"/>
      <c r="D11" s="69"/>
      <c r="E11" s="69"/>
      <c r="F11" s="69"/>
      <c r="G11" s="69"/>
      <c r="H11" s="69"/>
      <c r="I11" s="69"/>
      <c r="K11" s="28"/>
      <c r="L11" s="28"/>
    </row>
    <row r="12" spans="1:12" ht="12.75">
      <c r="A12" s="67" t="s">
        <v>190</v>
      </c>
      <c r="B12" s="69"/>
      <c r="C12" s="69"/>
      <c r="D12" s="69"/>
      <c r="E12" s="69"/>
      <c r="F12" s="69"/>
      <c r="G12" s="69"/>
      <c r="H12" s="69"/>
      <c r="I12" s="69"/>
      <c r="K12" s="28"/>
      <c r="L12" s="28"/>
    </row>
    <row r="13" spans="1:12" ht="12.75">
      <c r="A13" s="67" t="s">
        <v>257</v>
      </c>
      <c r="B13" s="69">
        <v>77</v>
      </c>
      <c r="C13" s="69">
        <v>63</v>
      </c>
      <c r="D13" s="69">
        <v>25</v>
      </c>
      <c r="E13" s="69">
        <v>522</v>
      </c>
      <c r="F13" s="69">
        <v>3361</v>
      </c>
      <c r="G13" s="69">
        <v>0</v>
      </c>
      <c r="H13" s="69">
        <v>660</v>
      </c>
      <c r="I13" s="69">
        <f aca="true" t="shared" si="0" ref="I13:I18">SUM(B13:H13)</f>
        <v>4708</v>
      </c>
      <c r="J13" s="243"/>
      <c r="K13" s="28"/>
      <c r="L13" s="28"/>
    </row>
    <row r="14" spans="1:12" ht="12.75">
      <c r="A14" s="67" t="s">
        <v>135</v>
      </c>
      <c r="B14" s="69">
        <v>86</v>
      </c>
      <c r="C14" s="69">
        <v>1729</v>
      </c>
      <c r="D14" s="69">
        <v>0</v>
      </c>
      <c r="E14" s="69">
        <v>2866</v>
      </c>
      <c r="F14" s="69">
        <v>64</v>
      </c>
      <c r="G14" s="69">
        <v>726</v>
      </c>
      <c r="H14" s="69">
        <v>2373</v>
      </c>
      <c r="I14" s="69">
        <f t="shared" si="0"/>
        <v>7844</v>
      </c>
      <c r="J14" s="243"/>
      <c r="K14" s="28"/>
      <c r="L14" s="28"/>
    </row>
    <row r="15" spans="1:12" ht="12.75">
      <c r="A15" s="67" t="s">
        <v>136</v>
      </c>
      <c r="B15" s="69">
        <v>64</v>
      </c>
      <c r="C15" s="69">
        <v>409</v>
      </c>
      <c r="D15" s="69">
        <v>2568</v>
      </c>
      <c r="E15" s="69">
        <v>0</v>
      </c>
      <c r="F15" s="69">
        <v>5</v>
      </c>
      <c r="G15" s="69">
        <v>0</v>
      </c>
      <c r="H15" s="69">
        <v>1</v>
      </c>
      <c r="I15" s="69">
        <f t="shared" si="0"/>
        <v>3047</v>
      </c>
      <c r="J15" s="243"/>
      <c r="K15" s="28"/>
      <c r="L15" s="28"/>
    </row>
    <row r="16" spans="1:12" ht="12.75">
      <c r="A16" s="67" t="s">
        <v>264</v>
      </c>
      <c r="B16" s="69">
        <v>0</v>
      </c>
      <c r="C16" s="69">
        <v>0</v>
      </c>
      <c r="D16" s="69">
        <v>0</v>
      </c>
      <c r="E16" s="69">
        <v>33</v>
      </c>
      <c r="F16" s="69">
        <v>0</v>
      </c>
      <c r="G16" s="69">
        <v>0</v>
      </c>
      <c r="H16" s="69">
        <v>170</v>
      </c>
      <c r="I16" s="69">
        <f t="shared" si="0"/>
        <v>203</v>
      </c>
      <c r="J16" s="243"/>
      <c r="K16" s="28"/>
      <c r="L16" s="28"/>
    </row>
    <row r="17" spans="1:12" ht="12.75">
      <c r="A17" s="67" t="s">
        <v>265</v>
      </c>
      <c r="B17" s="69">
        <v>0</v>
      </c>
      <c r="C17" s="69">
        <v>205</v>
      </c>
      <c r="D17" s="69">
        <v>51</v>
      </c>
      <c r="E17" s="69">
        <v>0</v>
      </c>
      <c r="F17" s="69">
        <v>47</v>
      </c>
      <c r="G17" s="69">
        <v>5</v>
      </c>
      <c r="H17" s="69">
        <v>362</v>
      </c>
      <c r="I17" s="69">
        <f t="shared" si="0"/>
        <v>670</v>
      </c>
      <c r="J17" s="243"/>
      <c r="K17" s="28"/>
      <c r="L17" s="28"/>
    </row>
    <row r="18" spans="1:12" ht="12.75">
      <c r="A18" s="67" t="s">
        <v>266</v>
      </c>
      <c r="B18" s="69">
        <v>0</v>
      </c>
      <c r="C18" s="69">
        <v>95</v>
      </c>
      <c r="D18" s="69">
        <v>11</v>
      </c>
      <c r="E18" s="69">
        <v>13</v>
      </c>
      <c r="F18" s="69">
        <v>49</v>
      </c>
      <c r="G18" s="69">
        <v>1</v>
      </c>
      <c r="H18" s="69">
        <v>473</v>
      </c>
      <c r="I18" s="69">
        <f t="shared" si="0"/>
        <v>642</v>
      </c>
      <c r="J18" s="243"/>
      <c r="K18" s="28"/>
      <c r="L18" s="28"/>
    </row>
    <row r="19" spans="1:12" ht="12.75">
      <c r="A19" s="67" t="s">
        <v>190</v>
      </c>
      <c r="B19" s="69"/>
      <c r="C19" s="69"/>
      <c r="D19" s="69"/>
      <c r="E19" s="69"/>
      <c r="F19" s="69"/>
      <c r="G19" s="69"/>
      <c r="H19" s="69"/>
      <c r="I19" s="69"/>
      <c r="K19" s="28"/>
      <c r="L19" s="28"/>
    </row>
    <row r="20" spans="1:12" ht="12.75">
      <c r="A20" s="67" t="s">
        <v>137</v>
      </c>
      <c r="B20" s="69">
        <v>227</v>
      </c>
      <c r="C20" s="69">
        <v>2500</v>
      </c>
      <c r="D20" s="69">
        <v>2655</v>
      </c>
      <c r="E20" s="69">
        <v>3433</v>
      </c>
      <c r="F20" s="69">
        <v>3526</v>
      </c>
      <c r="G20" s="69">
        <v>732</v>
      </c>
      <c r="H20" s="69">
        <v>4040</v>
      </c>
      <c r="I20" s="69">
        <f>SUM(B20:H20)</f>
        <v>17113</v>
      </c>
      <c r="J20" s="243"/>
      <c r="K20" s="28"/>
      <c r="L20" s="28"/>
    </row>
    <row r="21" spans="1:12" ht="12.75">
      <c r="A21" s="67" t="s">
        <v>190</v>
      </c>
      <c r="B21" s="69"/>
      <c r="C21" s="69"/>
      <c r="D21" s="69"/>
      <c r="E21" s="69"/>
      <c r="F21" s="69"/>
      <c r="G21" s="69"/>
      <c r="H21" s="69"/>
      <c r="I21" s="69"/>
      <c r="K21" s="28"/>
      <c r="L21" s="28"/>
    </row>
    <row r="22" spans="1:12" ht="12.75">
      <c r="A22" s="67" t="s">
        <v>138</v>
      </c>
      <c r="B22" s="69">
        <v>0</v>
      </c>
      <c r="C22" s="69">
        <v>4</v>
      </c>
      <c r="D22" s="69">
        <v>100</v>
      </c>
      <c r="E22" s="69">
        <v>0</v>
      </c>
      <c r="F22" s="69">
        <v>0</v>
      </c>
      <c r="G22" s="69">
        <v>0</v>
      </c>
      <c r="H22" s="69">
        <v>1629</v>
      </c>
      <c r="I22" s="69">
        <f>SUM(B22:H22)</f>
        <v>1733</v>
      </c>
      <c r="J22" s="243"/>
      <c r="K22" s="28"/>
      <c r="L22" s="28"/>
    </row>
    <row r="23" spans="1:12" ht="12.75">
      <c r="A23" s="67" t="s">
        <v>190</v>
      </c>
      <c r="B23" s="69"/>
      <c r="C23" s="69"/>
      <c r="D23" s="69"/>
      <c r="E23" s="69"/>
      <c r="F23" s="69"/>
      <c r="G23" s="69"/>
      <c r="H23" s="69"/>
      <c r="I23" s="69"/>
      <c r="K23" s="28"/>
      <c r="L23" s="28"/>
    </row>
    <row r="24" spans="1:12" ht="12.75">
      <c r="A24" s="67" t="s">
        <v>139</v>
      </c>
      <c r="B24" s="69">
        <v>0</v>
      </c>
      <c r="C24" s="69">
        <v>0</v>
      </c>
      <c r="D24" s="69">
        <v>34</v>
      </c>
      <c r="E24" s="69">
        <v>0</v>
      </c>
      <c r="F24" s="69">
        <v>0</v>
      </c>
      <c r="G24" s="69">
        <v>0</v>
      </c>
      <c r="H24" s="69">
        <v>173</v>
      </c>
      <c r="I24" s="69">
        <f>SUM(B24:H24)</f>
        <v>207</v>
      </c>
      <c r="J24" s="243"/>
      <c r="K24" s="28"/>
      <c r="L24" s="28"/>
    </row>
    <row r="25" spans="1:12" ht="12.75">
      <c r="A25" s="67" t="s">
        <v>268</v>
      </c>
      <c r="B25" s="69">
        <v>0</v>
      </c>
      <c r="C25" s="69">
        <v>437</v>
      </c>
      <c r="D25" s="69">
        <v>185</v>
      </c>
      <c r="E25" s="69">
        <v>293</v>
      </c>
      <c r="F25" s="69">
        <v>10</v>
      </c>
      <c r="G25" s="69">
        <v>0</v>
      </c>
      <c r="H25" s="69">
        <v>0</v>
      </c>
      <c r="I25" s="69">
        <f>SUM(B25:H25)</f>
        <v>925</v>
      </c>
      <c r="J25" s="243"/>
      <c r="K25" s="28"/>
      <c r="L25" s="28"/>
    </row>
    <row r="26" spans="1:12" ht="12.75">
      <c r="A26" s="67" t="s">
        <v>140</v>
      </c>
      <c r="B26" s="69">
        <v>0</v>
      </c>
      <c r="C26" s="69">
        <v>0</v>
      </c>
      <c r="D26" s="69">
        <v>-34</v>
      </c>
      <c r="E26" s="69">
        <v>10</v>
      </c>
      <c r="F26" s="69">
        <v>0</v>
      </c>
      <c r="G26" s="69">
        <v>0</v>
      </c>
      <c r="H26" s="69">
        <v>0</v>
      </c>
      <c r="I26" s="69">
        <f>SUM(B26:H26)</f>
        <v>-24</v>
      </c>
      <c r="J26" s="243"/>
      <c r="K26" s="28"/>
      <c r="L26" s="28"/>
    </row>
    <row r="27" spans="1:12" ht="12.75">
      <c r="A27" s="67" t="s">
        <v>190</v>
      </c>
      <c r="B27" s="69"/>
      <c r="C27" s="69"/>
      <c r="D27" s="69"/>
      <c r="E27" s="69"/>
      <c r="F27" s="69"/>
      <c r="G27" s="69"/>
      <c r="H27" s="69"/>
      <c r="I27" s="69"/>
      <c r="K27" s="28"/>
      <c r="L27" s="28"/>
    </row>
    <row r="28" spans="1:12" ht="12.75">
      <c r="A28" s="67" t="s">
        <v>141</v>
      </c>
      <c r="B28" s="69">
        <v>0</v>
      </c>
      <c r="C28" s="69">
        <v>437</v>
      </c>
      <c r="D28" s="69">
        <v>185</v>
      </c>
      <c r="E28" s="69">
        <v>304</v>
      </c>
      <c r="F28" s="69">
        <v>10</v>
      </c>
      <c r="G28" s="69">
        <v>0</v>
      </c>
      <c r="H28" s="69">
        <v>173</v>
      </c>
      <c r="I28" s="69">
        <f>SUM(B28:H28)</f>
        <v>1109</v>
      </c>
      <c r="J28" s="243"/>
      <c r="K28" s="28"/>
      <c r="L28" s="28"/>
    </row>
    <row r="29" spans="1:12" ht="12.75">
      <c r="A29" s="67" t="s">
        <v>190</v>
      </c>
      <c r="B29" s="69"/>
      <c r="C29" s="69"/>
      <c r="D29" s="69"/>
      <c r="E29" s="69"/>
      <c r="F29" s="69"/>
      <c r="G29" s="69"/>
      <c r="H29" s="69"/>
      <c r="I29" s="69"/>
      <c r="K29" s="28"/>
      <c r="L29" s="28"/>
    </row>
    <row r="30" spans="1:12" ht="12.75">
      <c r="A30" s="67" t="s">
        <v>270</v>
      </c>
      <c r="B30" s="69">
        <v>227</v>
      </c>
      <c r="C30" s="69">
        <v>2941</v>
      </c>
      <c r="D30" s="69">
        <v>2940</v>
      </c>
      <c r="E30" s="69">
        <v>3737</v>
      </c>
      <c r="F30" s="69">
        <v>3537</v>
      </c>
      <c r="G30" s="69">
        <v>732</v>
      </c>
      <c r="H30" s="69">
        <v>5843</v>
      </c>
      <c r="I30" s="69">
        <f>SUM(B30:H30)</f>
        <v>19957</v>
      </c>
      <c r="J30" s="243"/>
      <c r="K30" s="28"/>
      <c r="L30" s="28"/>
    </row>
    <row r="31" spans="1:12" ht="12.75">
      <c r="A31" s="67" t="s">
        <v>190</v>
      </c>
      <c r="B31" s="69"/>
      <c r="C31" s="69"/>
      <c r="D31" s="69"/>
      <c r="E31" s="69"/>
      <c r="F31" s="69"/>
      <c r="G31" s="69"/>
      <c r="H31" s="69"/>
      <c r="I31" s="69"/>
      <c r="K31" s="28"/>
      <c r="L31" s="28"/>
    </row>
    <row r="32" spans="1:12" ht="12.75">
      <c r="A32" s="67" t="s">
        <v>271</v>
      </c>
      <c r="B32" s="69"/>
      <c r="C32" s="69"/>
      <c r="D32" s="69"/>
      <c r="E32" s="69"/>
      <c r="F32" s="69"/>
      <c r="G32" s="69"/>
      <c r="H32" s="69"/>
      <c r="I32" s="69"/>
      <c r="K32" s="28"/>
      <c r="L32" s="28"/>
    </row>
    <row r="33" spans="1:12" ht="12.75">
      <c r="A33" s="67" t="s">
        <v>190</v>
      </c>
      <c r="B33" s="69"/>
      <c r="C33" s="69"/>
      <c r="D33" s="69"/>
      <c r="E33" s="69"/>
      <c r="F33" s="69"/>
      <c r="G33" s="69"/>
      <c r="H33" s="69"/>
      <c r="I33" s="69"/>
      <c r="K33" s="28"/>
      <c r="L33" s="28"/>
    </row>
    <row r="34" spans="1:12" ht="12.75">
      <c r="A34" s="67" t="s">
        <v>144</v>
      </c>
      <c r="B34" s="69">
        <v>0</v>
      </c>
      <c r="C34" s="69">
        <v>84</v>
      </c>
      <c r="D34" s="69">
        <v>414</v>
      </c>
      <c r="E34" s="69">
        <v>113</v>
      </c>
      <c r="F34" s="69">
        <v>18</v>
      </c>
      <c r="G34" s="69">
        <v>3</v>
      </c>
      <c r="H34" s="69">
        <v>297</v>
      </c>
      <c r="I34" s="69">
        <f>SUM(B34:H34)</f>
        <v>929</v>
      </c>
      <c r="J34" s="243"/>
      <c r="K34" s="28"/>
      <c r="L34" s="28"/>
    </row>
    <row r="35" spans="1:12" ht="12.75">
      <c r="A35" s="67" t="s">
        <v>145</v>
      </c>
      <c r="B35" s="69">
        <v>1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11</v>
      </c>
      <c r="I35" s="69">
        <f>SUM(B35:H35)</f>
        <v>12</v>
      </c>
      <c r="J35" s="243"/>
      <c r="K35" s="28"/>
      <c r="L35" s="28"/>
    </row>
    <row r="36" spans="1:12" ht="12.75">
      <c r="A36" s="67" t="s">
        <v>277</v>
      </c>
      <c r="B36" s="69">
        <v>0</v>
      </c>
      <c r="C36" s="69">
        <v>0</v>
      </c>
      <c r="D36" s="69">
        <v>0</v>
      </c>
      <c r="E36" s="69">
        <v>26</v>
      </c>
      <c r="F36" s="69">
        <v>0</v>
      </c>
      <c r="G36" s="69">
        <v>0</v>
      </c>
      <c r="H36" s="69">
        <v>134</v>
      </c>
      <c r="I36" s="69">
        <f>SUM(B36:H36)</f>
        <v>160</v>
      </c>
      <c r="J36" s="243"/>
      <c r="K36" s="28"/>
      <c r="L36" s="28"/>
    </row>
    <row r="37" spans="1:12" ht="12.75">
      <c r="A37" s="67" t="s">
        <v>276</v>
      </c>
      <c r="B37" s="69">
        <v>1</v>
      </c>
      <c r="C37" s="69">
        <v>664</v>
      </c>
      <c r="D37" s="69">
        <v>74</v>
      </c>
      <c r="E37" s="69">
        <v>161</v>
      </c>
      <c r="F37" s="69">
        <v>212</v>
      </c>
      <c r="G37" s="69">
        <v>3</v>
      </c>
      <c r="H37" s="69">
        <v>2093</v>
      </c>
      <c r="I37" s="69">
        <f>SUM(B37:H37)</f>
        <v>3208</v>
      </c>
      <c r="J37" s="243"/>
      <c r="K37" s="28"/>
      <c r="L37" s="28"/>
    </row>
    <row r="38" spans="1:12" ht="12.75">
      <c r="A38" s="67" t="s">
        <v>278</v>
      </c>
      <c r="B38" s="69">
        <v>0</v>
      </c>
      <c r="C38" s="69">
        <v>0</v>
      </c>
      <c r="D38" s="69">
        <v>0</v>
      </c>
      <c r="E38" s="69">
        <v>0</v>
      </c>
      <c r="F38" s="69">
        <v>2</v>
      </c>
      <c r="G38" s="69">
        <v>0</v>
      </c>
      <c r="H38" s="69">
        <v>217</v>
      </c>
      <c r="I38" s="69">
        <f>SUM(B38:H38)</f>
        <v>219</v>
      </c>
      <c r="J38" s="243"/>
      <c r="K38" s="28"/>
      <c r="L38" s="28"/>
    </row>
    <row r="39" spans="1:12" ht="12.75">
      <c r="A39" s="67" t="s">
        <v>190</v>
      </c>
      <c r="B39" s="69"/>
      <c r="C39" s="69"/>
      <c r="D39" s="69"/>
      <c r="E39" s="69"/>
      <c r="F39" s="69"/>
      <c r="G39" s="69"/>
      <c r="H39" s="69"/>
      <c r="I39" s="69"/>
      <c r="K39" s="28"/>
      <c r="L39" s="28"/>
    </row>
    <row r="40" spans="1:12" ht="12.75">
      <c r="A40" s="67" t="s">
        <v>150</v>
      </c>
      <c r="B40" s="69">
        <v>1</v>
      </c>
      <c r="C40" s="69">
        <v>748</v>
      </c>
      <c r="D40" s="69">
        <v>487</v>
      </c>
      <c r="E40" s="69">
        <v>300</v>
      </c>
      <c r="F40" s="69">
        <v>232</v>
      </c>
      <c r="G40" s="69">
        <v>6</v>
      </c>
      <c r="H40" s="69">
        <v>2752</v>
      </c>
      <c r="I40" s="69">
        <f>SUM(B40:H40)</f>
        <v>4526</v>
      </c>
      <c r="J40" s="243"/>
      <c r="K40" s="28"/>
      <c r="L40" s="28"/>
    </row>
    <row r="41" spans="1:12" ht="12.75">
      <c r="A41" s="67" t="s">
        <v>190</v>
      </c>
      <c r="B41" s="69"/>
      <c r="C41" s="69"/>
      <c r="D41" s="69"/>
      <c r="E41" s="69"/>
      <c r="F41" s="69"/>
      <c r="G41" s="69"/>
      <c r="H41" s="69"/>
      <c r="I41" s="69"/>
      <c r="K41" s="28"/>
      <c r="L41" s="28"/>
    </row>
    <row r="42" spans="1:12" ht="12.75">
      <c r="A42" s="67" t="s">
        <v>151</v>
      </c>
      <c r="B42" s="69">
        <v>0</v>
      </c>
      <c r="C42" s="69">
        <v>0</v>
      </c>
      <c r="D42" s="69">
        <v>11</v>
      </c>
      <c r="E42" s="69">
        <v>0</v>
      </c>
      <c r="F42" s="69">
        <v>0</v>
      </c>
      <c r="G42" s="69">
        <v>0</v>
      </c>
      <c r="H42" s="69">
        <v>0</v>
      </c>
      <c r="I42" s="69">
        <v>11</v>
      </c>
      <c r="J42" s="243"/>
      <c r="K42" s="28"/>
      <c r="L42" s="28"/>
    </row>
    <row r="43" spans="1:12" ht="12.75">
      <c r="A43" s="67" t="s">
        <v>190</v>
      </c>
      <c r="B43" s="69"/>
      <c r="C43" s="69"/>
      <c r="D43" s="69"/>
      <c r="E43" s="69"/>
      <c r="F43" s="69"/>
      <c r="G43" s="69"/>
      <c r="H43" s="69"/>
      <c r="I43" s="69"/>
      <c r="K43" s="28"/>
      <c r="L43" s="28"/>
    </row>
    <row r="44" spans="1:12" ht="12.75">
      <c r="A44" s="67" t="s">
        <v>283</v>
      </c>
      <c r="B44" s="69">
        <v>232</v>
      </c>
      <c r="C44" s="69">
        <v>1742</v>
      </c>
      <c r="D44" s="69">
        <v>1093</v>
      </c>
      <c r="E44" s="69">
        <v>592</v>
      </c>
      <c r="F44" s="69">
        <v>184</v>
      </c>
      <c r="G44" s="69">
        <v>712</v>
      </c>
      <c r="H44" s="69">
        <v>2380</v>
      </c>
      <c r="I44" s="69">
        <f>SUM(B44:H44)</f>
        <v>6935</v>
      </c>
      <c r="J44" s="243"/>
      <c r="K44" s="28"/>
      <c r="L44" s="28"/>
    </row>
    <row r="45" spans="1:12" ht="12.75">
      <c r="A45" s="67" t="s">
        <v>190</v>
      </c>
      <c r="B45" s="69"/>
      <c r="C45" s="69"/>
      <c r="D45" s="69"/>
      <c r="E45" s="69"/>
      <c r="F45" s="69"/>
      <c r="G45" s="69"/>
      <c r="H45" s="69"/>
      <c r="I45" s="69"/>
      <c r="K45" s="244"/>
      <c r="L45" s="28"/>
    </row>
    <row r="46" spans="1:12" ht="12.75">
      <c r="A46" s="67" t="s">
        <v>305</v>
      </c>
      <c r="B46" s="69">
        <v>-6</v>
      </c>
      <c r="C46" s="69">
        <v>452</v>
      </c>
      <c r="D46" s="69">
        <v>1348</v>
      </c>
      <c r="E46" s="69">
        <v>2845</v>
      </c>
      <c r="F46" s="69">
        <v>3121</v>
      </c>
      <c r="G46" s="69">
        <v>14</v>
      </c>
      <c r="H46" s="69">
        <v>711</v>
      </c>
      <c r="I46" s="69">
        <f>SUM(B46:H46)</f>
        <v>8485</v>
      </c>
      <c r="J46" s="243"/>
      <c r="K46" s="28"/>
      <c r="L46" s="28"/>
    </row>
    <row r="47" spans="1:12" ht="12.75">
      <c r="A47" s="67" t="s">
        <v>190</v>
      </c>
      <c r="B47" s="69"/>
      <c r="C47" s="69"/>
      <c r="D47" s="69"/>
      <c r="E47" s="69"/>
      <c r="F47" s="69"/>
      <c r="G47" s="69"/>
      <c r="H47" s="69"/>
      <c r="I47" s="69"/>
      <c r="K47" s="28"/>
      <c r="L47" s="28"/>
    </row>
    <row r="48" spans="1:12" ht="12.75">
      <c r="A48" s="67" t="s">
        <v>285</v>
      </c>
      <c r="B48" s="69">
        <v>227</v>
      </c>
      <c r="C48" s="69">
        <v>2941</v>
      </c>
      <c r="D48" s="69">
        <v>2940</v>
      </c>
      <c r="E48" s="69">
        <v>3737</v>
      </c>
      <c r="F48" s="69">
        <v>3537</v>
      </c>
      <c r="G48" s="69">
        <v>732</v>
      </c>
      <c r="H48" s="69">
        <v>5843</v>
      </c>
      <c r="I48" s="69">
        <f>SUM(B48:H48)</f>
        <v>19957</v>
      </c>
      <c r="J48" s="243"/>
      <c r="K48" s="28"/>
      <c r="L48" s="28"/>
    </row>
    <row r="49" spans="11:12" ht="12.75">
      <c r="K49" s="28"/>
      <c r="L49" s="28"/>
    </row>
    <row r="50" spans="1:12" ht="12.75">
      <c r="A50" s="26" t="s">
        <v>74</v>
      </c>
      <c r="K50" s="28"/>
      <c r="L50" s="28"/>
    </row>
    <row r="51" spans="11:12" ht="12.75">
      <c r="K51" s="28"/>
      <c r="L51" s="28"/>
    </row>
    <row r="52" spans="1:12" ht="12.75">
      <c r="A52" s="67" t="s">
        <v>232</v>
      </c>
      <c r="B52" s="67" t="s">
        <v>259</v>
      </c>
      <c r="C52" s="67" t="s">
        <v>132</v>
      </c>
      <c r="D52" s="67" t="s">
        <v>133</v>
      </c>
      <c r="E52" s="87" t="s">
        <v>241</v>
      </c>
      <c r="F52" s="87" t="s">
        <v>327</v>
      </c>
      <c r="G52" s="67" t="s">
        <v>134</v>
      </c>
      <c r="H52" s="67" t="s">
        <v>253</v>
      </c>
      <c r="I52" s="87" t="s">
        <v>149</v>
      </c>
      <c r="K52" s="28"/>
      <c r="L52" s="28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K53" s="28"/>
      <c r="L53" s="28"/>
    </row>
    <row r="54" spans="1:12" ht="12.75">
      <c r="A54" s="87" t="s">
        <v>286</v>
      </c>
      <c r="B54" s="69">
        <v>0</v>
      </c>
      <c r="C54" s="69">
        <v>1536</v>
      </c>
      <c r="D54" s="69">
        <v>2170</v>
      </c>
      <c r="E54" s="69">
        <v>4805</v>
      </c>
      <c r="F54" s="69">
        <v>4759</v>
      </c>
      <c r="G54" s="69">
        <v>0</v>
      </c>
      <c r="H54" s="69">
        <v>23051</v>
      </c>
      <c r="I54" s="69">
        <f>SUM(B54:H54)</f>
        <v>36321</v>
      </c>
      <c r="J54" s="243"/>
      <c r="K54" s="28"/>
      <c r="L54" s="28"/>
    </row>
    <row r="55" spans="1:12" ht="12.75">
      <c r="A55" s="87" t="s">
        <v>152</v>
      </c>
      <c r="B55" s="69">
        <v>-9</v>
      </c>
      <c r="C55" s="69">
        <v>-1166</v>
      </c>
      <c r="D55" s="69">
        <v>-729</v>
      </c>
      <c r="E55" s="69">
        <v>-1402</v>
      </c>
      <c r="F55" s="69">
        <v>-950</v>
      </c>
      <c r="G55" s="69">
        <v>-15</v>
      </c>
      <c r="H55" s="69">
        <v>-21850</v>
      </c>
      <c r="I55" s="69">
        <f>SUM(B55:H55)</f>
        <v>-26121</v>
      </c>
      <c r="K55" s="28"/>
      <c r="L55" s="28"/>
    </row>
    <row r="56" spans="1:12" ht="12.75">
      <c r="A56" s="67" t="s">
        <v>190</v>
      </c>
      <c r="B56" s="69"/>
      <c r="C56" s="69"/>
      <c r="D56" s="69"/>
      <c r="E56" s="69"/>
      <c r="F56" s="69"/>
      <c r="G56" s="69"/>
      <c r="H56" s="69"/>
      <c r="I56" s="69"/>
      <c r="K56" s="28"/>
      <c r="L56" s="28"/>
    </row>
    <row r="57" spans="1:12" ht="12.75">
      <c r="A57" s="67" t="s">
        <v>153</v>
      </c>
      <c r="B57" s="69">
        <v>-9</v>
      </c>
      <c r="C57" s="69">
        <v>370</v>
      </c>
      <c r="D57" s="69">
        <v>1441</v>
      </c>
      <c r="E57" s="69">
        <v>3402</v>
      </c>
      <c r="F57" s="69">
        <v>3809</v>
      </c>
      <c r="G57" s="69">
        <v>-15</v>
      </c>
      <c r="H57" s="69">
        <v>1202</v>
      </c>
      <c r="I57" s="69">
        <f>SUM(B57:H57)</f>
        <v>10200</v>
      </c>
      <c r="K57" s="28"/>
      <c r="L57" s="28"/>
    </row>
    <row r="58" spans="1:12" ht="12.75">
      <c r="A58" s="67" t="s">
        <v>301</v>
      </c>
      <c r="B58" s="69">
        <v>3</v>
      </c>
      <c r="C58" s="69">
        <v>168</v>
      </c>
      <c r="D58" s="69">
        <v>191</v>
      </c>
      <c r="E58" s="69">
        <v>131</v>
      </c>
      <c r="F58" s="69">
        <v>85</v>
      </c>
      <c r="G58" s="69">
        <v>28</v>
      </c>
      <c r="H58" s="69">
        <v>79</v>
      </c>
      <c r="I58" s="69">
        <f>SUM(B58:H58)</f>
        <v>685</v>
      </c>
      <c r="K58" s="28"/>
      <c r="L58" s="28"/>
    </row>
    <row r="59" spans="1:12" ht="12.75">
      <c r="A59" s="67" t="s">
        <v>154</v>
      </c>
      <c r="B59" s="69">
        <v>0</v>
      </c>
      <c r="C59" s="69">
        <v>0</v>
      </c>
      <c r="D59" s="69">
        <v>0</v>
      </c>
      <c r="E59" s="69">
        <v>-1</v>
      </c>
      <c r="F59" s="69">
        <v>-2</v>
      </c>
      <c r="G59" s="69">
        <v>0</v>
      </c>
      <c r="H59" s="69">
        <v>-418</v>
      </c>
      <c r="I59" s="69">
        <f>SUM(B59:H59)</f>
        <v>-421</v>
      </c>
      <c r="K59" s="28"/>
      <c r="L59" s="28"/>
    </row>
    <row r="60" spans="1:12" ht="12.75">
      <c r="A60" s="67" t="s">
        <v>303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f>SUM(B60:H60)</f>
        <v>0</v>
      </c>
      <c r="K60" s="28"/>
      <c r="L60" s="28"/>
    </row>
    <row r="61" spans="1:12" ht="12.75">
      <c r="A61" s="67" t="s">
        <v>190</v>
      </c>
      <c r="B61" s="69"/>
      <c r="C61" s="69"/>
      <c r="D61" s="69"/>
      <c r="E61" s="69"/>
      <c r="F61" s="69"/>
      <c r="G61" s="69"/>
      <c r="H61" s="69"/>
      <c r="I61" s="69"/>
      <c r="K61" s="28"/>
      <c r="L61" s="28"/>
    </row>
    <row r="62" spans="1:12" ht="12.75">
      <c r="A62" s="67" t="s">
        <v>59</v>
      </c>
      <c r="B62" s="69">
        <v>3</v>
      </c>
      <c r="C62" s="69">
        <v>168</v>
      </c>
      <c r="D62" s="69">
        <v>191</v>
      </c>
      <c r="E62" s="69">
        <v>130</v>
      </c>
      <c r="F62" s="69">
        <v>83</v>
      </c>
      <c r="G62" s="69">
        <v>28</v>
      </c>
      <c r="H62" s="69">
        <v>-339</v>
      </c>
      <c r="I62" s="69">
        <f>SUM(B62:H62)</f>
        <v>264</v>
      </c>
      <c r="K62" s="28"/>
      <c r="L62" s="28"/>
    </row>
    <row r="63" spans="1:12" ht="12.75">
      <c r="A63" s="67" t="s">
        <v>190</v>
      </c>
      <c r="B63" s="69"/>
      <c r="C63" s="69"/>
      <c r="D63" s="69"/>
      <c r="E63" s="69"/>
      <c r="F63" s="69"/>
      <c r="G63" s="69"/>
      <c r="H63" s="69"/>
      <c r="I63" s="69"/>
      <c r="K63" s="28"/>
      <c r="L63" s="28"/>
    </row>
    <row r="64" spans="1:12" ht="12.75">
      <c r="A64" s="67" t="s">
        <v>277</v>
      </c>
      <c r="B64" s="69">
        <v>0</v>
      </c>
      <c r="C64" s="69">
        <v>-87</v>
      </c>
      <c r="D64" s="69">
        <v>-284</v>
      </c>
      <c r="E64" s="69">
        <v>-688</v>
      </c>
      <c r="F64" s="69">
        <v>-771</v>
      </c>
      <c r="G64" s="69">
        <v>1</v>
      </c>
      <c r="H64" s="69">
        <v>-152</v>
      </c>
      <c r="I64" s="69">
        <f>SUM(B64:H64)</f>
        <v>-1981</v>
      </c>
      <c r="K64" s="28"/>
      <c r="L64" s="28"/>
    </row>
    <row r="65" spans="1:12" ht="12.75">
      <c r="A65" s="67" t="s">
        <v>190</v>
      </c>
      <c r="B65" s="69"/>
      <c r="C65" s="69"/>
      <c r="D65" s="69"/>
      <c r="E65" s="69"/>
      <c r="F65" s="69"/>
      <c r="G65" s="69"/>
      <c r="H65" s="69"/>
      <c r="I65" s="69"/>
      <c r="K65" s="28"/>
      <c r="L65" s="28"/>
    </row>
    <row r="66" spans="1:12" ht="12.75">
      <c r="A66" s="67" t="s">
        <v>305</v>
      </c>
      <c r="B66" s="69">
        <v>-6</v>
      </c>
      <c r="C66" s="69">
        <v>452</v>
      </c>
      <c r="D66" s="69">
        <v>1348</v>
      </c>
      <c r="E66" s="69">
        <v>2845</v>
      </c>
      <c r="F66" s="69">
        <v>3121</v>
      </c>
      <c r="G66" s="69">
        <v>14</v>
      </c>
      <c r="H66" s="69">
        <v>711</v>
      </c>
      <c r="I66" s="69">
        <f>SUM(B66:H66)</f>
        <v>8485</v>
      </c>
      <c r="K66" s="28"/>
      <c r="L66" s="28"/>
    </row>
    <row r="68" ht="12.75">
      <c r="A68" s="65" t="s">
        <v>65</v>
      </c>
    </row>
  </sheetData>
  <sheetProtection/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Septiembre 2010</dc:title>
  <dc:subject/>
  <dc:creator>SBIF</dc:creator>
  <cp:keywords/>
  <dc:description/>
  <cp:lastModifiedBy>SBIF</cp:lastModifiedBy>
  <cp:lastPrinted>2012-06-13T21:41:45Z</cp:lastPrinted>
  <dcterms:created xsi:type="dcterms:W3CDTF">2000-02-04T14:58:55Z</dcterms:created>
  <dcterms:modified xsi:type="dcterms:W3CDTF">2012-07-24T17:14:00Z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