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765" windowWidth="12105" windowHeight="6675" tabRatio="594" activeTab="0"/>
  </bookViews>
  <sheets>
    <sheet name="INDICE" sheetId="1" r:id="rId1"/>
    <sheet name="EVOLUCION" sheetId="2" r:id="rId2"/>
    <sheet name="NUMERO BANCOS - TAMAÑO" sheetId="3" r:id="rId3"/>
    <sheet name="ACTIVIDAD ECONOMICA" sheetId="4" r:id="rId4"/>
    <sheet name="CORTES" sheetId="5" r:id="rId5"/>
  </sheets>
  <definedNames>
    <definedName name="_xlnm.Print_Area" localSheetId="3">'ACTIVIDAD ECONOMICA'!$A$1:$I$48</definedName>
    <definedName name="_xlnm.Print_Area" localSheetId="4">'CORTES'!$A$1:$J$24</definedName>
    <definedName name="_xlnm.Print_Area" localSheetId="1">'EVOLUCION'!$A$1:$O$170</definedName>
    <definedName name="_xlnm.Print_Area" localSheetId="2">'NUMERO BANCOS - TAMAÑO'!$A$1:$K$35</definedName>
    <definedName name="_xlnm.Print_Titles" localSheetId="1">'EVOLUCION'!$1:$5</definedName>
  </definedNames>
  <calcPr fullCalcOnLoad="1"/>
</workbook>
</file>

<file path=xl/sharedStrings.xml><?xml version="1.0" encoding="utf-8"?>
<sst xmlns="http://schemas.openxmlformats.org/spreadsheetml/2006/main" count="67" uniqueCount="43">
  <si>
    <t>Total x Deuda</t>
  </si>
  <si>
    <t>Micro</t>
  </si>
  <si>
    <t>Pequeña</t>
  </si>
  <si>
    <t>Mediana</t>
  </si>
  <si>
    <t xml:space="preserve">Grande </t>
  </si>
  <si>
    <t xml:space="preserve">Mega </t>
  </si>
  <si>
    <t>Grande y Mega</t>
  </si>
  <si>
    <t>TAMAÑO</t>
  </si>
  <si>
    <t xml:space="preserve">Total </t>
  </si>
  <si>
    <t>Tabla 1</t>
  </si>
  <si>
    <t>TAMAÑO (Número de deudores)</t>
  </si>
  <si>
    <t>Tabla 2</t>
  </si>
  <si>
    <t>Número de clientes</t>
  </si>
  <si>
    <t xml:space="preserve">Número promedio de bancos </t>
  </si>
  <si>
    <t>TAMAÑO (Monto deuda MM$ de abril de 2005)</t>
  </si>
  <si>
    <t>Número promedio de bancos según tamaño de clientes</t>
  </si>
  <si>
    <t>Industria</t>
  </si>
  <si>
    <t>Transporte y comunicaciones</t>
  </si>
  <si>
    <t>Agricultura, fruticultura, silvicultura y pesca</t>
  </si>
  <si>
    <t>Construcción</t>
  </si>
  <si>
    <t>Explotacion de minerales y producción de energia</t>
  </si>
  <si>
    <t>Total</t>
  </si>
  <si>
    <t>SECTORES ECONOMICOS AGRUPADOS</t>
  </si>
  <si>
    <t>Distribución del número de deudores comerciales según tamaño y sector económico</t>
  </si>
  <si>
    <t>Servicios y comercio</t>
  </si>
  <si>
    <t>DEUDORES COMERCIALES SEGREGADOS POR TAMAÑO Y ACTIVIDAD ECONOMICA</t>
  </si>
  <si>
    <t>RELACION ENTRE EL TAMAÑO DE LOS DEUDORES Y EL NUMERO DE INSTITUCIONES EN LAS QUE MANTIENEN CREDITOS</t>
  </si>
  <si>
    <t xml:space="preserve">ANTECEDENTES DE LA CARTERA COMERCIAL SEGREGADA POR TAMAÑO </t>
  </si>
  <si>
    <t>INDICE</t>
  </si>
  <si>
    <t>(A)</t>
  </si>
  <si>
    <t>(B)</t>
  </si>
  <si>
    <t>(C)</t>
  </si>
  <si>
    <t>Volver al Indice</t>
  </si>
  <si>
    <t>(D)</t>
  </si>
  <si>
    <t>METODOLOGIA / CORTES</t>
  </si>
  <si>
    <t>EVOLUCION DEL FINANCIAMIENTO COMERCIAL SEGUN EL TAMAÑO DE LOS DEUDORES</t>
  </si>
  <si>
    <t xml:space="preserve"> </t>
  </si>
  <si>
    <t>MAYO 2004 - DICIEMBRE 2005</t>
  </si>
  <si>
    <t>ABRIL 2004- DICIEMBRE 2005</t>
  </si>
  <si>
    <t>Mayo 2004 - Diciembre 2005</t>
  </si>
  <si>
    <t>Act.: 02/03/2006</t>
  </si>
  <si>
    <t>Evolución del Número de deudores comerciales según su tamaño  (1)</t>
  </si>
  <si>
    <t>Evolución del monto de crédito asociado a los distintos tamaños (1)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</si>
</sst>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s>
  <fonts count="58">
    <font>
      <sz val="10"/>
      <name val="Arial"/>
      <family val="0"/>
    </font>
    <font>
      <u val="single"/>
      <sz val="10"/>
      <color indexed="18"/>
      <name val="Arial"/>
      <family val="0"/>
    </font>
    <font>
      <b/>
      <sz val="10"/>
      <color indexed="21"/>
      <name val="Arial"/>
      <family val="2"/>
    </font>
    <font>
      <sz val="10"/>
      <color indexed="21"/>
      <name val="Arial"/>
      <family val="0"/>
    </font>
    <font>
      <sz val="8"/>
      <name val="Arial"/>
      <family val="0"/>
    </font>
    <font>
      <b/>
      <u val="single"/>
      <sz val="10"/>
      <color indexed="21"/>
      <name val="Arial"/>
      <family val="2"/>
    </font>
    <font>
      <b/>
      <sz val="10"/>
      <name val="Arial"/>
      <family val="2"/>
    </font>
    <font>
      <b/>
      <sz val="8"/>
      <color indexed="21"/>
      <name val="Arial"/>
      <family val="2"/>
    </font>
    <font>
      <sz val="8"/>
      <color indexed="21"/>
      <name val="Arial"/>
      <family val="2"/>
    </font>
    <font>
      <b/>
      <u val="single"/>
      <sz val="8"/>
      <color indexed="21"/>
      <name val="Arial"/>
      <family val="2"/>
    </font>
    <font>
      <sz val="12"/>
      <name val="Arial"/>
      <family val="0"/>
    </font>
    <font>
      <b/>
      <sz val="10"/>
      <color indexed="23"/>
      <name val="Arial"/>
      <family val="2"/>
    </font>
    <font>
      <b/>
      <sz val="4.5"/>
      <name val="Arial"/>
      <family val="2"/>
    </font>
    <font>
      <b/>
      <sz val="8"/>
      <name val="Arial"/>
      <family val="2"/>
    </font>
    <font>
      <b/>
      <sz val="8"/>
      <color indexed="9"/>
      <name val="Arial"/>
      <family val="2"/>
    </font>
    <font>
      <sz val="9.25"/>
      <name val="Arial"/>
      <family val="2"/>
    </font>
    <font>
      <sz val="11.75"/>
      <name val="Arial"/>
      <family val="0"/>
    </font>
    <font>
      <b/>
      <sz val="16"/>
      <color indexed="23"/>
      <name val="Arial"/>
      <family val="2"/>
    </font>
    <font>
      <b/>
      <sz val="11"/>
      <name val="Arial"/>
      <family val="0"/>
    </font>
    <font>
      <sz val="11"/>
      <name val="Arial"/>
      <family val="0"/>
    </font>
    <font>
      <sz val="11.25"/>
      <name val="Arial"/>
      <family val="0"/>
    </font>
    <font>
      <sz val="11.5"/>
      <name val="Arial"/>
      <family val="0"/>
    </font>
    <font>
      <sz val="12.25"/>
      <name val="Arial"/>
      <family val="0"/>
    </font>
    <font>
      <sz val="10.75"/>
      <name val="Arial"/>
      <family val="0"/>
    </font>
    <font>
      <b/>
      <sz val="14.5"/>
      <color indexed="23"/>
      <name val="Arial"/>
      <family val="2"/>
    </font>
    <font>
      <b/>
      <sz val="14.5"/>
      <name val="Arial"/>
      <family val="2"/>
    </font>
    <font>
      <b/>
      <sz val="14.75"/>
      <name val="Arial"/>
      <family val="2"/>
    </font>
    <font>
      <b/>
      <sz val="14.75"/>
      <color indexed="23"/>
      <name val="Arial"/>
      <family val="2"/>
    </font>
    <font>
      <b/>
      <sz val="13.75"/>
      <color indexed="23"/>
      <name val="Arial"/>
      <family val="2"/>
    </font>
    <font>
      <b/>
      <sz val="13.75"/>
      <name val="Arial"/>
      <family val="2"/>
    </font>
    <font>
      <b/>
      <sz val="14"/>
      <name val="Arial"/>
      <family val="2"/>
    </font>
    <font>
      <b/>
      <sz val="14"/>
      <color indexed="23"/>
      <name val="Arial"/>
      <family val="2"/>
    </font>
    <font>
      <b/>
      <sz val="14"/>
      <color indexed="21"/>
      <name val="Arial"/>
      <family val="2"/>
    </font>
    <font>
      <b/>
      <sz val="12"/>
      <color indexed="23"/>
      <name val="Arial"/>
      <family val="2"/>
    </font>
    <font>
      <b/>
      <sz val="18"/>
      <color indexed="21"/>
      <name val="Arial"/>
      <family val="2"/>
    </font>
    <font>
      <sz val="10"/>
      <color indexed="10"/>
      <name val="Arial"/>
      <family val="0"/>
    </font>
    <font>
      <b/>
      <sz val="10.75"/>
      <name val="Arial"/>
      <family val="2"/>
    </font>
    <font>
      <b/>
      <sz val="11.5"/>
      <name val="Arial"/>
      <family val="2"/>
    </font>
    <font>
      <b/>
      <sz val="10.25"/>
      <name val="Arial"/>
      <family val="2"/>
    </font>
    <font>
      <b/>
      <sz val="11.25"/>
      <name val="Arial"/>
      <family val="2"/>
    </font>
    <font>
      <b/>
      <sz val="14"/>
      <color indexed="8"/>
      <name val="Arial"/>
      <family val="2"/>
    </font>
    <font>
      <sz val="10"/>
      <color indexed="9"/>
      <name val="Arial"/>
      <family val="0"/>
    </font>
    <font>
      <sz val="8.75"/>
      <name val="Arial"/>
      <family val="2"/>
    </font>
    <font>
      <b/>
      <sz val="8.75"/>
      <name val="Arial"/>
      <family val="2"/>
    </font>
    <font>
      <b/>
      <sz val="11.75"/>
      <name val="Arial"/>
      <family val="2"/>
    </font>
    <font>
      <b/>
      <sz val="12.5"/>
      <name val="Arial"/>
      <family val="2"/>
    </font>
    <font>
      <b/>
      <sz val="12"/>
      <name val="Arial"/>
      <family val="2"/>
    </font>
    <font>
      <sz val="10.25"/>
      <name val="Arial"/>
      <family val="2"/>
    </font>
    <font>
      <b/>
      <sz val="9.5"/>
      <name val="Arial"/>
      <family val="2"/>
    </font>
    <font>
      <b/>
      <sz val="11"/>
      <color indexed="21"/>
      <name val="Arial"/>
      <family val="2"/>
    </font>
    <font>
      <sz val="14"/>
      <name val="Arial"/>
      <family val="0"/>
    </font>
    <font>
      <sz val="14"/>
      <color indexed="21"/>
      <name val="Arial"/>
      <family val="0"/>
    </font>
    <font>
      <sz val="10"/>
      <color indexed="18"/>
      <name val="Arial"/>
      <family val="0"/>
    </font>
    <font>
      <b/>
      <sz val="10"/>
      <color indexed="21"/>
      <name val="Verdana"/>
      <family val="2"/>
    </font>
    <font>
      <sz val="10"/>
      <color indexed="23"/>
      <name val="Verdana"/>
      <family val="2"/>
    </font>
    <font>
      <sz val="10"/>
      <color indexed="21"/>
      <name val="Verdana"/>
      <family val="2"/>
    </font>
    <font>
      <b/>
      <u val="single"/>
      <sz val="10"/>
      <color indexed="9"/>
      <name val="Arial"/>
      <family val="2"/>
    </font>
    <font>
      <sz val="10"/>
      <color indexed="55"/>
      <name val="Arial"/>
      <family val="2"/>
    </font>
  </fonts>
  <fills count="3">
    <fill>
      <patternFill/>
    </fill>
    <fill>
      <patternFill patternType="gray125"/>
    </fill>
    <fill>
      <patternFill patternType="solid">
        <fgColor indexed="21"/>
        <bgColor indexed="64"/>
      </patternFill>
    </fill>
  </fills>
  <borders count="13">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thin">
        <color indexed="21"/>
      </left>
      <right>
        <color indexed="63"/>
      </right>
      <top style="thin">
        <color indexed="21"/>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style="thin">
        <color indexed="21"/>
      </top>
      <bottom style="medium"/>
    </border>
    <border>
      <left style="thin">
        <color indexed="21"/>
      </left>
      <right>
        <color indexed="63"/>
      </right>
      <top style="thin">
        <color indexed="21"/>
      </top>
      <bottom style="medium"/>
    </border>
    <border>
      <left style="thin">
        <color indexed="21"/>
      </left>
      <right style="thin">
        <color indexed="21"/>
      </right>
      <top style="medium"/>
      <bottom style="thin"/>
    </border>
    <border>
      <left>
        <color indexed="63"/>
      </left>
      <right>
        <color indexed="63"/>
      </right>
      <top style="thin">
        <color indexed="21"/>
      </top>
      <bottom style="thin">
        <color indexed="2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Border="1" applyAlignment="1">
      <alignment/>
    </xf>
    <xf numFmtId="17" fontId="3" fillId="0" borderId="1" xfId="0" applyNumberFormat="1" applyFont="1" applyBorder="1" applyAlignment="1">
      <alignment horizontal="left"/>
    </xf>
    <xf numFmtId="3" fontId="3" fillId="0" borderId="1" xfId="0" applyNumberFormat="1" applyFont="1" applyBorder="1" applyAlignment="1">
      <alignment horizontal="center"/>
    </xf>
    <xf numFmtId="17" fontId="3" fillId="0" borderId="2" xfId="0" applyNumberFormat="1" applyFont="1" applyBorder="1" applyAlignment="1">
      <alignment horizontal="left"/>
    </xf>
    <xf numFmtId="3" fontId="3" fillId="0" borderId="2" xfId="0" applyNumberFormat="1" applyFont="1" applyBorder="1" applyAlignment="1">
      <alignment horizontal="center"/>
    </xf>
    <xf numFmtId="0" fontId="3" fillId="0" borderId="2" xfId="0" applyFont="1" applyBorder="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0" fillId="0" borderId="3" xfId="0" applyBorder="1" applyAlignment="1">
      <alignment/>
    </xf>
    <xf numFmtId="0" fontId="3" fillId="0" borderId="0" xfId="0" applyFont="1" applyAlignment="1">
      <alignment/>
    </xf>
    <xf numFmtId="0" fontId="2" fillId="0" borderId="0" xfId="0" applyFont="1" applyBorder="1" applyAlignment="1">
      <alignment/>
    </xf>
    <xf numFmtId="165" fontId="3" fillId="0" borderId="1" xfId="0" applyNumberFormat="1" applyFont="1" applyBorder="1" applyAlignment="1">
      <alignment horizontal="right"/>
    </xf>
    <xf numFmtId="165" fontId="3" fillId="0" borderId="0" xfId="0" applyNumberFormat="1" applyFont="1" applyBorder="1" applyAlignment="1">
      <alignment/>
    </xf>
    <xf numFmtId="165" fontId="3" fillId="0" borderId="4"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9" fontId="3" fillId="0" borderId="1" xfId="21" applyFont="1" applyBorder="1" applyAlignment="1">
      <alignment horizontal="center"/>
    </xf>
    <xf numFmtId="9" fontId="2" fillId="0" borderId="1" xfId="21" applyFont="1" applyBorder="1" applyAlignment="1">
      <alignment horizontal="center"/>
    </xf>
    <xf numFmtId="3" fontId="7" fillId="0" borderId="1" xfId="0" applyNumberFormat="1" applyFont="1" applyBorder="1" applyAlignment="1">
      <alignment/>
    </xf>
    <xf numFmtId="3" fontId="8" fillId="0" borderId="1" xfId="0" applyNumberFormat="1" applyFont="1" applyBorder="1" applyAlignment="1">
      <alignment/>
    </xf>
    <xf numFmtId="0" fontId="7" fillId="0" borderId="1" xfId="0" applyFont="1" applyBorder="1" applyAlignment="1">
      <alignment/>
    </xf>
    <xf numFmtId="0" fontId="8" fillId="0" borderId="0" xfId="0" applyFont="1" applyBorder="1" applyAlignment="1">
      <alignment/>
    </xf>
    <xf numFmtId="3" fontId="3" fillId="0" borderId="1" xfId="0" applyNumberFormat="1" applyFont="1" applyBorder="1" applyAlignment="1">
      <alignment/>
    </xf>
    <xf numFmtId="3" fontId="0" fillId="0" borderId="1" xfId="0" applyNumberFormat="1" applyBorder="1" applyAlignment="1">
      <alignment/>
    </xf>
    <xf numFmtId="17" fontId="32" fillId="0" borderId="0" xfId="0" applyNumberFormat="1" applyFont="1" applyBorder="1" applyAlignment="1">
      <alignment horizontal="center"/>
    </xf>
    <xf numFmtId="0" fontId="35" fillId="0" borderId="0" xfId="0" applyFont="1" applyAlignment="1">
      <alignment/>
    </xf>
    <xf numFmtId="0" fontId="32" fillId="0" borderId="0" xfId="0" applyFont="1" applyBorder="1" applyAlignment="1">
      <alignment horizontal="center" vertical="justify"/>
    </xf>
    <xf numFmtId="0" fontId="41" fillId="0" borderId="0" xfId="0" applyFont="1" applyBorder="1" applyAlignment="1">
      <alignment horizontal="center"/>
    </xf>
    <xf numFmtId="0" fontId="41" fillId="0" borderId="5" xfId="0" applyFont="1" applyBorder="1" applyAlignment="1">
      <alignment horizontal="center"/>
    </xf>
    <xf numFmtId="3" fontId="41" fillId="0" borderId="5" xfId="0" applyNumberFormat="1" applyFont="1" applyBorder="1" applyAlignment="1">
      <alignment horizontal="center"/>
    </xf>
    <xf numFmtId="17" fontId="3" fillId="0" borderId="6" xfId="0" applyNumberFormat="1" applyFont="1" applyBorder="1" applyAlignment="1">
      <alignment horizontal="left"/>
    </xf>
    <xf numFmtId="3" fontId="3" fillId="0" borderId="7" xfId="0" applyNumberFormat="1" applyFont="1" applyBorder="1" applyAlignment="1">
      <alignment horizontal="center"/>
    </xf>
    <xf numFmtId="0" fontId="1" fillId="0" borderId="0" xfId="15" applyBorder="1" applyAlignment="1">
      <alignment horizontal="center"/>
    </xf>
    <xf numFmtId="17" fontId="3" fillId="0" borderId="4" xfId="0" applyNumberFormat="1" applyFont="1" applyBorder="1" applyAlignment="1">
      <alignment horizontal="left"/>
    </xf>
    <xf numFmtId="3" fontId="3" fillId="0" borderId="3" xfId="0" applyNumberFormat="1" applyFont="1" applyBorder="1" applyAlignment="1">
      <alignment horizontal="center"/>
    </xf>
    <xf numFmtId="0" fontId="3" fillId="0" borderId="8" xfId="0" applyFont="1" applyBorder="1" applyAlignment="1">
      <alignment horizontal="center"/>
    </xf>
    <xf numFmtId="17" fontId="3" fillId="0" borderId="4" xfId="0" applyNumberFormat="1" applyFont="1" applyBorder="1" applyAlignment="1">
      <alignment horizontal="left" vertical="center"/>
    </xf>
    <xf numFmtId="17"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17" fontId="3" fillId="0" borderId="9" xfId="0" applyNumberFormat="1" applyFont="1" applyBorder="1" applyAlignment="1">
      <alignment horizontal="left"/>
    </xf>
    <xf numFmtId="3" fontId="3" fillId="0" borderId="9" xfId="0" applyNumberFormat="1" applyFont="1" applyBorder="1" applyAlignment="1">
      <alignment horizontal="center"/>
    </xf>
    <xf numFmtId="17" fontId="3" fillId="0" borderId="10" xfId="0" applyNumberFormat="1" applyFont="1" applyBorder="1" applyAlignment="1">
      <alignment horizontal="left"/>
    </xf>
    <xf numFmtId="4" fontId="49" fillId="0" borderId="1" xfId="0" applyNumberFormat="1" applyFont="1" applyBorder="1" applyAlignment="1">
      <alignment horizontal="right"/>
    </xf>
    <xf numFmtId="4" fontId="49" fillId="0" borderId="1" xfId="0" applyNumberFormat="1" applyFont="1" applyBorder="1" applyAlignment="1">
      <alignment/>
    </xf>
    <xf numFmtId="3" fontId="49" fillId="0" borderId="1" xfId="0" applyNumberFormat="1" applyFont="1" applyBorder="1" applyAlignment="1">
      <alignment/>
    </xf>
    <xf numFmtId="3" fontId="49" fillId="0" borderId="1" xfId="0" applyNumberFormat="1" applyFont="1" applyBorder="1" applyAlignment="1">
      <alignment horizontal="right"/>
    </xf>
    <xf numFmtId="0" fontId="32" fillId="0" borderId="0" xfId="0" applyFont="1" applyAlignment="1">
      <alignment horizontal="center"/>
    </xf>
    <xf numFmtId="0" fontId="51" fillId="0" borderId="0" xfId="0" applyFont="1" applyAlignment="1">
      <alignment/>
    </xf>
    <xf numFmtId="0" fontId="0" fillId="0" borderId="0" xfId="0" applyFont="1" applyAlignment="1">
      <alignment horizontal="center"/>
    </xf>
    <xf numFmtId="0" fontId="52" fillId="0" borderId="0" xfId="15" applyFont="1" applyAlignment="1">
      <alignment horizontal="center"/>
    </xf>
    <xf numFmtId="0" fontId="6" fillId="0" borderId="0" xfId="0" applyFont="1" applyAlignment="1">
      <alignment horizontal="center"/>
    </xf>
    <xf numFmtId="0" fontId="0" fillId="0" borderId="0" xfId="0" applyFont="1" applyAlignment="1">
      <alignment horizontal="center"/>
    </xf>
    <xf numFmtId="17" fontId="3" fillId="0" borderId="6" xfId="0" applyNumberFormat="1" applyFont="1" applyBorder="1" applyAlignment="1">
      <alignment horizontal="left"/>
    </xf>
    <xf numFmtId="3" fontId="3" fillId="0" borderId="1" xfId="0" applyNumberFormat="1" applyFont="1" applyBorder="1" applyAlignment="1">
      <alignment horizontal="center"/>
    </xf>
    <xf numFmtId="3" fontId="3" fillId="0" borderId="7" xfId="0" applyNumberFormat="1" applyFont="1" applyBorder="1" applyAlignment="1">
      <alignment horizontal="center"/>
    </xf>
    <xf numFmtId="0" fontId="0" fillId="0" borderId="0" xfId="0" applyFont="1" applyBorder="1" applyAlignment="1">
      <alignment/>
    </xf>
    <xf numFmtId="17" fontId="3" fillId="0" borderId="2" xfId="0" applyNumberFormat="1" applyFont="1" applyBorder="1" applyAlignment="1">
      <alignment horizontal="left"/>
    </xf>
    <xf numFmtId="0" fontId="0" fillId="0" borderId="0" xfId="0" applyFont="1" applyBorder="1" applyAlignment="1">
      <alignment horizontal="center"/>
    </xf>
    <xf numFmtId="3" fontId="0" fillId="0" borderId="1" xfId="0" applyNumberFormat="1" applyFont="1" applyBorder="1" applyAlignment="1">
      <alignment/>
    </xf>
    <xf numFmtId="9" fontId="8" fillId="0" borderId="1" xfId="21" applyFont="1" applyBorder="1" applyAlignment="1">
      <alignment horizontal="center"/>
    </xf>
    <xf numFmtId="3" fontId="3" fillId="0" borderId="11" xfId="0" applyNumberFormat="1" applyFont="1" applyBorder="1" applyAlignment="1">
      <alignment horizontal="center"/>
    </xf>
    <xf numFmtId="0" fontId="56" fillId="2" borderId="0" xfId="15" applyFont="1" applyFill="1" applyAlignment="1">
      <alignment horizontal="left"/>
    </xf>
    <xf numFmtId="0" fontId="46" fillId="0" borderId="0" xfId="0" applyFont="1" applyAlignment="1">
      <alignment horizontal="center"/>
    </xf>
    <xf numFmtId="0" fontId="0" fillId="0" borderId="0" xfId="0" applyAlignment="1">
      <alignment horizontal="center"/>
    </xf>
    <xf numFmtId="0" fontId="33" fillId="0" borderId="0" xfId="0" applyFont="1" applyAlignment="1">
      <alignment horizontal="center"/>
    </xf>
    <xf numFmtId="0" fontId="11" fillId="0" borderId="0" xfId="0" applyFont="1" applyAlignment="1">
      <alignment horizontal="center"/>
    </xf>
    <xf numFmtId="0" fontId="2" fillId="0" borderId="4" xfId="0" applyFont="1" applyBorder="1" applyAlignment="1">
      <alignment horizontal="center"/>
    </xf>
    <xf numFmtId="0" fontId="6" fillId="0" borderId="12" xfId="0" applyFont="1" applyBorder="1" applyAlignment="1">
      <alignment horizontal="center"/>
    </xf>
    <xf numFmtId="0" fontId="6" fillId="0" borderId="7" xfId="0" applyFont="1"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17" fontId="5" fillId="0" borderId="0" xfId="0" applyNumberFormat="1" applyFont="1" applyBorder="1" applyAlignment="1">
      <alignment horizontal="center"/>
    </xf>
    <xf numFmtId="17" fontId="2" fillId="0" borderId="0" xfId="0" applyNumberFormat="1" applyFont="1" applyBorder="1" applyAlignment="1">
      <alignment horizontal="center"/>
    </xf>
    <xf numFmtId="0" fontId="0" fillId="0" borderId="0" xfId="0" applyFont="1" applyAlignment="1">
      <alignment horizontal="center"/>
    </xf>
    <xf numFmtId="0" fontId="34" fillId="0" borderId="0" xfId="0" applyFont="1" applyBorder="1" applyAlignment="1">
      <alignment horizontal="center"/>
    </xf>
    <xf numFmtId="0" fontId="34" fillId="0" borderId="0" xfId="0" applyFont="1" applyAlignment="1">
      <alignment horizontal="center"/>
    </xf>
    <xf numFmtId="0" fontId="2" fillId="0" borderId="0" xfId="0" applyFont="1" applyAlignment="1">
      <alignment horizontal="center" vertical="justify"/>
    </xf>
    <xf numFmtId="0" fontId="0" fillId="0" borderId="0" xfId="0" applyAlignment="1">
      <alignment horizontal="center" vertical="justify"/>
    </xf>
    <xf numFmtId="0" fontId="5" fillId="0" borderId="0" xfId="0" applyFont="1" applyAlignment="1">
      <alignment horizontal="center"/>
    </xf>
    <xf numFmtId="0" fontId="2" fillId="0" borderId="0" xfId="0" applyFont="1" applyAlignment="1">
      <alignment horizontal="center"/>
    </xf>
    <xf numFmtId="17" fontId="2" fillId="0" borderId="0" xfId="0" applyNumberFormat="1" applyFont="1" applyAlignment="1">
      <alignment horizontal="center"/>
    </xf>
    <xf numFmtId="17" fontId="32" fillId="0" borderId="0" xfId="0" applyNumberFormat="1" applyFont="1" applyAlignment="1">
      <alignment horizontal="center"/>
    </xf>
    <xf numFmtId="0" fontId="50" fillId="0" borderId="0" xfId="0" applyFont="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17" fontId="7" fillId="0" borderId="0" xfId="0" applyNumberFormat="1" applyFont="1" applyBorder="1" applyAlignment="1">
      <alignment horizontal="center"/>
    </xf>
    <xf numFmtId="0" fontId="32" fillId="0" borderId="0" xfId="0" applyFont="1" applyBorder="1" applyAlignment="1">
      <alignment horizontal="center" vertic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Pequeños Deudores</a:t>
            </a:r>
          </a:p>
        </c:rich>
      </c:tx>
      <c:layout/>
      <c:spPr>
        <a:noFill/>
        <a:ln>
          <a:noFill/>
        </a:ln>
      </c:spPr>
    </c:title>
    <c:plotArea>
      <c:layout>
        <c:manualLayout>
          <c:xMode val="edge"/>
          <c:yMode val="edge"/>
          <c:x val="0.0595"/>
          <c:y val="0.35625"/>
          <c:w val="0.842"/>
          <c:h val="0.57275"/>
        </c:manualLayout>
      </c:layout>
      <c:lineChart>
        <c:grouping val="standard"/>
        <c:varyColors val="0"/>
        <c:ser>
          <c:idx val="1"/>
          <c:order val="0"/>
          <c:tx>
            <c:strRef>
              <c:f>EVOLUCION!$D$150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EVOLUCION!$B$151:$B$170</c:f>
              <c:strCache/>
            </c:strRef>
          </c:cat>
          <c:val>
            <c:numRef>
              <c:f>EVOLUCION!$D$151:$D$170</c:f>
              <c:numCache/>
            </c:numRef>
          </c:val>
          <c:smooth val="1"/>
        </c:ser>
        <c:marker val="1"/>
        <c:axId val="25253193"/>
        <c:axId val="33640618"/>
      </c:lineChart>
      <c:dateAx>
        <c:axId val="25253193"/>
        <c:scaling>
          <c:orientation val="minMax"/>
        </c:scaling>
        <c:axPos val="b"/>
        <c:title>
          <c:tx>
            <c:rich>
              <a:bodyPr vert="horz" rot="0" anchor="ctr"/>
              <a:lstStyle/>
              <a:p>
                <a:pPr algn="ctr">
                  <a:defRPr/>
                </a:pPr>
                <a:r>
                  <a:rPr lang="en-US" cap="none" sz="11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solidFill>
                  <a:srgbClr val="808080"/>
                </a:solidFill>
                <a:latin typeface="Arial"/>
                <a:ea typeface="Arial"/>
                <a:cs typeface="Arial"/>
              </a:defRPr>
            </a:pPr>
          </a:p>
        </c:txPr>
        <c:crossAx val="33640618"/>
        <c:crosses val="autoZero"/>
        <c:auto val="0"/>
        <c:majorUnit val="1"/>
        <c:majorTimeUnit val="months"/>
        <c:noMultiLvlLbl val="0"/>
      </c:dateAx>
      <c:valAx>
        <c:axId val="33640618"/>
        <c:scaling>
          <c:orientation val="minMax"/>
        </c:scaling>
        <c:axPos val="l"/>
        <c:title>
          <c:tx>
            <c:rich>
              <a:bodyPr vert="horz" rot="-5400000" anchor="ctr"/>
              <a:lstStyle/>
              <a:p>
                <a:pPr algn="ctr">
                  <a:defRPr/>
                </a:pPr>
                <a:r>
                  <a:rPr lang="en-US" cap="none" sz="110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2525319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FINANCIAMIENTO COMERCIAL BANCARIO SEGUN TAMAÑO Y SECTOR ECONOMICO </a:t>
            </a:r>
            <a:r>
              <a:rPr lang="en-US" cap="none" sz="1000" b="1" i="0" u="none" baseline="0">
                <a:solidFill>
                  <a:srgbClr val="808080"/>
                </a:solidFill>
                <a:latin typeface="Arial"/>
                <a:ea typeface="Arial"/>
                <a:cs typeface="Arial"/>
              </a:rPr>
              <a:t>
</a:t>
            </a:r>
            <a:r>
              <a:rPr lang="en-US" cap="none" sz="1250" b="1" i="0" u="none" baseline="0">
                <a:latin typeface="Arial"/>
                <a:ea typeface="Arial"/>
                <a:cs typeface="Arial"/>
              </a:rPr>
              <a:t>Número de deudores</a:t>
            </a:r>
          </a:p>
        </c:rich>
      </c:tx>
      <c:layout/>
      <c:spPr>
        <a:noFill/>
        <a:ln>
          <a:noFill/>
        </a:ln>
      </c:spPr>
    </c:title>
    <c:plotArea>
      <c:layout>
        <c:manualLayout>
          <c:xMode val="edge"/>
          <c:yMode val="edge"/>
          <c:x val="0.093"/>
          <c:y val="0.24525"/>
          <c:w val="0.84675"/>
          <c:h val="0.47525"/>
        </c:manualLayout>
      </c:layout>
      <c:barChart>
        <c:barDir val="bar"/>
        <c:grouping val="percentStacked"/>
        <c:varyColors val="0"/>
        <c:ser>
          <c:idx val="0"/>
          <c:order val="0"/>
          <c:tx>
            <c:strRef>
              <c:f>'ACTIVIDAD ECONOMICA'!$B$41</c:f>
              <c:strCache>
                <c:ptCount val="1"/>
                <c:pt idx="0">
                  <c:v>Servicios y comercio</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ECONOMICA'!$C$41:$G$41</c:f>
              <c:numCache/>
            </c:numRef>
          </c:val>
        </c:ser>
        <c:ser>
          <c:idx val="1"/>
          <c:order val="1"/>
          <c:tx>
            <c:strRef>
              <c:f>'ACTIVIDAD ECONOMICA'!$B$42</c:f>
              <c:strCache>
                <c:ptCount val="1"/>
                <c:pt idx="0">
                  <c:v>Construcción</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ECONOMICA'!$C$42:$G$42</c:f>
              <c:numCache/>
            </c:numRef>
          </c:val>
        </c:ser>
        <c:ser>
          <c:idx val="2"/>
          <c:order val="2"/>
          <c:tx>
            <c:strRef>
              <c:f>'ACTIVIDAD ECONOMICA'!$B$43</c:f>
              <c:strCache>
                <c:ptCount val="1"/>
                <c:pt idx="0">
                  <c:v>Agricultura, fruticultura, silvicultura y pesca</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ECONOMICA'!$C$43:$G$43</c:f>
              <c:numCache/>
            </c:numRef>
          </c:val>
        </c:ser>
        <c:ser>
          <c:idx val="3"/>
          <c:order val="3"/>
          <c:tx>
            <c:strRef>
              <c:f>'ACTIVIDAD ECONOMICA'!$B$44</c:f>
              <c:strCache>
                <c:ptCount val="1"/>
                <c:pt idx="0">
                  <c:v>Transporte y comunicaciones</c:v>
                </c:pt>
              </c:strCache>
            </c:strRef>
          </c:tx>
          <c:spPr>
            <a:solidFill>
              <a:srgbClr val="0000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80"/>
              </a:solid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ECONOMICA'!$C$44:$G$44</c:f>
              <c:numCache/>
            </c:numRef>
          </c:val>
        </c:ser>
        <c:ser>
          <c:idx val="4"/>
          <c:order val="4"/>
          <c:tx>
            <c:strRef>
              <c:f>'ACTIVIDAD ECONOMICA'!$B$45</c:f>
              <c:strCache>
                <c:ptCount val="1"/>
                <c:pt idx="0">
                  <c:v>Industria</c:v>
                </c:pt>
              </c:strCache>
            </c:strRef>
          </c:tx>
          <c:spPr>
            <a:solidFill>
              <a:srgbClr val="3366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ECONOMICA'!$C$45:$G$45</c:f>
              <c:numCache/>
            </c:numRef>
          </c:val>
        </c:ser>
        <c:ser>
          <c:idx val="5"/>
          <c:order val="5"/>
          <c:tx>
            <c:strRef>
              <c:f>'ACTIVIDAD ECONOMICA'!$B$46</c:f>
              <c:strCache>
                <c:ptCount val="1"/>
                <c:pt idx="0">
                  <c:v>Explotacion de minerales y producción de energia</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45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450" b="1" i="0" u="none" baseline="0">
                    <a:solidFill>
                      <a:srgbClr val="FFFFFF"/>
                    </a:solidFill>
                    <a:latin typeface="Arial"/>
                    <a:ea typeface="Arial"/>
                    <a:cs typeface="Arial"/>
                  </a:defRPr>
                </a:pPr>
              </a:p>
            </c:txPr>
            <c:showLegendKey val="0"/>
            <c:showVal val="0"/>
            <c:showBubbleSize val="0"/>
            <c:showCatName val="0"/>
            <c:showSerName val="0"/>
            <c:showPercent val="0"/>
          </c:dLbls>
          <c:cat>
            <c:strRef>
              <c:f>'ACTIVIDAD ECONOMICA'!$C$40:$G$40</c:f>
              <c:strCache/>
            </c:strRef>
          </c:cat>
          <c:val>
            <c:numRef>
              <c:f>'ACTIVIDAD ECONOMICA'!$C$46:$G$46</c:f>
              <c:numCache/>
            </c:numRef>
          </c:val>
        </c:ser>
        <c:overlap val="100"/>
        <c:gapWidth val="40"/>
        <c:axId val="22060923"/>
        <c:axId val="59534748"/>
      </c:barChart>
      <c:catAx>
        <c:axId val="22060923"/>
        <c:scaling>
          <c:orientation val="minMax"/>
        </c:scaling>
        <c:axPos val="l"/>
        <c:title>
          <c:tx>
            <c:rich>
              <a:bodyPr vert="horz" rot="-5400000" anchor="ctr"/>
              <a:lstStyle/>
              <a:p>
                <a:pPr algn="ctr">
                  <a:defRPr/>
                </a:pPr>
                <a:r>
                  <a:rPr lang="en-US" cap="none" sz="1100" b="1" i="0" u="none" baseline="0">
                    <a:latin typeface="Arial"/>
                    <a:ea typeface="Arial"/>
                    <a:cs typeface="Arial"/>
                  </a:rPr>
                  <a:t>Participación</a:t>
                </a:r>
              </a:p>
            </c:rich>
          </c:tx>
          <c:layout>
            <c:manualLayout>
              <c:xMode val="factor"/>
              <c:yMode val="factor"/>
              <c:x val="-0.01"/>
              <c:y val="0"/>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59534748"/>
        <c:crosses val="autoZero"/>
        <c:auto val="1"/>
        <c:lblOffset val="100"/>
        <c:noMultiLvlLbl val="0"/>
      </c:catAx>
      <c:valAx>
        <c:axId val="59534748"/>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manualLayout>
              <c:xMode val="factor"/>
              <c:yMode val="factor"/>
              <c:x val="0.0025"/>
              <c:y val="-0.00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22060923"/>
        <c:crossesAt val="1"/>
        <c:crossBetween val="between"/>
        <c:dispUnits/>
      </c:valAx>
      <c:spPr>
        <a:solidFill>
          <a:srgbClr val="FFFFFF"/>
        </a:solidFill>
        <a:ln w="12700">
          <a:solidFill>
            <a:srgbClr val="FFFFFF"/>
          </a:solidFill>
        </a:ln>
      </c:spPr>
    </c:plotArea>
    <c:legend>
      <c:legendPos val="b"/>
      <c:layout>
        <c:manualLayout>
          <c:xMode val="edge"/>
          <c:yMode val="edge"/>
          <c:x val="0.218"/>
          <c:y val="0.771"/>
          <c:w val="0.72225"/>
          <c:h val="0.22"/>
        </c:manualLayout>
      </c:layout>
      <c:overlay val="0"/>
      <c:txPr>
        <a:bodyPr vert="horz" rot="0"/>
        <a:lstStyle/>
        <a:p>
          <a:pPr>
            <a:defRPr lang="en-US" cap="none" sz="1200" b="0" i="0" u="none" baseline="0">
              <a:solidFill>
                <a:srgbClr val="808080"/>
              </a:solidFill>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a:t>
            </a:r>
            <a:r>
              <a:rPr lang="en-US" cap="none" sz="1475" b="1" i="0" u="none" baseline="0">
                <a:latin typeface="Arial"/>
                <a:ea typeface="Arial"/>
                <a:cs typeface="Arial"/>
              </a:rPr>
              <a:t> 
Número de Deudores Medianos </a:t>
            </a:r>
          </a:p>
        </c:rich>
      </c:tx>
      <c:layout/>
      <c:spPr>
        <a:noFill/>
        <a:ln>
          <a:noFill/>
        </a:ln>
      </c:spPr>
    </c:title>
    <c:plotArea>
      <c:layout>
        <c:manualLayout>
          <c:xMode val="edge"/>
          <c:yMode val="edge"/>
          <c:x val="0.05875"/>
          <c:y val="0.252"/>
          <c:w val="0.84025"/>
          <c:h val="0.68"/>
        </c:manualLayout>
      </c:layout>
      <c:lineChart>
        <c:grouping val="standard"/>
        <c:varyColors val="0"/>
        <c:ser>
          <c:idx val="2"/>
          <c:order val="0"/>
          <c:tx>
            <c:strRef>
              <c:f>EVOLUCION!$E$150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3"/>
              <c:delete val="1"/>
            </c:dLbl>
            <c:dLbl>
              <c:idx val="16"/>
              <c:delete val="1"/>
            </c:dLbl>
            <c:dLbl>
              <c:idx val="19"/>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EVOLUCION!$B$151:$B$170</c:f>
              <c:strCache/>
            </c:strRef>
          </c:cat>
          <c:val>
            <c:numRef>
              <c:f>EVOLUCION!$E$151:$E$170</c:f>
              <c:numCache/>
            </c:numRef>
          </c:val>
          <c:smooth val="1"/>
        </c:ser>
        <c:marker val="1"/>
        <c:axId val="41914475"/>
        <c:axId val="39172236"/>
      </c:lineChart>
      <c:dateAx>
        <c:axId val="41914475"/>
        <c:scaling>
          <c:orientation val="minMax"/>
        </c:scaling>
        <c:axPos val="b"/>
        <c:title>
          <c:tx>
            <c:rich>
              <a:bodyPr vert="horz" rot="0" anchor="ctr"/>
              <a:lstStyle/>
              <a:p>
                <a:pPr algn="ctr">
                  <a:defRPr/>
                </a:pPr>
                <a:r>
                  <a:rPr lang="en-US" cap="none" sz="11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solidFill>
                  <a:srgbClr val="808080"/>
                </a:solidFill>
                <a:latin typeface="Arial"/>
                <a:ea typeface="Arial"/>
                <a:cs typeface="Arial"/>
              </a:defRPr>
            </a:pPr>
          </a:p>
        </c:txPr>
        <c:crossAx val="39172236"/>
        <c:crosses val="autoZero"/>
        <c:auto val="0"/>
        <c:majorUnit val="1"/>
        <c:majorTimeUnit val="months"/>
        <c:noMultiLvlLbl val="0"/>
      </c:dateAx>
      <c:valAx>
        <c:axId val="39172236"/>
        <c:scaling>
          <c:orientation val="minMax"/>
        </c:scaling>
        <c:axPos val="l"/>
        <c:title>
          <c:tx>
            <c:rich>
              <a:bodyPr vert="horz" rot="-5400000" anchor="ctr"/>
              <a:lstStyle/>
              <a:p>
                <a:pPr algn="ctr">
                  <a:defRPr/>
                </a:pPr>
                <a:r>
                  <a:rPr lang="en-US" cap="none" sz="110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4191447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Deudores Grandes y Mega</a:t>
            </a:r>
            <a:r>
              <a:rPr lang="en-US" cap="none" sz="1200" b="0" i="0" u="none" baseline="0">
                <a:latin typeface="Arial"/>
                <a:ea typeface="Arial"/>
                <a:cs typeface="Arial"/>
              </a:rPr>
              <a:t> </a:t>
            </a:r>
          </a:p>
        </c:rich>
      </c:tx>
      <c:layout/>
      <c:spPr>
        <a:noFill/>
        <a:ln>
          <a:noFill/>
        </a:ln>
      </c:spPr>
    </c:title>
    <c:plotArea>
      <c:layout>
        <c:manualLayout>
          <c:xMode val="edge"/>
          <c:yMode val="edge"/>
          <c:x val="0.06625"/>
          <c:y val="0.2445"/>
          <c:w val="0.85275"/>
          <c:h val="0.68125"/>
        </c:manualLayout>
      </c:layout>
      <c:lineChart>
        <c:grouping val="standard"/>
        <c:varyColors val="0"/>
        <c:ser>
          <c:idx val="3"/>
          <c:order val="0"/>
          <c:tx>
            <c:strRef>
              <c:f>EVOLUCION!$F$150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latin typeface="Arial"/>
                    <a:ea typeface="Arial"/>
                    <a:cs typeface="Arial"/>
                  </a:defRPr>
                </a:pPr>
              </a:p>
            </c:txPr>
            <c:showLegendKey val="0"/>
            <c:showVal val="0"/>
            <c:showBubbleSize val="0"/>
            <c:showCatName val="0"/>
            <c:showSerName val="0"/>
            <c:showLeaderLines val="1"/>
            <c:showPercent val="0"/>
          </c:dLbls>
          <c:cat>
            <c:strRef>
              <c:f>EVOLUCION!$B$151:$B$170</c:f>
              <c:strCache/>
            </c:strRef>
          </c:cat>
          <c:val>
            <c:numRef>
              <c:f>EVOLUCION!$F$151:$F$170</c:f>
              <c:numCache/>
            </c:numRef>
          </c:val>
          <c:smooth val="1"/>
        </c:ser>
        <c:marker val="1"/>
        <c:axId val="41610509"/>
        <c:axId val="9687534"/>
      </c:lineChart>
      <c:dateAx>
        <c:axId val="41610509"/>
        <c:scaling>
          <c:orientation val="minMax"/>
          <c:min val="1253"/>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9687534"/>
        <c:crosses val="autoZero"/>
        <c:auto val="0"/>
        <c:majorUnit val="1"/>
        <c:majorTimeUnit val="months"/>
        <c:noMultiLvlLbl val="0"/>
      </c:dateAx>
      <c:valAx>
        <c:axId val="9687534"/>
        <c:scaling>
          <c:orientation val="minMax"/>
        </c:scaling>
        <c:axPos val="l"/>
        <c:title>
          <c:tx>
            <c:rich>
              <a:bodyPr vert="horz" rot="-5400000" anchor="ctr"/>
              <a:lstStyle/>
              <a:p>
                <a:pPr algn="ctr">
                  <a:defRPr/>
                </a:pPr>
                <a:r>
                  <a:rPr lang="en-US" cap="none" sz="1125"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4161050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8080"/>
                </a:solidFill>
                <a:latin typeface="Arial"/>
                <a:ea typeface="Arial"/>
                <a:cs typeface="Arial"/>
              </a:rPr>
              <a:t>EVOLUCION DEL FINANCIAMIENTO COMERCIAL SEGUN EL TAMAÑO DE LOS DEUDORES</a:t>
            </a:r>
            <a:r>
              <a:rPr lang="en-US" cap="none" sz="1400" b="1" i="0" u="none" baseline="0">
                <a:latin typeface="Arial"/>
                <a:ea typeface="Arial"/>
                <a:cs typeface="Arial"/>
              </a:rPr>
              <a:t> 
Monto de Deuda MM$- Pequeños Deudores</a:t>
            </a:r>
          </a:p>
        </c:rich>
      </c:tx>
      <c:layout/>
      <c:spPr>
        <a:noFill/>
        <a:ln>
          <a:noFill/>
        </a:ln>
      </c:spPr>
    </c:title>
    <c:plotArea>
      <c:layout>
        <c:manualLayout>
          <c:xMode val="edge"/>
          <c:yMode val="edge"/>
          <c:x val="0.06325"/>
          <c:y val="0.37175"/>
          <c:w val="0.847"/>
          <c:h val="0.534"/>
        </c:manualLayout>
      </c:layout>
      <c:lineChart>
        <c:grouping val="standard"/>
        <c:varyColors val="0"/>
        <c:ser>
          <c:idx val="1"/>
          <c:order val="0"/>
          <c:tx>
            <c:strRef>
              <c:f>EVOLUCION!$K$150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latin typeface="Arial"/>
                    <a:ea typeface="Arial"/>
                    <a:cs typeface="Arial"/>
                  </a:defRPr>
                </a:pPr>
              </a:p>
            </c:txPr>
            <c:showLegendKey val="0"/>
            <c:showVal val="0"/>
            <c:showBubbleSize val="0"/>
            <c:showCatName val="0"/>
            <c:showSerName val="0"/>
            <c:showLeaderLines val="1"/>
            <c:showPercent val="0"/>
          </c:dLbls>
          <c:cat>
            <c:strRef>
              <c:f>EVOLUCION!$I$151:$I$170</c:f>
              <c:strCache/>
            </c:strRef>
          </c:cat>
          <c:val>
            <c:numRef>
              <c:f>EVOLUCION!$K$151:$K$170</c:f>
              <c:numCache/>
            </c:numRef>
          </c:val>
          <c:smooth val="1"/>
        </c:ser>
        <c:marker val="1"/>
        <c:axId val="166703"/>
        <c:axId val="16170192"/>
      </c:lineChart>
      <c:dateAx>
        <c:axId val="166703"/>
        <c:scaling>
          <c:orientation val="minMax"/>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solidFill>
                  <a:srgbClr val="808080"/>
                </a:solidFill>
                <a:latin typeface="Arial"/>
                <a:ea typeface="Arial"/>
                <a:cs typeface="Arial"/>
              </a:defRPr>
            </a:pPr>
          </a:p>
        </c:txPr>
        <c:crossAx val="16170192"/>
        <c:crosses val="autoZero"/>
        <c:auto val="0"/>
        <c:majorUnit val="1"/>
        <c:majorTimeUnit val="months"/>
        <c:noMultiLvlLbl val="0"/>
      </c:dateAx>
      <c:valAx>
        <c:axId val="16170192"/>
        <c:scaling>
          <c:orientation val="minMax"/>
        </c:scaling>
        <c:axPos val="l"/>
        <c:title>
          <c:tx>
            <c:rich>
              <a:bodyPr vert="horz" rot="-5400000" anchor="ctr"/>
              <a:lstStyle/>
              <a:p>
                <a:pPr algn="ctr">
                  <a:defRPr/>
                </a:pPr>
                <a:r>
                  <a:rPr lang="en-US" cap="none" sz="112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16670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808080"/>
                </a:solidFill>
                <a:latin typeface="Arial"/>
                <a:ea typeface="Arial"/>
                <a:cs typeface="Arial"/>
              </a:rPr>
              <a:t>EVOLUCION DEL FINANCIAMIENTO COMERCIAL SEGUN EL TAMAÑO DE LOS DEUDORES </a:t>
            </a:r>
            <a:r>
              <a:rPr lang="en-US" cap="none" sz="1375" b="1" i="0" u="none" baseline="0">
                <a:latin typeface="Arial"/>
                <a:ea typeface="Arial"/>
                <a:cs typeface="Arial"/>
              </a:rPr>
              <a:t>
Monto de Deuda MM$-  Deudores Medianos</a:t>
            </a:r>
          </a:p>
        </c:rich>
      </c:tx>
      <c:layout>
        <c:manualLayout>
          <c:xMode val="factor"/>
          <c:yMode val="factor"/>
          <c:x val="-0.005"/>
          <c:y val="0.00725"/>
        </c:manualLayout>
      </c:layout>
      <c:spPr>
        <a:noFill/>
        <a:ln>
          <a:noFill/>
        </a:ln>
      </c:spPr>
    </c:title>
    <c:plotArea>
      <c:layout>
        <c:manualLayout>
          <c:xMode val="edge"/>
          <c:yMode val="edge"/>
          <c:x val="0.0695"/>
          <c:y val="0.27325"/>
          <c:w val="0.87775"/>
          <c:h val="0.621"/>
        </c:manualLayout>
      </c:layout>
      <c:lineChart>
        <c:grouping val="standard"/>
        <c:varyColors val="0"/>
        <c:ser>
          <c:idx val="2"/>
          <c:order val="0"/>
          <c:tx>
            <c:strRef>
              <c:f>EVOLUCION!$L$150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0"/>
            <c:showBubbleSize val="0"/>
            <c:showCatName val="0"/>
            <c:showSerName val="0"/>
            <c:showLeaderLines val="1"/>
            <c:showPercent val="0"/>
          </c:dLbls>
          <c:cat>
            <c:strRef>
              <c:f>EVOLUCION!$I$151:$I$170</c:f>
              <c:strCache/>
            </c:strRef>
          </c:cat>
          <c:val>
            <c:numRef>
              <c:f>EVOLUCION!$L$151:$L$170</c:f>
              <c:numCache/>
            </c:numRef>
          </c:val>
          <c:smooth val="1"/>
        </c:ser>
        <c:marker val="1"/>
        <c:axId val="25004753"/>
        <c:axId val="9541938"/>
      </c:lineChart>
      <c:dateAx>
        <c:axId val="25004753"/>
        <c:scaling>
          <c:orientation val="minMax"/>
        </c:scaling>
        <c:axPos val="b"/>
        <c:title>
          <c:tx>
            <c:rich>
              <a:bodyPr vert="horz" rot="0" anchor="ctr"/>
              <a:lstStyle/>
              <a:p>
                <a:pPr algn="ctr">
                  <a:defRPr/>
                </a:pPr>
                <a:r>
                  <a:rPr lang="en-US" cap="none" sz="115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9541938"/>
        <c:crosses val="autoZero"/>
        <c:auto val="0"/>
        <c:majorUnit val="1"/>
        <c:majorTimeUnit val="months"/>
        <c:noMultiLvlLbl val="0"/>
      </c:dateAx>
      <c:valAx>
        <c:axId val="9541938"/>
        <c:scaling>
          <c:orientation val="minMax"/>
        </c:scaling>
        <c:axPos val="l"/>
        <c:title>
          <c:tx>
            <c:rich>
              <a:bodyPr vert="horz" rot="-5400000" anchor="ctr"/>
              <a:lstStyle/>
              <a:p>
                <a:pPr algn="ctr">
                  <a:defRPr/>
                </a:pPr>
                <a:r>
                  <a:rPr lang="en-US" cap="none" sz="115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50" b="0" i="0" u="none" baseline="0">
                <a:solidFill>
                  <a:srgbClr val="808080"/>
                </a:solidFill>
                <a:latin typeface="Arial"/>
                <a:ea typeface="Arial"/>
                <a:cs typeface="Arial"/>
              </a:defRPr>
            </a:pPr>
          </a:p>
        </c:txPr>
        <c:crossAx val="25004753"/>
        <c:crossesAt val="1"/>
        <c:crossBetween val="between"/>
        <c:dispUnits/>
      </c:valAx>
      <c:spPr>
        <a:solidFill>
          <a:srgbClr val="FFFFFF"/>
        </a:solidFill>
        <a:ln w="12700">
          <a:solidFill>
            <a:srgbClr val="0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Número de Microdeudores</a:t>
            </a:r>
          </a:p>
        </c:rich>
      </c:tx>
      <c:layout/>
      <c:spPr>
        <a:noFill/>
        <a:ln>
          <a:noFill/>
        </a:ln>
      </c:spPr>
    </c:title>
    <c:plotArea>
      <c:layout>
        <c:manualLayout>
          <c:xMode val="edge"/>
          <c:yMode val="edge"/>
          <c:x val="0.0565"/>
          <c:y val="0.3215"/>
          <c:w val="0.83175"/>
          <c:h val="0.613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7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layout>
                <c:manualLayout>
                  <c:x val="0"/>
                  <c:y val="0"/>
                </c:manualLayout>
              </c:layout>
              <c:txPr>
                <a:bodyPr vert="horz" rot="0" anchor="ctr"/>
                <a:lstStyle/>
                <a:p>
                  <a:pPr algn="ctr">
                    <a:defRPr lang="en-US" cap="none" sz="10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1" i="0" u="none" baseline="0">
                    <a:latin typeface="Arial"/>
                    <a:ea typeface="Arial"/>
                    <a:cs typeface="Arial"/>
                  </a:defRPr>
                </a:pPr>
              </a:p>
            </c:txPr>
            <c:showLegendKey val="0"/>
            <c:showVal val="0"/>
            <c:showBubbleSize val="0"/>
            <c:showCatName val="0"/>
            <c:showSerName val="0"/>
            <c:showLeaderLines val="1"/>
            <c:showPercent val="0"/>
          </c:dLbls>
          <c:cat>
            <c:strRef>
              <c:f>EVOLUCION!$B$151:$B$170</c:f>
              <c:strCache/>
            </c:strRef>
          </c:cat>
          <c:val>
            <c:numRef>
              <c:f>EVOLUCION!$C$151:$C$170</c:f>
              <c:numCache/>
            </c:numRef>
          </c:val>
          <c:smooth val="1"/>
        </c:ser>
        <c:marker val="1"/>
        <c:axId val="53152755"/>
        <c:axId val="55543572"/>
      </c:lineChart>
      <c:dateAx>
        <c:axId val="53152755"/>
        <c:scaling>
          <c:orientation val="minMax"/>
        </c:scaling>
        <c:axPos val="b"/>
        <c:title>
          <c:tx>
            <c:rich>
              <a:bodyPr vert="horz" rot="0" anchor="ctr"/>
              <a:lstStyle/>
              <a:p>
                <a:pPr algn="ctr">
                  <a:defRPr/>
                </a:pPr>
                <a:r>
                  <a:rPr lang="en-US" cap="none" sz="10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55543572"/>
        <c:crosses val="autoZero"/>
        <c:auto val="0"/>
        <c:majorUnit val="1"/>
        <c:majorTimeUnit val="months"/>
        <c:noMultiLvlLbl val="0"/>
      </c:dateAx>
      <c:valAx>
        <c:axId val="55543572"/>
        <c:scaling>
          <c:orientation val="minMax"/>
        </c:scaling>
        <c:axPos val="l"/>
        <c:title>
          <c:tx>
            <c:rich>
              <a:bodyPr vert="horz" rot="-5400000" anchor="ctr"/>
              <a:lstStyle/>
              <a:p>
                <a:pPr algn="ctr">
                  <a:defRPr/>
                </a:pPr>
                <a:r>
                  <a:rPr lang="en-US" cap="none" sz="1075"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5315275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808080"/>
                </a:solidFill>
                <a:latin typeface="Arial"/>
                <a:ea typeface="Arial"/>
                <a:cs typeface="Arial"/>
              </a:rPr>
              <a:t>EVOLUCION DEL FINANCIAMIENTO COMERCIAL SEGUN EL TAMAÑO DE LOS DEUDORES</a:t>
            </a:r>
            <a:r>
              <a:rPr lang="en-US" cap="none" sz="1375" b="1" i="0" u="none" baseline="0">
                <a:latin typeface="Arial"/>
                <a:ea typeface="Arial"/>
                <a:cs typeface="Arial"/>
              </a:rPr>
              <a:t> 
Monto de Deuda MM$- Microdeudores</a:t>
            </a:r>
          </a:p>
        </c:rich>
      </c:tx>
      <c:layout/>
      <c:spPr>
        <a:noFill/>
        <a:ln>
          <a:noFill/>
        </a:ln>
      </c:spPr>
    </c:title>
    <c:plotArea>
      <c:layout>
        <c:manualLayout>
          <c:xMode val="edge"/>
          <c:yMode val="edge"/>
          <c:x val="0.09175"/>
          <c:y val="0.37925"/>
          <c:w val="0.81925"/>
          <c:h val="0.54825"/>
        </c:manualLayout>
      </c:layout>
      <c:lineChart>
        <c:grouping val="standard"/>
        <c:varyColors val="0"/>
        <c:ser>
          <c:idx val="0"/>
          <c:order val="0"/>
          <c:tx>
            <c:strRef>
              <c:f>EVOLUCION!$J$150</c:f>
              <c:strCache>
                <c:ptCount val="1"/>
                <c:pt idx="0">
                  <c:v>Micro</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0"/>
            <c:showBubbleSize val="0"/>
            <c:showCatName val="0"/>
            <c:showSerName val="0"/>
            <c:showLeaderLines val="1"/>
            <c:showPercent val="0"/>
          </c:dLbls>
          <c:cat>
            <c:strRef>
              <c:f>EVOLUCION!$I$151:$I$170</c:f>
              <c:strCache/>
            </c:strRef>
          </c:cat>
          <c:val>
            <c:numRef>
              <c:f>EVOLUCION!$J$151:$J$170</c:f>
              <c:numCache/>
            </c:numRef>
          </c:val>
          <c:smooth val="1"/>
        </c:ser>
        <c:marker val="1"/>
        <c:axId val="19017365"/>
        <c:axId val="32745078"/>
      </c:lineChart>
      <c:dateAx>
        <c:axId val="19017365"/>
        <c:scaling>
          <c:orientation val="minMax"/>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solidFill>
                  <a:srgbClr val="808080"/>
                </a:solidFill>
                <a:latin typeface="Arial"/>
                <a:ea typeface="Arial"/>
                <a:cs typeface="Arial"/>
              </a:defRPr>
            </a:pPr>
          </a:p>
        </c:txPr>
        <c:crossAx val="32745078"/>
        <c:crosses val="autoZero"/>
        <c:auto val="0"/>
        <c:majorUnit val="1"/>
        <c:majorTimeUnit val="months"/>
        <c:noMultiLvlLbl val="0"/>
      </c:dateAx>
      <c:valAx>
        <c:axId val="32745078"/>
        <c:scaling>
          <c:orientation val="minMax"/>
        </c:scaling>
        <c:axPos val="l"/>
        <c:title>
          <c:tx>
            <c:rich>
              <a:bodyPr vert="horz" rot="-5400000" anchor="ctr"/>
              <a:lstStyle/>
              <a:p>
                <a:pPr algn="ctr">
                  <a:defRPr/>
                </a:pPr>
                <a:r>
                  <a:rPr lang="en-US" cap="none" sz="112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50" b="0" i="0" u="none" baseline="0">
                <a:solidFill>
                  <a:srgbClr val="808080"/>
                </a:solidFill>
                <a:latin typeface="Arial"/>
                <a:ea typeface="Arial"/>
                <a:cs typeface="Arial"/>
              </a:defRPr>
            </a:pPr>
          </a:p>
        </c:txPr>
        <c:crossAx val="1901736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8080"/>
                </a:solidFill>
                <a:latin typeface="Arial"/>
                <a:ea typeface="Arial"/>
                <a:cs typeface="Arial"/>
              </a:rPr>
              <a:t>EVOLUCION DEL FINANCIAMIENTO COMERCIAL SEGUN EL TAMAÑO DE LOS DEUDORES
</a:t>
            </a:r>
            <a:r>
              <a:rPr lang="en-US" cap="none" sz="1400" b="1" i="0" u="none" baseline="0">
                <a:solidFill>
                  <a:srgbClr val="000000"/>
                </a:solidFill>
                <a:latin typeface="Arial"/>
                <a:ea typeface="Arial"/>
                <a:cs typeface="Arial"/>
              </a:rPr>
              <a:t>Monto de Deuda MM$- Mega y Grandes Deudores</a:t>
            </a:r>
          </a:p>
        </c:rich>
      </c:tx>
      <c:layout/>
      <c:spPr>
        <a:noFill/>
        <a:ln>
          <a:noFill/>
        </a:ln>
      </c:spPr>
    </c:title>
    <c:plotArea>
      <c:layout>
        <c:manualLayout>
          <c:xMode val="edge"/>
          <c:yMode val="edge"/>
          <c:x val="0.0925"/>
          <c:y val="0.298"/>
          <c:w val="0.83275"/>
          <c:h val="0.63"/>
        </c:manualLayout>
      </c:layout>
      <c:lineChart>
        <c:grouping val="standard"/>
        <c:varyColors val="0"/>
        <c:ser>
          <c:idx val="6"/>
          <c:order val="0"/>
          <c:tx>
            <c:strRef>
              <c:f>EVOLUCION!$P$150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latin typeface="Arial"/>
                    <a:ea typeface="Arial"/>
                    <a:cs typeface="Arial"/>
                  </a:defRPr>
                </a:pPr>
              </a:p>
            </c:txPr>
            <c:showLegendKey val="0"/>
            <c:showVal val="0"/>
            <c:showBubbleSize val="0"/>
            <c:showCatName val="0"/>
            <c:showSerName val="0"/>
            <c:showLeaderLines val="1"/>
            <c:showPercent val="0"/>
          </c:dLbls>
          <c:cat>
            <c:strRef>
              <c:f>EVOLUCION!$I$151:$I$170</c:f>
              <c:strCache/>
            </c:strRef>
          </c:cat>
          <c:val>
            <c:numRef>
              <c:f>EVOLUCION!$P$151:$P$170</c:f>
              <c:numCache/>
            </c:numRef>
          </c:val>
          <c:smooth val="1"/>
        </c:ser>
        <c:marker val="1"/>
        <c:axId val="22155959"/>
        <c:axId val="1644376"/>
      </c:lineChart>
      <c:dateAx>
        <c:axId val="22155959"/>
        <c:scaling>
          <c:orientation val="minMax"/>
        </c:scaling>
        <c:axPos val="b"/>
        <c:title>
          <c:tx>
            <c:rich>
              <a:bodyPr vert="horz" rot="0" anchor="ctr"/>
              <a:lstStyle/>
              <a:p>
                <a:pPr algn="ctr">
                  <a:defRPr/>
                </a:pPr>
                <a:r>
                  <a:rPr lang="en-US" cap="none" sz="8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25" b="0" i="0" u="none" baseline="0">
                <a:solidFill>
                  <a:srgbClr val="808080"/>
                </a:solidFill>
                <a:latin typeface="Arial"/>
                <a:ea typeface="Arial"/>
                <a:cs typeface="Arial"/>
              </a:defRPr>
            </a:pPr>
          </a:p>
        </c:txPr>
        <c:crossAx val="1644376"/>
        <c:crosses val="autoZero"/>
        <c:auto val="0"/>
        <c:majorUnit val="1"/>
        <c:majorTimeUnit val="months"/>
        <c:noMultiLvlLbl val="0"/>
      </c:dateAx>
      <c:valAx>
        <c:axId val="1644376"/>
        <c:scaling>
          <c:orientation val="minMax"/>
        </c:scaling>
        <c:axPos val="l"/>
        <c:title>
          <c:tx>
            <c:rich>
              <a:bodyPr vert="horz" rot="-5400000" anchor="ctr"/>
              <a:lstStyle/>
              <a:p>
                <a:pPr algn="ctr">
                  <a:defRPr/>
                </a:pPr>
                <a:r>
                  <a:rPr lang="en-US" cap="none" sz="800" b="1" i="0" u="none" baseline="0">
                    <a:latin typeface="Arial"/>
                    <a:ea typeface="Arial"/>
                    <a:cs typeface="Arial"/>
                  </a:rPr>
                  <a:t>MM$</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875" b="0" i="0" u="none" baseline="0">
                <a:solidFill>
                  <a:srgbClr val="808080"/>
                </a:solidFill>
                <a:latin typeface="Arial"/>
                <a:ea typeface="Arial"/>
                <a:cs typeface="Arial"/>
              </a:defRPr>
            </a:pPr>
          </a:p>
        </c:txPr>
        <c:crossAx val="2215595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8080"/>
                </a:solidFill>
                <a:latin typeface="Arial"/>
                <a:ea typeface="Arial"/>
                <a:cs typeface="Arial"/>
              </a:rPr>
              <a:t>NUMERO PROMEDIO DE BANCOS 
SEGUN TAMAÑO DE LOS DEUDORES</a:t>
            </a:r>
            <a:r>
              <a:rPr lang="en-US" cap="none" sz="1600" b="1" i="0" u="none" baseline="0">
                <a:solidFill>
                  <a:srgbClr val="808080"/>
                </a:solidFill>
                <a:latin typeface="Arial"/>
                <a:ea typeface="Arial"/>
                <a:cs typeface="Arial"/>
              </a:rPr>
              <a:t> </a:t>
            </a:r>
          </a:p>
        </c:rich>
      </c:tx>
      <c:layout/>
      <c:spPr>
        <a:noFill/>
        <a:ln>
          <a:noFill/>
        </a:ln>
      </c:spPr>
    </c:title>
    <c:plotArea>
      <c:layout>
        <c:manualLayout>
          <c:xMode val="edge"/>
          <c:yMode val="edge"/>
          <c:x val="0.09925"/>
          <c:y val="0.16625"/>
          <c:w val="0.8825"/>
          <c:h val="0.6305"/>
        </c:manualLayout>
      </c:layout>
      <c:lineChart>
        <c:grouping val="standard"/>
        <c:varyColors val="0"/>
        <c:ser>
          <c:idx val="0"/>
          <c:order val="0"/>
          <c:tx>
            <c:strRef>
              <c:f>'NUMERO BANCOS - TAMAÑO'!$B$33</c:f>
              <c:strCache>
                <c:ptCount val="1"/>
                <c:pt idx="0">
                  <c:v>Número promedio de bancos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latin typeface="Arial"/>
                    <a:ea typeface="Arial"/>
                    <a:cs typeface="Arial"/>
                  </a:defRPr>
                </a:pPr>
              </a:p>
            </c:txPr>
            <c:showLegendKey val="0"/>
            <c:showVal val="0"/>
            <c:showBubbleSize val="0"/>
            <c:showCatName val="0"/>
            <c:showSerName val="0"/>
            <c:showLeaderLines val="1"/>
            <c:showPercent val="0"/>
          </c:dLbls>
          <c:cat>
            <c:strRef>
              <c:f>'NUMERO BANCOS - TAMAÑO'!$C$32:$G$32</c:f>
              <c:strCache/>
            </c:strRef>
          </c:cat>
          <c:val>
            <c:numRef>
              <c:f>'NUMERO BANCOS - TAMAÑO'!$C$33:$G$33</c:f>
              <c:numCache/>
            </c:numRef>
          </c:val>
          <c:smooth val="1"/>
        </c:ser>
        <c:marker val="1"/>
        <c:axId val="25286745"/>
        <c:axId val="36895162"/>
      </c:lineChart>
      <c:catAx>
        <c:axId val="25286745"/>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overlay val="0"/>
          <c:spPr>
            <a:noFill/>
            <a:ln>
              <a:noFill/>
            </a:ln>
          </c:spPr>
        </c:title>
        <c:delete val="0"/>
        <c:numFmt formatCode="General" sourceLinked="1"/>
        <c:majorTickMark val="out"/>
        <c:minorTickMark val="none"/>
        <c:tickLblPos val="nextTo"/>
        <c:crossAx val="36895162"/>
        <c:crosses val="autoZero"/>
        <c:auto val="1"/>
        <c:lblOffset val="100"/>
        <c:noMultiLvlLbl val="0"/>
      </c:catAx>
      <c:valAx>
        <c:axId val="36895162"/>
        <c:scaling>
          <c:orientation val="minMax"/>
        </c:scaling>
        <c:axPos val="l"/>
        <c:title>
          <c:tx>
            <c:rich>
              <a:bodyPr vert="horz" rot="-5400000" anchor="ctr"/>
              <a:lstStyle/>
              <a:p>
                <a:pPr algn="ctr">
                  <a:defRPr/>
                </a:pPr>
                <a:r>
                  <a:rPr lang="en-US" cap="none" sz="1100" b="1" i="0" u="none" baseline="0">
                    <a:latin typeface="Arial"/>
                    <a:ea typeface="Arial"/>
                    <a:cs typeface="Arial"/>
                  </a:rPr>
                  <a:t>Número promedio de bancos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25286745"/>
        <c:crossesAt val="1"/>
        <c:crossBetween val="between"/>
        <c:dispUnits/>
      </c:valAx>
      <c:spPr>
        <a:solidFill>
          <a:srgbClr val="FFFFFF"/>
        </a:solidFill>
        <a:ln w="12700">
          <a:solidFill>
            <a:srgbClr val="FFFFFF"/>
          </a:solidFill>
        </a:ln>
      </c:spPr>
    </c:plotArea>
    <c:legend>
      <c:legendPos val="b"/>
      <c:layout>
        <c:manualLayout>
          <c:xMode val="edge"/>
          <c:yMode val="edge"/>
          <c:x val="0.34475"/>
          <c:y val="0.90725"/>
          <c:w val="0.47125"/>
          <c:h val="0.07725"/>
        </c:manualLayout>
      </c:layout>
      <c:overlay val="0"/>
      <c:spPr>
        <a:ln w="3175">
          <a:noFill/>
        </a:ln>
      </c:sp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314325" y="142875"/>
          <a:ext cx="1019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xdr:col>
      <xdr:colOff>276225</xdr:colOff>
      <xdr:row>3</xdr:row>
      <xdr:rowOff>142875</xdr:rowOff>
    </xdr:to>
    <xdr:pic>
      <xdr:nvPicPr>
        <xdr:cNvPr id="1" name="Picture 5"/>
        <xdr:cNvPicPr preferRelativeResize="1">
          <a:picLocks noChangeAspect="1"/>
        </xdr:cNvPicPr>
      </xdr:nvPicPr>
      <xdr:blipFill>
        <a:blip r:embed="rId1"/>
        <a:stretch>
          <a:fillRect/>
        </a:stretch>
      </xdr:blipFill>
      <xdr:spPr>
        <a:xfrm>
          <a:off x="161925" y="180975"/>
          <a:ext cx="1400175" cy="714375"/>
        </a:xfrm>
        <a:prstGeom prst="rect">
          <a:avLst/>
        </a:prstGeom>
        <a:noFill/>
        <a:ln w="9525" cmpd="sng">
          <a:noFill/>
        </a:ln>
      </xdr:spPr>
    </xdr:pic>
    <xdr:clientData/>
  </xdr:twoCellAnchor>
  <xdr:twoCellAnchor>
    <xdr:from>
      <xdr:col>1</xdr:col>
      <xdr:colOff>638175</xdr:colOff>
      <xdr:row>41</xdr:row>
      <xdr:rowOff>104775</xdr:rowOff>
    </xdr:from>
    <xdr:to>
      <xdr:col>6</xdr:col>
      <xdr:colOff>1047750</xdr:colOff>
      <xdr:row>72</xdr:row>
      <xdr:rowOff>123825</xdr:rowOff>
    </xdr:to>
    <xdr:graphicFrame>
      <xdr:nvGraphicFramePr>
        <xdr:cNvPr id="2" name="Chart 10"/>
        <xdr:cNvGraphicFramePr/>
      </xdr:nvGraphicFramePr>
      <xdr:xfrm>
        <a:off x="828675" y="7010400"/>
        <a:ext cx="5886450" cy="5038725"/>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75</xdr:row>
      <xdr:rowOff>0</xdr:rowOff>
    </xdr:from>
    <xdr:to>
      <xdr:col>6</xdr:col>
      <xdr:colOff>1047750</xdr:colOff>
      <xdr:row>106</xdr:row>
      <xdr:rowOff>19050</xdr:rowOff>
    </xdr:to>
    <xdr:graphicFrame>
      <xdr:nvGraphicFramePr>
        <xdr:cNvPr id="3" name="Chart 11"/>
        <xdr:cNvGraphicFramePr/>
      </xdr:nvGraphicFramePr>
      <xdr:xfrm>
        <a:off x="790575" y="12411075"/>
        <a:ext cx="5924550" cy="5038725"/>
      </xdr:xfrm>
      <a:graphic>
        <a:graphicData uri="http://schemas.openxmlformats.org/drawingml/2006/chart">
          <c:chart xmlns:c="http://schemas.openxmlformats.org/drawingml/2006/chart" r:id="rId3"/>
        </a:graphicData>
      </a:graphic>
    </xdr:graphicFrame>
    <xdr:clientData/>
  </xdr:twoCellAnchor>
  <xdr:twoCellAnchor>
    <xdr:from>
      <xdr:col>1</xdr:col>
      <xdr:colOff>638175</xdr:colOff>
      <xdr:row>110</xdr:row>
      <xdr:rowOff>0</xdr:rowOff>
    </xdr:from>
    <xdr:to>
      <xdr:col>6</xdr:col>
      <xdr:colOff>1047750</xdr:colOff>
      <xdr:row>141</xdr:row>
      <xdr:rowOff>19050</xdr:rowOff>
    </xdr:to>
    <xdr:graphicFrame>
      <xdr:nvGraphicFramePr>
        <xdr:cNvPr id="4" name="Chart 12"/>
        <xdr:cNvGraphicFramePr/>
      </xdr:nvGraphicFramePr>
      <xdr:xfrm>
        <a:off x="828675" y="18078450"/>
        <a:ext cx="5886450" cy="5038725"/>
      </xdr:xfrm>
      <a:graphic>
        <a:graphicData uri="http://schemas.openxmlformats.org/drawingml/2006/chart">
          <c:chart xmlns:c="http://schemas.openxmlformats.org/drawingml/2006/chart" r:id="rId4"/>
        </a:graphicData>
      </a:graphic>
    </xdr:graphicFrame>
    <xdr:clientData/>
  </xdr:twoCellAnchor>
  <xdr:twoCellAnchor>
    <xdr:from>
      <xdr:col>8</xdr:col>
      <xdr:colOff>723900</xdr:colOff>
      <xdr:row>41</xdr:row>
      <xdr:rowOff>95250</xdr:rowOff>
    </xdr:from>
    <xdr:to>
      <xdr:col>14</xdr:col>
      <xdr:colOff>95250</xdr:colOff>
      <xdr:row>72</xdr:row>
      <xdr:rowOff>114300</xdr:rowOff>
    </xdr:to>
    <xdr:graphicFrame>
      <xdr:nvGraphicFramePr>
        <xdr:cNvPr id="5" name="Chart 14"/>
        <xdr:cNvGraphicFramePr/>
      </xdr:nvGraphicFramePr>
      <xdr:xfrm>
        <a:off x="7820025" y="7000875"/>
        <a:ext cx="5581650" cy="5038725"/>
      </xdr:xfrm>
      <a:graphic>
        <a:graphicData uri="http://schemas.openxmlformats.org/drawingml/2006/chart">
          <c:chart xmlns:c="http://schemas.openxmlformats.org/drawingml/2006/chart" r:id="rId5"/>
        </a:graphicData>
      </a:graphic>
    </xdr:graphicFrame>
    <xdr:clientData/>
  </xdr:twoCellAnchor>
  <xdr:twoCellAnchor>
    <xdr:from>
      <xdr:col>8</xdr:col>
      <xdr:colOff>733425</xdr:colOff>
      <xdr:row>75</xdr:row>
      <xdr:rowOff>0</xdr:rowOff>
    </xdr:from>
    <xdr:to>
      <xdr:col>14</xdr:col>
      <xdr:colOff>0</xdr:colOff>
      <xdr:row>106</xdr:row>
      <xdr:rowOff>19050</xdr:rowOff>
    </xdr:to>
    <xdr:graphicFrame>
      <xdr:nvGraphicFramePr>
        <xdr:cNvPr id="6" name="Chart 15"/>
        <xdr:cNvGraphicFramePr/>
      </xdr:nvGraphicFramePr>
      <xdr:xfrm>
        <a:off x="7829550" y="12411075"/>
        <a:ext cx="5476875" cy="5038725"/>
      </xdr:xfrm>
      <a:graphic>
        <a:graphicData uri="http://schemas.openxmlformats.org/drawingml/2006/chart">
          <c:chart xmlns:c="http://schemas.openxmlformats.org/drawingml/2006/chart" r:id="rId6"/>
        </a:graphicData>
      </a:graphic>
    </xdr:graphicFrame>
    <xdr:clientData/>
  </xdr:twoCellAnchor>
  <xdr:twoCellAnchor>
    <xdr:from>
      <xdr:col>1</xdr:col>
      <xdr:colOff>676275</xdr:colOff>
      <xdr:row>7</xdr:row>
      <xdr:rowOff>95250</xdr:rowOff>
    </xdr:from>
    <xdr:to>
      <xdr:col>6</xdr:col>
      <xdr:colOff>1047750</xdr:colOff>
      <xdr:row>38</xdr:row>
      <xdr:rowOff>114300</xdr:rowOff>
    </xdr:to>
    <xdr:graphicFrame>
      <xdr:nvGraphicFramePr>
        <xdr:cNvPr id="7" name="Chart 17"/>
        <xdr:cNvGraphicFramePr/>
      </xdr:nvGraphicFramePr>
      <xdr:xfrm>
        <a:off x="866775" y="1495425"/>
        <a:ext cx="5848350" cy="5038725"/>
      </xdr:xfrm>
      <a:graphic>
        <a:graphicData uri="http://schemas.openxmlformats.org/drawingml/2006/chart">
          <c:chart xmlns:c="http://schemas.openxmlformats.org/drawingml/2006/chart" r:id="rId7"/>
        </a:graphicData>
      </a:graphic>
    </xdr:graphicFrame>
    <xdr:clientData/>
  </xdr:twoCellAnchor>
  <xdr:twoCellAnchor>
    <xdr:from>
      <xdr:col>8</xdr:col>
      <xdr:colOff>733425</xdr:colOff>
      <xdr:row>7</xdr:row>
      <xdr:rowOff>104775</xdr:rowOff>
    </xdr:from>
    <xdr:to>
      <xdr:col>13</xdr:col>
      <xdr:colOff>1076325</xdr:colOff>
      <xdr:row>38</xdr:row>
      <xdr:rowOff>123825</xdr:rowOff>
    </xdr:to>
    <xdr:graphicFrame>
      <xdr:nvGraphicFramePr>
        <xdr:cNvPr id="8" name="Chart 18"/>
        <xdr:cNvGraphicFramePr/>
      </xdr:nvGraphicFramePr>
      <xdr:xfrm>
        <a:off x="7829550" y="1504950"/>
        <a:ext cx="5457825" cy="5038725"/>
      </xdr:xfrm>
      <a:graphic>
        <a:graphicData uri="http://schemas.openxmlformats.org/drawingml/2006/chart">
          <c:chart xmlns:c="http://schemas.openxmlformats.org/drawingml/2006/chart" r:id="rId8"/>
        </a:graphicData>
      </a:graphic>
    </xdr:graphicFrame>
    <xdr:clientData/>
  </xdr:twoCellAnchor>
  <xdr:twoCellAnchor>
    <xdr:from>
      <xdr:col>8</xdr:col>
      <xdr:colOff>676275</xdr:colOff>
      <xdr:row>110</xdr:row>
      <xdr:rowOff>57150</xdr:rowOff>
    </xdr:from>
    <xdr:to>
      <xdr:col>14</xdr:col>
      <xdr:colOff>57150</xdr:colOff>
      <xdr:row>140</xdr:row>
      <xdr:rowOff>114300</xdr:rowOff>
    </xdr:to>
    <xdr:graphicFrame>
      <xdr:nvGraphicFramePr>
        <xdr:cNvPr id="9" name="Chart 27"/>
        <xdr:cNvGraphicFramePr/>
      </xdr:nvGraphicFramePr>
      <xdr:xfrm>
        <a:off x="7772400" y="18135600"/>
        <a:ext cx="5591175" cy="4914900"/>
      </xdr:xfrm>
      <a:graphic>
        <a:graphicData uri="http://schemas.openxmlformats.org/drawingml/2006/chart">
          <c:chart xmlns:c="http://schemas.openxmlformats.org/drawingml/2006/chart" r:id="rId9"/>
        </a:graphicData>
      </a:graphic>
    </xdr:graphicFrame>
    <xdr:clientData/>
  </xdr:twoCellAnchor>
  <xdr:twoCellAnchor>
    <xdr:from>
      <xdr:col>1</xdr:col>
      <xdr:colOff>219075</xdr:colOff>
      <xdr:row>171</xdr:row>
      <xdr:rowOff>76200</xdr:rowOff>
    </xdr:from>
    <xdr:to>
      <xdr:col>12</xdr:col>
      <xdr:colOff>552450</xdr:colOff>
      <xdr:row>178</xdr:row>
      <xdr:rowOff>47625</xdr:rowOff>
    </xdr:to>
    <xdr:sp>
      <xdr:nvSpPr>
        <xdr:cNvPr id="10" name="TextBox 28"/>
        <xdr:cNvSpPr txBox="1">
          <a:spLocks noChangeArrowheads="1"/>
        </xdr:cNvSpPr>
      </xdr:nvSpPr>
      <xdr:spPr>
        <a:xfrm>
          <a:off x="409575" y="28041600"/>
          <a:ext cx="11258550" cy="1104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008080"/>
              </a:solidFill>
              <a:latin typeface="Arial"/>
              <a:ea typeface="Arial"/>
              <a:cs typeface="Arial"/>
            </a:rPr>
            <a:t>(1)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1371600</xdr:colOff>
      <xdr:row>2</xdr:row>
      <xdr:rowOff>114300</xdr:rowOff>
    </xdr:to>
    <xdr:pic>
      <xdr:nvPicPr>
        <xdr:cNvPr id="1" name="Picture 2"/>
        <xdr:cNvPicPr preferRelativeResize="1">
          <a:picLocks noChangeAspect="1"/>
        </xdr:cNvPicPr>
      </xdr:nvPicPr>
      <xdr:blipFill>
        <a:blip r:embed="rId1"/>
        <a:stretch>
          <a:fillRect/>
        </a:stretch>
      </xdr:blipFill>
      <xdr:spPr>
        <a:xfrm>
          <a:off x="114300" y="114300"/>
          <a:ext cx="1257300" cy="533400"/>
        </a:xfrm>
        <a:prstGeom prst="rect">
          <a:avLst/>
        </a:prstGeom>
        <a:noFill/>
        <a:ln w="9525" cmpd="sng">
          <a:noFill/>
        </a:ln>
      </xdr:spPr>
    </xdr:pic>
    <xdr:clientData/>
  </xdr:twoCellAnchor>
  <xdr:twoCellAnchor>
    <xdr:from>
      <xdr:col>1</xdr:col>
      <xdr:colOff>85725</xdr:colOff>
      <xdr:row>4</xdr:row>
      <xdr:rowOff>66675</xdr:rowOff>
    </xdr:from>
    <xdr:to>
      <xdr:col>7</xdr:col>
      <xdr:colOff>495300</xdr:colOff>
      <xdr:row>24</xdr:row>
      <xdr:rowOff>142875</xdr:rowOff>
    </xdr:to>
    <xdr:graphicFrame>
      <xdr:nvGraphicFramePr>
        <xdr:cNvPr id="2" name="Chart 3"/>
        <xdr:cNvGraphicFramePr/>
      </xdr:nvGraphicFramePr>
      <xdr:xfrm>
        <a:off x="1524000" y="1133475"/>
        <a:ext cx="5600700" cy="3314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0</xdr:col>
      <xdr:colOff>828675</xdr:colOff>
      <xdr:row>1</xdr:row>
      <xdr:rowOff>371475</xdr:rowOff>
    </xdr:to>
    <xdr:pic>
      <xdr:nvPicPr>
        <xdr:cNvPr id="1" name="Picture 2"/>
        <xdr:cNvPicPr preferRelativeResize="1">
          <a:picLocks noChangeAspect="1"/>
        </xdr:cNvPicPr>
      </xdr:nvPicPr>
      <xdr:blipFill>
        <a:blip r:embed="rId1"/>
        <a:stretch>
          <a:fillRect/>
        </a:stretch>
      </xdr:blipFill>
      <xdr:spPr>
        <a:xfrm>
          <a:off x="142875" y="76200"/>
          <a:ext cx="685800" cy="457200"/>
        </a:xfrm>
        <a:prstGeom prst="rect">
          <a:avLst/>
        </a:prstGeom>
        <a:noFill/>
        <a:ln w="9525" cmpd="sng">
          <a:noFill/>
        </a:ln>
      </xdr:spPr>
    </xdr:pic>
    <xdr:clientData/>
  </xdr:twoCellAnchor>
  <xdr:twoCellAnchor>
    <xdr:from>
      <xdr:col>1</xdr:col>
      <xdr:colOff>104775</xdr:colOff>
      <xdr:row>6</xdr:row>
      <xdr:rowOff>76200</xdr:rowOff>
    </xdr:from>
    <xdr:to>
      <xdr:col>8</xdr:col>
      <xdr:colOff>552450</xdr:colOff>
      <xdr:row>34</xdr:row>
      <xdr:rowOff>123825</xdr:rowOff>
    </xdr:to>
    <xdr:graphicFrame>
      <xdr:nvGraphicFramePr>
        <xdr:cNvPr id="2" name="Chart 4"/>
        <xdr:cNvGraphicFramePr/>
      </xdr:nvGraphicFramePr>
      <xdr:xfrm>
        <a:off x="1104900" y="1438275"/>
        <a:ext cx="6429375" cy="4581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2"/>
        <xdr:cNvPicPr preferRelativeResize="1">
          <a:picLocks noChangeAspect="1"/>
        </xdr:cNvPicPr>
      </xdr:nvPicPr>
      <xdr:blipFill>
        <a:blip r:embed="rId1"/>
        <a:stretch>
          <a:fillRect/>
        </a:stretch>
      </xdr:blipFill>
      <xdr:spPr>
        <a:xfrm>
          <a:off x="200025"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3"/>
        <xdr:cNvSpPr txBox="1">
          <a:spLocks noChangeArrowheads="1"/>
        </xdr:cNvSpPr>
      </xdr:nvSpPr>
      <xdr:spPr>
        <a:xfrm>
          <a:off x="1190625"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7</xdr:col>
      <xdr:colOff>428625</xdr:colOff>
      <xdr:row>19</xdr:row>
      <xdr:rowOff>19050</xdr:rowOff>
    </xdr:from>
    <xdr:to>
      <xdr:col>9</xdr:col>
      <xdr:colOff>180975</xdr:colOff>
      <xdr:row>21</xdr:row>
      <xdr:rowOff>114300</xdr:rowOff>
    </xdr:to>
    <xdr:sp>
      <xdr:nvSpPr>
        <xdr:cNvPr id="3" name="AutoShape 4">
          <a:hlinkClick r:id="rId2"/>
        </xdr:cNvPr>
        <xdr:cNvSpPr>
          <a:spLocks/>
        </xdr:cNvSpPr>
      </xdr:nvSpPr>
      <xdr:spPr>
        <a:xfrm>
          <a:off x="5162550" y="3095625"/>
          <a:ext cx="1276350" cy="4191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ctr">
            <a:defRPr/>
          </a:pPr>
          <a:r>
            <a:rPr lang="en-US" cap="none" sz="800" b="1" i="0" u="none" baseline="0">
              <a:solidFill>
                <a:srgbClr val="FFFFFF"/>
              </a:solidFill>
              <a:latin typeface="Arial"/>
              <a:ea typeface="Arial"/>
              <a:cs typeface="Arial"/>
            </a:rPr>
            <a:t>volver al indice</a:t>
          </a:r>
        </a:p>
      </xdr:txBody>
    </xdr:sp>
    <xdr:clientData/>
  </xdr:twoCellAnchor>
  <xdr:twoCellAnchor>
    <xdr:from>
      <xdr:col>0</xdr:col>
      <xdr:colOff>152400</xdr:colOff>
      <xdr:row>3</xdr:row>
      <xdr:rowOff>66675</xdr:rowOff>
    </xdr:from>
    <xdr:to>
      <xdr:col>9</xdr:col>
      <xdr:colOff>628650</xdr:colOff>
      <xdr:row>18</xdr:row>
      <xdr:rowOff>66675</xdr:rowOff>
    </xdr:to>
    <xdr:sp>
      <xdr:nvSpPr>
        <xdr:cNvPr id="4" name="TextBox 6"/>
        <xdr:cNvSpPr txBox="1">
          <a:spLocks noChangeArrowheads="1"/>
        </xdr:cNvSpPr>
      </xdr:nvSpPr>
      <xdr:spPr>
        <a:xfrm>
          <a:off x="152400" y="55245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sheetPr>
  <dimension ref="A2:K22"/>
  <sheetViews>
    <sheetView showGridLines="0" tabSelected="1" workbookViewId="0" topLeftCell="A1">
      <pane ySplit="4" topLeftCell="BM5" activePane="bottomLeft" state="frozen"/>
      <selection pane="topLeft" activeCell="F52" sqref="F52"/>
      <selection pane="bottomLeft" activeCell="A1" sqref="A1"/>
    </sheetView>
  </sheetViews>
  <sheetFormatPr defaultColWidth="11.421875" defaultRowHeight="12.75"/>
  <cols>
    <col min="1" max="1" width="4.7109375" style="55" customWidth="1"/>
    <col min="2" max="2" width="13.7109375" style="0" customWidth="1"/>
    <col min="3" max="3" width="10.140625" style="0" customWidth="1"/>
    <col min="11" max="11" width="9.7109375" style="0" customWidth="1"/>
  </cols>
  <sheetData>
    <row r="2" spans="1:11" ht="15.75">
      <c r="A2" s="52"/>
      <c r="C2" s="66" t="s">
        <v>28</v>
      </c>
      <c r="D2" s="67"/>
      <c r="E2" s="67"/>
      <c r="F2" s="67"/>
      <c r="G2" s="67"/>
      <c r="H2" s="67"/>
      <c r="I2" s="67"/>
      <c r="J2" s="67"/>
      <c r="K2" s="67"/>
    </row>
    <row r="3" spans="1:11" ht="15.75">
      <c r="A3" s="52"/>
      <c r="C3" s="66" t="s">
        <v>27</v>
      </c>
      <c r="D3" s="67"/>
      <c r="E3" s="67"/>
      <c r="F3" s="67"/>
      <c r="G3" s="67"/>
      <c r="H3" s="67"/>
      <c r="I3" s="67"/>
      <c r="J3" s="67"/>
      <c r="K3" s="67"/>
    </row>
    <row r="4" spans="1:11" ht="15.75">
      <c r="A4" s="52"/>
      <c r="C4" s="68" t="s">
        <v>37</v>
      </c>
      <c r="D4" s="68"/>
      <c r="E4" s="68"/>
      <c r="F4" s="68"/>
      <c r="G4" s="68"/>
      <c r="H4" s="68"/>
      <c r="I4" s="68"/>
      <c r="J4" s="69"/>
      <c r="K4" s="69"/>
    </row>
    <row r="9" spans="1:11" ht="12.75">
      <c r="A9" s="53" t="s">
        <v>29</v>
      </c>
      <c r="B9" s="65" t="s">
        <v>35</v>
      </c>
      <c r="C9" s="65"/>
      <c r="D9" s="65"/>
      <c r="E9" s="65"/>
      <c r="F9" s="65"/>
      <c r="G9" s="65"/>
      <c r="H9" s="65"/>
      <c r="I9" s="65"/>
      <c r="J9" s="65"/>
      <c r="K9" s="65"/>
    </row>
    <row r="10" ht="12.75">
      <c r="A10" s="54"/>
    </row>
    <row r="11" ht="12.75">
      <c r="A11" s="54"/>
    </row>
    <row r="12" spans="1:11" ht="12.75">
      <c r="A12" s="53" t="s">
        <v>30</v>
      </c>
      <c r="B12" s="65" t="s">
        <v>26</v>
      </c>
      <c r="C12" s="65"/>
      <c r="D12" s="65"/>
      <c r="E12" s="65"/>
      <c r="F12" s="65"/>
      <c r="G12" s="65"/>
      <c r="H12" s="65"/>
      <c r="I12" s="65"/>
      <c r="J12" s="65"/>
      <c r="K12" s="65"/>
    </row>
    <row r="13" ht="12.75">
      <c r="A13" s="54"/>
    </row>
    <row r="14" ht="12.75">
      <c r="A14" s="54"/>
    </row>
    <row r="15" spans="1:11" ht="12.75">
      <c r="A15" s="53" t="s">
        <v>31</v>
      </c>
      <c r="B15" s="65" t="s">
        <v>25</v>
      </c>
      <c r="C15" s="65"/>
      <c r="D15" s="65"/>
      <c r="E15" s="65"/>
      <c r="F15" s="65"/>
      <c r="G15" s="65"/>
      <c r="H15" s="65"/>
      <c r="I15" s="65"/>
      <c r="J15" s="65"/>
      <c r="K15" s="65"/>
    </row>
    <row r="18" spans="1:11" ht="12.75">
      <c r="A18" s="53" t="s">
        <v>33</v>
      </c>
      <c r="B18" s="65" t="s">
        <v>34</v>
      </c>
      <c r="C18" s="65"/>
      <c r="D18" s="65"/>
      <c r="E18" s="65"/>
      <c r="F18" s="65"/>
      <c r="G18" s="65"/>
      <c r="H18" s="65"/>
      <c r="I18" s="65"/>
      <c r="J18" s="65"/>
      <c r="K18" s="65"/>
    </row>
    <row r="22" ht="12.75">
      <c r="B22" s="10" t="s">
        <v>40</v>
      </c>
    </row>
  </sheetData>
  <mergeCells count="7">
    <mergeCell ref="B12:K12"/>
    <mergeCell ref="B15:K15"/>
    <mergeCell ref="B18:K18"/>
    <mergeCell ref="C2:K2"/>
    <mergeCell ref="C3:K3"/>
    <mergeCell ref="C4:K4"/>
    <mergeCell ref="B9:K9"/>
  </mergeCells>
  <hyperlinks>
    <hyperlink ref="A9" location="EVOLUCION!A1" display="(A)"/>
    <hyperlink ref="A12" location="'NUMERO BANCOS - TAMAÑO'!A1" display="(B)"/>
    <hyperlink ref="A15" location="'ACTIVIDAD ECONOMICA'!A1" display="(C)"/>
    <hyperlink ref="A18" location="CORTES!A1" display="(D)"/>
    <hyperlink ref="B9:K9" location="EVOLUCION!A1" display="EVOLUCION DEL FINANCIAMIENTO COMERCIAL SEGUN EL TAMAÑO DE LOS DEUDORES"/>
    <hyperlink ref="B12:K12" location="'NUMERO BANCOS - TAMAÑO'!A1" display="RELACION ENTRE EL TAMAÑO DE LOS DEUDORES Y EL NUMERO DE INSTITUCIONES EN LAS QUE MANTIENEN CREDITOS"/>
    <hyperlink ref="B15:K15" location="'ACTIVIDAD ECONOMICA'!A1" display="DEUDORES COMERCIALES SEGREGADOS POR TAMAÑO Y ACTIVIDAD ECONOMICA"/>
    <hyperlink ref="B18:K18" location="CORTES!A1" display="METODOLOGIA / 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9"/>
  </sheetPr>
  <dimension ref="B2:AR172"/>
  <sheetViews>
    <sheetView showGridLines="0" zoomScale="65" zoomScaleNormal="65" workbookViewId="0" topLeftCell="B1">
      <selection activeCell="B1" sqref="B1"/>
    </sheetView>
  </sheetViews>
  <sheetFormatPr defaultColWidth="11.421875" defaultRowHeight="12.75"/>
  <cols>
    <col min="1" max="1" width="2.8515625" style="1" customWidth="1"/>
    <col min="2" max="7" width="16.421875" style="1" customWidth="1"/>
    <col min="8" max="8" width="5.00390625" style="1" customWidth="1"/>
    <col min="9" max="9" width="11.00390625" style="1" customWidth="1"/>
    <col min="10" max="12" width="16.421875" style="1" customWidth="1"/>
    <col min="13" max="41" width="16.421875" style="7" customWidth="1"/>
    <col min="42" max="43" width="14.57421875" style="7" customWidth="1"/>
    <col min="44" max="44" width="13.00390625" style="7" customWidth="1"/>
    <col min="45" max="45" width="13.8515625" style="1" customWidth="1"/>
    <col min="46" max="16384" width="11.421875" style="1" customWidth="1"/>
  </cols>
  <sheetData>
    <row r="2" spans="3:14" ht="23.25">
      <c r="C2" s="78" t="s">
        <v>35</v>
      </c>
      <c r="D2" s="79"/>
      <c r="E2" s="79"/>
      <c r="F2" s="79"/>
      <c r="G2" s="79"/>
      <c r="H2" s="79"/>
      <c r="I2" s="79"/>
      <c r="J2" s="79"/>
      <c r="K2" s="79"/>
      <c r="L2" s="79"/>
      <c r="M2" s="79"/>
      <c r="N2" s="79"/>
    </row>
    <row r="3" spans="3:14" ht="23.25">
      <c r="C3" s="79" t="s">
        <v>38</v>
      </c>
      <c r="D3" s="67"/>
      <c r="E3" s="67"/>
      <c r="F3" s="67"/>
      <c r="G3" s="67"/>
      <c r="H3" s="67"/>
      <c r="I3" s="67"/>
      <c r="J3" s="67"/>
      <c r="K3" s="67"/>
      <c r="L3" s="67"/>
      <c r="M3" s="67"/>
      <c r="N3" s="67"/>
    </row>
    <row r="4" ht="12.75">
      <c r="M4" s="36" t="s">
        <v>32</v>
      </c>
    </row>
    <row r="5" spans="8:43" ht="12.75">
      <c r="H5" s="8"/>
      <c r="AP5" s="8"/>
      <c r="AQ5" s="8"/>
    </row>
    <row r="146" spans="2:15" ht="12.75">
      <c r="B146" s="75" t="s">
        <v>9</v>
      </c>
      <c r="C146" s="67"/>
      <c r="D146" s="67"/>
      <c r="E146" s="67"/>
      <c r="F146" s="67"/>
      <c r="G146" s="67"/>
      <c r="I146" s="75" t="s">
        <v>11</v>
      </c>
      <c r="J146" s="67"/>
      <c r="K146" s="67"/>
      <c r="L146" s="67"/>
      <c r="M146" s="67"/>
      <c r="N146" s="67"/>
      <c r="O146" s="67"/>
    </row>
    <row r="147" spans="2:15" ht="12.75">
      <c r="B147" s="76" t="s">
        <v>41</v>
      </c>
      <c r="C147" s="77"/>
      <c r="D147" s="77"/>
      <c r="E147" s="77"/>
      <c r="F147" s="77"/>
      <c r="G147" s="77"/>
      <c r="I147" s="76" t="s">
        <v>42</v>
      </c>
      <c r="J147" s="67"/>
      <c r="K147" s="67"/>
      <c r="L147" s="67"/>
      <c r="M147" s="67"/>
      <c r="N147" s="67"/>
      <c r="O147" s="67"/>
    </row>
    <row r="148" spans="2:15" ht="12.75">
      <c r="B148" s="76" t="s">
        <v>39</v>
      </c>
      <c r="C148" s="77"/>
      <c r="D148" s="77"/>
      <c r="E148" s="77"/>
      <c r="F148" s="77"/>
      <c r="G148" s="77"/>
      <c r="I148" s="76" t="s">
        <v>39</v>
      </c>
      <c r="J148" s="67"/>
      <c r="K148" s="67"/>
      <c r="L148" s="67"/>
      <c r="M148" s="67"/>
      <c r="N148" s="67"/>
      <c r="O148" s="67"/>
    </row>
    <row r="149" spans="3:16" ht="12.75">
      <c r="C149" s="70" t="s">
        <v>10</v>
      </c>
      <c r="D149" s="71"/>
      <c r="E149" s="71"/>
      <c r="F149" s="71"/>
      <c r="G149" s="72"/>
      <c r="I149" s="11"/>
      <c r="J149" s="70" t="s">
        <v>14</v>
      </c>
      <c r="K149" s="73"/>
      <c r="L149" s="73"/>
      <c r="M149" s="73"/>
      <c r="N149" s="73"/>
      <c r="O149" s="74"/>
      <c r="P149" s="31"/>
    </row>
    <row r="150" spans="2:16" ht="12.75">
      <c r="B150" s="9"/>
      <c r="C150" s="39" t="s">
        <v>1</v>
      </c>
      <c r="D150" s="39" t="s">
        <v>2</v>
      </c>
      <c r="E150" s="39" t="s">
        <v>3</v>
      </c>
      <c r="F150" s="39" t="s">
        <v>6</v>
      </c>
      <c r="G150" s="6" t="s">
        <v>0</v>
      </c>
      <c r="I150" s="9"/>
      <c r="J150" s="6" t="s">
        <v>1</v>
      </c>
      <c r="K150" s="6" t="s">
        <v>2</v>
      </c>
      <c r="L150" s="6" t="s">
        <v>3</v>
      </c>
      <c r="M150" s="6" t="s">
        <v>4</v>
      </c>
      <c r="N150" s="6" t="s">
        <v>5</v>
      </c>
      <c r="O150" s="19" t="s">
        <v>8</v>
      </c>
      <c r="P150" s="32" t="s">
        <v>6</v>
      </c>
    </row>
    <row r="151" spans="2:16" ht="12.75">
      <c r="B151" s="37">
        <v>38108</v>
      </c>
      <c r="C151" s="3">
        <v>396049</v>
      </c>
      <c r="D151" s="3">
        <v>99853</v>
      </c>
      <c r="E151" s="3">
        <v>23665</v>
      </c>
      <c r="F151" s="3">
        <v>7952</v>
      </c>
      <c r="G151" s="35">
        <f>SUM(C151:F151)</f>
        <v>527519</v>
      </c>
      <c r="I151" s="2">
        <v>38108</v>
      </c>
      <c r="J151" s="3">
        <v>386162.208204</v>
      </c>
      <c r="K151" s="3">
        <v>2025987.955652</v>
      </c>
      <c r="L151" s="3">
        <v>2366545.984972</v>
      </c>
      <c r="M151" s="3">
        <v>4669442.434181</v>
      </c>
      <c r="N151" s="3">
        <v>15550356.682194</v>
      </c>
      <c r="O151" s="3">
        <f>SUM(J151:N151)</f>
        <v>24998495.265203</v>
      </c>
      <c r="P151" s="33">
        <f>SUM(M151:N151)</f>
        <v>20219799.116375</v>
      </c>
    </row>
    <row r="152" spans="2:36" ht="12.75">
      <c r="B152" s="37">
        <v>38139</v>
      </c>
      <c r="C152" s="3">
        <v>397868</v>
      </c>
      <c r="D152" s="3">
        <v>100192</v>
      </c>
      <c r="E152" s="3">
        <v>23981</v>
      </c>
      <c r="F152" s="3">
        <v>8031</v>
      </c>
      <c r="G152" s="35">
        <f aca="true" t="shared" si="0" ref="G152:G169">SUM(C152:F152)</f>
        <v>530072</v>
      </c>
      <c r="I152" s="2">
        <v>38139</v>
      </c>
      <c r="J152" s="3">
        <v>387654.453146</v>
      </c>
      <c r="K152" s="3">
        <v>2028800.640637</v>
      </c>
      <c r="L152" s="3">
        <v>2381823.815308</v>
      </c>
      <c r="M152" s="3">
        <v>4700873.440948</v>
      </c>
      <c r="N152" s="3">
        <v>15667514.700253</v>
      </c>
      <c r="O152" s="3">
        <f aca="true" t="shared" si="1" ref="O152:O170">SUM(J152:N152)</f>
        <v>25166667.050292</v>
      </c>
      <c r="P152" s="33">
        <f aca="true" t="shared" si="2" ref="P152:P170">SUM(M152:N152)</f>
        <v>20368388.141201</v>
      </c>
      <c r="AJ152" s="27" t="e">
        <f>SUM(#REF!)</f>
        <v>#REF!</v>
      </c>
    </row>
    <row r="153" spans="2:36" ht="12.75">
      <c r="B153" s="37">
        <v>38169</v>
      </c>
      <c r="C153" s="3">
        <v>393351</v>
      </c>
      <c r="D153" s="3">
        <v>100771</v>
      </c>
      <c r="E153" s="3">
        <v>24178</v>
      </c>
      <c r="F153" s="3">
        <v>8119</v>
      </c>
      <c r="G153" s="35">
        <f t="shared" si="0"/>
        <v>526419</v>
      </c>
      <c r="I153" s="2">
        <v>38169</v>
      </c>
      <c r="J153" s="3">
        <v>389484.888385</v>
      </c>
      <c r="K153" s="3">
        <v>2044844.33251</v>
      </c>
      <c r="L153" s="3">
        <v>2398609.360407</v>
      </c>
      <c r="M153" s="3">
        <v>4785424.588219</v>
      </c>
      <c r="N153" s="3">
        <v>15337402.918357</v>
      </c>
      <c r="O153" s="3">
        <f t="shared" si="1"/>
        <v>24955766.087878</v>
      </c>
      <c r="P153" s="33">
        <f t="shared" si="2"/>
        <v>20122827.506576</v>
      </c>
      <c r="AJ153" s="27">
        <f aca="true" t="shared" si="3" ref="AJ153:AJ162">SUM(M151:N151)</f>
        <v>20219799.116375</v>
      </c>
    </row>
    <row r="154" spans="2:36" ht="12.75">
      <c r="B154" s="37">
        <v>38200</v>
      </c>
      <c r="C154" s="3">
        <v>394239</v>
      </c>
      <c r="D154" s="3">
        <v>101453</v>
      </c>
      <c r="E154" s="3">
        <v>24432</v>
      </c>
      <c r="F154" s="3">
        <v>8237</v>
      </c>
      <c r="G154" s="35">
        <f t="shared" si="0"/>
        <v>528361</v>
      </c>
      <c r="I154" s="2">
        <v>38200</v>
      </c>
      <c r="J154" s="3">
        <v>390227.145488</v>
      </c>
      <c r="K154" s="3">
        <v>2059349.680245</v>
      </c>
      <c r="L154" s="3">
        <v>2418728.700245</v>
      </c>
      <c r="M154" s="3">
        <v>4821791.112762</v>
      </c>
      <c r="N154" s="3">
        <v>15524850.196258</v>
      </c>
      <c r="O154" s="3">
        <f t="shared" si="1"/>
        <v>25214946.834997997</v>
      </c>
      <c r="P154" s="33">
        <f t="shared" si="2"/>
        <v>20346641.309019998</v>
      </c>
      <c r="AJ154" s="27">
        <f t="shared" si="3"/>
        <v>20368388.141201</v>
      </c>
    </row>
    <row r="155" spans="2:36" ht="12.75">
      <c r="B155" s="37">
        <v>38231</v>
      </c>
      <c r="C155" s="3">
        <v>397900</v>
      </c>
      <c r="D155" s="3">
        <v>102089</v>
      </c>
      <c r="E155" s="3">
        <v>24561</v>
      </c>
      <c r="F155" s="3">
        <v>8288</v>
      </c>
      <c r="G155" s="35">
        <f t="shared" si="0"/>
        <v>532838</v>
      </c>
      <c r="I155" s="2">
        <v>38231</v>
      </c>
      <c r="J155" s="3">
        <v>395795.749687</v>
      </c>
      <c r="K155" s="3">
        <v>2073842.919182</v>
      </c>
      <c r="L155" s="3">
        <v>2418535.807129</v>
      </c>
      <c r="M155" s="3">
        <v>4868679.871322</v>
      </c>
      <c r="N155" s="3">
        <v>15157540.476132</v>
      </c>
      <c r="O155" s="3">
        <f t="shared" si="1"/>
        <v>24914394.823452</v>
      </c>
      <c r="P155" s="33">
        <f t="shared" si="2"/>
        <v>20026220.347454</v>
      </c>
      <c r="AJ155" s="27">
        <f t="shared" si="3"/>
        <v>20122827.506576</v>
      </c>
    </row>
    <row r="156" spans="2:36" ht="12.75">
      <c r="B156" s="37">
        <v>38261</v>
      </c>
      <c r="C156" s="3">
        <v>397718</v>
      </c>
      <c r="D156" s="3">
        <v>103128</v>
      </c>
      <c r="E156" s="3">
        <v>24772</v>
      </c>
      <c r="F156" s="3">
        <v>8353</v>
      </c>
      <c r="G156" s="35">
        <f t="shared" si="0"/>
        <v>533971</v>
      </c>
      <c r="I156" s="2">
        <v>38261</v>
      </c>
      <c r="J156" s="3">
        <v>403384.703335</v>
      </c>
      <c r="K156" s="3">
        <v>2096129.541348</v>
      </c>
      <c r="L156" s="3">
        <v>2452112.972664</v>
      </c>
      <c r="M156" s="3">
        <v>4961858.429414</v>
      </c>
      <c r="N156" s="3">
        <v>15797115.501141</v>
      </c>
      <c r="O156" s="3">
        <f t="shared" si="1"/>
        <v>25710601.147902</v>
      </c>
      <c r="P156" s="33">
        <f t="shared" si="2"/>
        <v>20758973.930555</v>
      </c>
      <c r="AJ156" s="27">
        <f t="shared" si="3"/>
        <v>20346641.309019998</v>
      </c>
    </row>
    <row r="157" spans="2:36" ht="12.75">
      <c r="B157" s="37">
        <v>38292</v>
      </c>
      <c r="C157" s="3">
        <v>403840</v>
      </c>
      <c r="D157" s="3">
        <v>104060</v>
      </c>
      <c r="E157" s="3">
        <v>24948</v>
      </c>
      <c r="F157" s="3">
        <v>8404</v>
      </c>
      <c r="G157" s="35">
        <f t="shared" si="0"/>
        <v>541252</v>
      </c>
      <c r="I157" s="2">
        <v>38292</v>
      </c>
      <c r="J157" s="3">
        <v>411549.343976</v>
      </c>
      <c r="K157" s="3">
        <v>2115188.65994</v>
      </c>
      <c r="L157" s="3">
        <v>2478001.758561</v>
      </c>
      <c r="M157" s="3">
        <v>4966096.610846</v>
      </c>
      <c r="N157" s="3">
        <v>16004325.518523</v>
      </c>
      <c r="O157" s="3">
        <f t="shared" si="1"/>
        <v>25975161.891846</v>
      </c>
      <c r="P157" s="33">
        <f t="shared" si="2"/>
        <v>20970422.129368998</v>
      </c>
      <c r="AJ157" s="27">
        <f t="shared" si="3"/>
        <v>20026220.347454</v>
      </c>
    </row>
    <row r="158" spans="2:36" ht="13.5" thickBot="1">
      <c r="B158" s="45">
        <v>38322</v>
      </c>
      <c r="C158" s="44">
        <v>398402</v>
      </c>
      <c r="D158" s="44">
        <v>104682</v>
      </c>
      <c r="E158" s="44">
        <v>24906</v>
      </c>
      <c r="F158" s="44">
        <v>8410</v>
      </c>
      <c r="G158" s="44">
        <f t="shared" si="0"/>
        <v>536400</v>
      </c>
      <c r="I158" s="43">
        <v>38322</v>
      </c>
      <c r="J158" s="44">
        <v>418432.831421</v>
      </c>
      <c r="K158" s="44">
        <v>2132004.749392</v>
      </c>
      <c r="L158" s="44">
        <v>2481623.9787</v>
      </c>
      <c r="M158" s="44">
        <v>4929925.947854</v>
      </c>
      <c r="N158" s="44">
        <v>16260213.461938</v>
      </c>
      <c r="O158" s="44">
        <f t="shared" si="1"/>
        <v>26222200.969305</v>
      </c>
      <c r="P158" s="33">
        <f>SUM(M159:N159)</f>
        <v>21323559.370788</v>
      </c>
      <c r="AJ158" s="27">
        <f t="shared" si="3"/>
        <v>20758973.930555</v>
      </c>
    </row>
    <row r="159" spans="2:36" ht="12.75">
      <c r="B159" s="34">
        <v>38353</v>
      </c>
      <c r="C159" s="64">
        <v>401404</v>
      </c>
      <c r="D159" s="64">
        <v>105569</v>
      </c>
      <c r="E159" s="64">
        <v>25078</v>
      </c>
      <c r="F159" s="64">
        <v>8520</v>
      </c>
      <c r="G159" s="38">
        <f t="shared" si="0"/>
        <v>540571</v>
      </c>
      <c r="I159" s="4">
        <v>38353</v>
      </c>
      <c r="J159" s="64">
        <v>422668.158517</v>
      </c>
      <c r="K159" s="64">
        <v>2135055.706133</v>
      </c>
      <c r="L159" s="64">
        <v>2477975.210745</v>
      </c>
      <c r="M159" s="64">
        <v>4992619.287326</v>
      </c>
      <c r="N159" s="64">
        <v>16330940.083462</v>
      </c>
      <c r="O159" s="64">
        <f t="shared" si="1"/>
        <v>26359258.446183</v>
      </c>
      <c r="P159" s="33">
        <f>SUM(M158:N158)</f>
        <v>21190139.409792</v>
      </c>
      <c r="AJ159" s="27">
        <f t="shared" si="3"/>
        <v>20970422.129368998</v>
      </c>
    </row>
    <row r="160" spans="2:36" ht="12.75">
      <c r="B160" s="37">
        <v>38384</v>
      </c>
      <c r="C160" s="5">
        <v>406247</v>
      </c>
      <c r="D160" s="5">
        <v>105947</v>
      </c>
      <c r="E160" s="5">
        <v>24995</v>
      </c>
      <c r="F160" s="5">
        <v>8554</v>
      </c>
      <c r="G160" s="35">
        <f t="shared" si="0"/>
        <v>545743</v>
      </c>
      <c r="I160" s="2">
        <v>38384</v>
      </c>
      <c r="J160" s="5">
        <v>426547.79515</v>
      </c>
      <c r="K160" s="5">
        <v>2130778.179824</v>
      </c>
      <c r="L160" s="5">
        <v>2457786.260966</v>
      </c>
      <c r="M160" s="5">
        <v>5032200.220323</v>
      </c>
      <c r="N160" s="5">
        <v>16195734.884203</v>
      </c>
      <c r="O160" s="5">
        <f t="shared" si="1"/>
        <v>26243047.340466</v>
      </c>
      <c r="P160" s="33">
        <f t="shared" si="2"/>
        <v>21227935.104526</v>
      </c>
      <c r="AJ160" s="27">
        <f>SUM(M159:N159)</f>
        <v>21323559.370788</v>
      </c>
    </row>
    <row r="161" spans="2:36" ht="12.75">
      <c r="B161" s="37">
        <v>38412</v>
      </c>
      <c r="C161" s="3">
        <v>408082</v>
      </c>
      <c r="D161" s="3">
        <v>103418</v>
      </c>
      <c r="E161" s="3">
        <v>23469</v>
      </c>
      <c r="F161" s="3">
        <v>8089</v>
      </c>
      <c r="G161" s="35">
        <f t="shared" si="0"/>
        <v>543058</v>
      </c>
      <c r="I161" s="2">
        <v>38412</v>
      </c>
      <c r="J161" s="3">
        <v>450940.188899</v>
      </c>
      <c r="K161" s="3">
        <v>2183315.558387</v>
      </c>
      <c r="L161" s="3">
        <v>2454998.618769</v>
      </c>
      <c r="M161" s="3">
        <v>5112762.390824</v>
      </c>
      <c r="N161" s="3">
        <v>16434488.778053</v>
      </c>
      <c r="O161" s="3">
        <f t="shared" si="1"/>
        <v>26636505.534932002</v>
      </c>
      <c r="P161" s="33">
        <f t="shared" si="2"/>
        <v>21547251.168877</v>
      </c>
      <c r="AJ161" s="27">
        <f>SUM(M158:N158)</f>
        <v>21190139.409792</v>
      </c>
    </row>
    <row r="162" spans="2:36" ht="12.75">
      <c r="B162" s="37">
        <v>38443</v>
      </c>
      <c r="C162" s="3">
        <v>408179</v>
      </c>
      <c r="D162" s="3">
        <v>104299</v>
      </c>
      <c r="E162" s="3">
        <v>23805</v>
      </c>
      <c r="F162" s="3">
        <v>8252</v>
      </c>
      <c r="G162" s="35">
        <f t="shared" si="0"/>
        <v>544535</v>
      </c>
      <c r="I162" s="2">
        <v>38443</v>
      </c>
      <c r="J162" s="3">
        <v>455479.004554</v>
      </c>
      <c r="K162" s="3">
        <v>2194122.349768</v>
      </c>
      <c r="L162" s="3">
        <v>2468817.659772</v>
      </c>
      <c r="M162" s="3">
        <v>5150403.308177</v>
      </c>
      <c r="N162" s="3">
        <v>17018164.620155</v>
      </c>
      <c r="O162" s="3">
        <f t="shared" si="1"/>
        <v>27286986.942426</v>
      </c>
      <c r="P162" s="33">
        <f t="shared" si="2"/>
        <v>22168567.928332</v>
      </c>
      <c r="AJ162" s="27">
        <f t="shared" si="3"/>
        <v>21227935.104526</v>
      </c>
    </row>
    <row r="163" spans="2:36" ht="12.75">
      <c r="B163" s="40">
        <v>38473</v>
      </c>
      <c r="C163" s="3">
        <v>400882</v>
      </c>
      <c r="D163" s="3">
        <v>105027</v>
      </c>
      <c r="E163" s="3">
        <v>23893</v>
      </c>
      <c r="F163" s="3">
        <v>8302</v>
      </c>
      <c r="G163" s="35">
        <f t="shared" si="0"/>
        <v>538104</v>
      </c>
      <c r="I163" s="41">
        <v>38473</v>
      </c>
      <c r="J163" s="42">
        <v>458598.824032</v>
      </c>
      <c r="K163" s="42">
        <v>2207304.169649</v>
      </c>
      <c r="L163" s="42">
        <v>2475597.394746</v>
      </c>
      <c r="M163" s="42">
        <v>5149731.925579</v>
      </c>
      <c r="N163" s="42">
        <v>17653908.866396</v>
      </c>
      <c r="O163" s="3">
        <f t="shared" si="1"/>
        <v>27945141.180402</v>
      </c>
      <c r="P163" s="33">
        <f t="shared" si="2"/>
        <v>22803640.791975</v>
      </c>
      <c r="AJ163" s="27"/>
    </row>
    <row r="164" spans="2:44" s="59" customFormat="1" ht="12.75">
      <c r="B164" s="56">
        <v>38504</v>
      </c>
      <c r="C164" s="57">
        <v>400770</v>
      </c>
      <c r="D164" s="57">
        <v>105488</v>
      </c>
      <c r="E164" s="57">
        <v>24133</v>
      </c>
      <c r="F164" s="57">
        <v>8380</v>
      </c>
      <c r="G164" s="58">
        <f t="shared" si="0"/>
        <v>538771</v>
      </c>
      <c r="I164" s="60">
        <v>38504</v>
      </c>
      <c r="J164" s="57">
        <v>462571.649056</v>
      </c>
      <c r="K164" s="57">
        <v>2213912.611158</v>
      </c>
      <c r="L164" s="57">
        <v>2495127.976416</v>
      </c>
      <c r="M164" s="57">
        <v>5177598.173645</v>
      </c>
      <c r="N164" s="57">
        <v>17723736.735069</v>
      </c>
      <c r="O164" s="57">
        <f t="shared" si="1"/>
        <v>28072947.145344</v>
      </c>
      <c r="P164" s="33">
        <f t="shared" si="2"/>
        <v>22901334.908714</v>
      </c>
      <c r="Q164" s="61"/>
      <c r="R164" s="61"/>
      <c r="S164" s="61"/>
      <c r="T164" s="61"/>
      <c r="U164" s="61"/>
      <c r="V164" s="61"/>
      <c r="W164" s="61"/>
      <c r="X164" s="61"/>
      <c r="Y164" s="61"/>
      <c r="Z164" s="61"/>
      <c r="AA164" s="61"/>
      <c r="AB164" s="61"/>
      <c r="AC164" s="61"/>
      <c r="AD164" s="61"/>
      <c r="AE164" s="61"/>
      <c r="AF164" s="61"/>
      <c r="AG164" s="61"/>
      <c r="AH164" s="61"/>
      <c r="AI164" s="61"/>
      <c r="AJ164" s="62">
        <f>SUM(M161:N161)</f>
        <v>21547251.168877</v>
      </c>
      <c r="AK164" s="61"/>
      <c r="AL164" s="61"/>
      <c r="AM164" s="61"/>
      <c r="AN164" s="61"/>
      <c r="AO164" s="61"/>
      <c r="AP164" s="61"/>
      <c r="AQ164" s="61"/>
      <c r="AR164" s="61"/>
    </row>
    <row r="165" spans="2:36" ht="12.75">
      <c r="B165" s="34">
        <v>38534</v>
      </c>
      <c r="C165" s="57">
        <v>403415</v>
      </c>
      <c r="D165" s="57">
        <v>106361</v>
      </c>
      <c r="E165" s="57">
        <v>24346</v>
      </c>
      <c r="F165" s="57">
        <v>8459</v>
      </c>
      <c r="G165" s="58">
        <f t="shared" si="0"/>
        <v>542581</v>
      </c>
      <c r="I165" s="4">
        <v>38534</v>
      </c>
      <c r="J165" s="57">
        <v>468144.856245</v>
      </c>
      <c r="K165" s="57">
        <v>2230112.488979</v>
      </c>
      <c r="L165" s="57">
        <v>2519416.488383</v>
      </c>
      <c r="M165" s="57">
        <v>5252358.74689</v>
      </c>
      <c r="N165" s="58">
        <v>17064910.055132</v>
      </c>
      <c r="O165" s="57">
        <f t="shared" si="1"/>
        <v>27534942.635629002</v>
      </c>
      <c r="P165" s="33">
        <f t="shared" si="2"/>
        <v>22317268.802022003</v>
      </c>
      <c r="AJ165" s="27">
        <f>SUM(M162:N162)</f>
        <v>22168567.928332</v>
      </c>
    </row>
    <row r="166" spans="2:16" ht="12.75">
      <c r="B166" s="37">
        <v>38565</v>
      </c>
      <c r="C166" s="57">
        <v>406201</v>
      </c>
      <c r="D166" s="57">
        <v>107465</v>
      </c>
      <c r="E166" s="57">
        <v>24576</v>
      </c>
      <c r="F166" s="57">
        <v>8545</v>
      </c>
      <c r="G166" s="58">
        <f t="shared" si="0"/>
        <v>546787</v>
      </c>
      <c r="I166" s="2">
        <v>38565</v>
      </c>
      <c r="J166" s="57">
        <v>475038.420855</v>
      </c>
      <c r="K166" s="57">
        <v>2263185.117304</v>
      </c>
      <c r="L166" s="57">
        <v>2548132.065073</v>
      </c>
      <c r="M166" s="57">
        <v>5335448.39709</v>
      </c>
      <c r="N166" s="58">
        <v>17242339.546958</v>
      </c>
      <c r="O166" s="57">
        <f t="shared" si="1"/>
        <v>27864143.54728</v>
      </c>
      <c r="P166" s="33">
        <f t="shared" si="2"/>
        <v>22577787.944048</v>
      </c>
    </row>
    <row r="167" spans="2:16" ht="12.75">
      <c r="B167" s="37">
        <v>38596</v>
      </c>
      <c r="C167" s="57">
        <v>419973</v>
      </c>
      <c r="D167" s="57">
        <v>103499</v>
      </c>
      <c r="E167" s="57">
        <v>22433</v>
      </c>
      <c r="F167" s="57">
        <v>7954</v>
      </c>
      <c r="G167" s="58">
        <f t="shared" si="0"/>
        <v>553859</v>
      </c>
      <c r="I167" s="2">
        <v>38596</v>
      </c>
      <c r="J167" s="57">
        <v>516491.65537</v>
      </c>
      <c r="K167" s="57">
        <v>2370526.179296</v>
      </c>
      <c r="L167" s="57">
        <v>2563993.247062</v>
      </c>
      <c r="M167" s="57">
        <v>5433362.673174</v>
      </c>
      <c r="N167" s="58">
        <v>17540172.81032</v>
      </c>
      <c r="O167" s="57">
        <f t="shared" si="1"/>
        <v>28424546.565222003</v>
      </c>
      <c r="P167" s="33">
        <f t="shared" si="2"/>
        <v>22973535.483494002</v>
      </c>
    </row>
    <row r="168" spans="2:16" ht="12.75">
      <c r="B168" s="40">
        <v>38626</v>
      </c>
      <c r="C168" s="3">
        <v>424779</v>
      </c>
      <c r="D168" s="3">
        <v>104676</v>
      </c>
      <c r="E168" s="3">
        <v>22596</v>
      </c>
      <c r="F168" s="3">
        <v>7974</v>
      </c>
      <c r="G168" s="58">
        <f t="shared" si="0"/>
        <v>560025</v>
      </c>
      <c r="I168" s="60">
        <v>38626</v>
      </c>
      <c r="J168" s="57">
        <v>525317.256646</v>
      </c>
      <c r="K168" s="57">
        <v>2404446.811057</v>
      </c>
      <c r="L168" s="57">
        <v>2618995.701226</v>
      </c>
      <c r="M168" s="57">
        <v>5569300.445073</v>
      </c>
      <c r="N168" s="57">
        <v>17962816.658803</v>
      </c>
      <c r="O168" s="57">
        <f t="shared" si="1"/>
        <v>29080876.872805</v>
      </c>
      <c r="P168" s="33">
        <f t="shared" si="2"/>
        <v>23532117.103876002</v>
      </c>
    </row>
    <row r="169" spans="2:16" ht="12.75">
      <c r="B169" s="56">
        <v>38657</v>
      </c>
      <c r="C169" s="57">
        <v>430150</v>
      </c>
      <c r="D169" s="57">
        <v>106028</v>
      </c>
      <c r="E169" s="57">
        <v>23042</v>
      </c>
      <c r="F169" s="57">
        <v>8164</v>
      </c>
      <c r="G169" s="58">
        <f t="shared" si="0"/>
        <v>567384</v>
      </c>
      <c r="I169" s="4">
        <v>38657</v>
      </c>
      <c r="J169" s="57">
        <v>533298.133057</v>
      </c>
      <c r="K169" s="57">
        <v>2422309.035484</v>
      </c>
      <c r="L169" s="57">
        <v>2651876.795524</v>
      </c>
      <c r="M169" s="57">
        <v>5603805.861041</v>
      </c>
      <c r="N169" s="58">
        <v>18506875.245468</v>
      </c>
      <c r="O169" s="57">
        <f t="shared" si="1"/>
        <v>29718165.070574</v>
      </c>
      <c r="P169" s="33">
        <f t="shared" si="2"/>
        <v>24110681.106509</v>
      </c>
    </row>
    <row r="170" spans="2:16" ht="12.75">
      <c r="B170" s="34">
        <v>38687</v>
      </c>
      <c r="C170" s="57">
        <v>421706</v>
      </c>
      <c r="D170" s="57">
        <v>110874</v>
      </c>
      <c r="E170" s="57">
        <v>27676</v>
      </c>
      <c r="F170" s="57">
        <v>9654</v>
      </c>
      <c r="G170" s="58">
        <f>SUM(C170:F170)</f>
        <v>569910</v>
      </c>
      <c r="I170" s="2">
        <v>38687</v>
      </c>
      <c r="J170" s="57">
        <v>502524.183644</v>
      </c>
      <c r="K170" s="57">
        <v>2247674.034081</v>
      </c>
      <c r="L170" s="57">
        <v>2671892.9754769998</v>
      </c>
      <c r="M170" s="57">
        <v>5589866.705443</v>
      </c>
      <c r="N170" s="58">
        <v>19219436.126102</v>
      </c>
      <c r="O170" s="57">
        <f t="shared" si="1"/>
        <v>30231394.024747</v>
      </c>
      <c r="P170" s="33">
        <f t="shared" si="2"/>
        <v>24809302.831545003</v>
      </c>
    </row>
    <row r="172" ht="12.75">
      <c r="C172" s="29"/>
    </row>
  </sheetData>
  <mergeCells count="10">
    <mergeCell ref="C2:N2"/>
    <mergeCell ref="C3:N3"/>
    <mergeCell ref="B146:G146"/>
    <mergeCell ref="B147:G147"/>
    <mergeCell ref="C149:G149"/>
    <mergeCell ref="J149:O149"/>
    <mergeCell ref="I146:O146"/>
    <mergeCell ref="I147:O147"/>
    <mergeCell ref="I148:O148"/>
    <mergeCell ref="B148:G148"/>
  </mergeCells>
  <hyperlinks>
    <hyperlink ref="M4"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55" r:id="rId2"/>
  <rowBreaks count="4" manualBreakCount="4">
    <brk id="40" max="255" man="1"/>
    <brk id="74" max="255" man="1"/>
    <brk id="108" max="255" man="1"/>
    <brk id="143" max="255"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B2:J39"/>
  <sheetViews>
    <sheetView showGridLines="0" zoomScale="75" zoomScaleNormal="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21.57421875" style="10" customWidth="1"/>
    <col min="2" max="2" width="25.7109375" style="10" customWidth="1"/>
    <col min="3" max="4" width="11.57421875" style="10" bestFit="1" customWidth="1"/>
    <col min="5" max="5" width="10.421875" style="10" bestFit="1" customWidth="1"/>
    <col min="6" max="7" width="9.28125" style="10" bestFit="1" customWidth="1"/>
    <col min="8" max="8" width="11.57421875" style="10" bestFit="1" customWidth="1"/>
    <col min="9" max="9" width="3.57421875" style="10" customWidth="1"/>
    <col min="10" max="16384" width="11.421875" style="10" customWidth="1"/>
  </cols>
  <sheetData>
    <row r="2" spans="2:10" ht="29.25" customHeight="1">
      <c r="B2" s="80" t="s">
        <v>26</v>
      </c>
      <c r="C2" s="81"/>
      <c r="D2" s="81"/>
      <c r="E2" s="81"/>
      <c r="F2" s="81"/>
      <c r="G2" s="81"/>
      <c r="H2" s="81"/>
      <c r="J2" s="36" t="s">
        <v>32</v>
      </c>
    </row>
    <row r="3" spans="2:10" s="51" customFormat="1" ht="21" customHeight="1">
      <c r="B3" s="85">
        <v>38687</v>
      </c>
      <c r="C3" s="86"/>
      <c r="D3" s="86"/>
      <c r="E3" s="86"/>
      <c r="F3" s="86"/>
      <c r="G3" s="86"/>
      <c r="H3" s="86"/>
      <c r="I3" s="50"/>
      <c r="J3" s="50"/>
    </row>
    <row r="4" s="51" customFormat="1" ht="21" customHeight="1"/>
    <row r="28" spans="2:8" ht="12.75">
      <c r="B28" s="82" t="s">
        <v>9</v>
      </c>
      <c r="C28" s="82"/>
      <c r="D28" s="82"/>
      <c r="E28" s="82"/>
      <c r="F28" s="82"/>
      <c r="G28" s="82"/>
      <c r="H28" s="82"/>
    </row>
    <row r="29" spans="2:8" ht="12.75">
      <c r="B29" s="83" t="s">
        <v>15</v>
      </c>
      <c r="C29" s="83"/>
      <c r="D29" s="83"/>
      <c r="E29" s="83"/>
      <c r="F29" s="83"/>
      <c r="G29" s="83"/>
      <c r="H29" s="83"/>
    </row>
    <row r="30" spans="2:8" ht="12.75">
      <c r="B30" s="84">
        <v>38687</v>
      </c>
      <c r="C30" s="83"/>
      <c r="D30" s="83"/>
      <c r="E30" s="83"/>
      <c r="F30" s="83"/>
      <c r="G30" s="83"/>
      <c r="H30" s="83"/>
    </row>
    <row r="31" spans="3:8" ht="12.75">
      <c r="C31" s="70" t="s">
        <v>7</v>
      </c>
      <c r="D31" s="73"/>
      <c r="E31" s="73"/>
      <c r="F31" s="73"/>
      <c r="G31" s="73"/>
      <c r="H31" s="74"/>
    </row>
    <row r="32" spans="2:8" ht="12.75">
      <c r="B32" s="13"/>
      <c r="C32" s="12" t="s">
        <v>1</v>
      </c>
      <c r="D32" s="12" t="s">
        <v>2</v>
      </c>
      <c r="E32" s="12" t="s">
        <v>3</v>
      </c>
      <c r="F32" s="12" t="s">
        <v>4</v>
      </c>
      <c r="G32" s="12" t="s">
        <v>5</v>
      </c>
      <c r="H32" s="12" t="s">
        <v>8</v>
      </c>
    </row>
    <row r="33" spans="2:8" ht="15">
      <c r="B33" s="14" t="s">
        <v>13</v>
      </c>
      <c r="C33" s="47">
        <v>0.9785079336472962</v>
      </c>
      <c r="D33" s="47">
        <v>1.2568591373992095</v>
      </c>
      <c r="E33" s="47">
        <v>1.6727850845497905</v>
      </c>
      <c r="F33" s="47">
        <v>2.4563249327134815</v>
      </c>
      <c r="G33" s="47">
        <v>3.8364864864864865</v>
      </c>
      <c r="H33" s="46">
        <v>1.1347388184099243</v>
      </c>
    </row>
    <row r="34" spans="2:8" ht="15">
      <c r="B34" s="14" t="s">
        <v>12</v>
      </c>
      <c r="C34" s="48">
        <v>421706</v>
      </c>
      <c r="D34" s="48">
        <v>110874</v>
      </c>
      <c r="E34" s="48">
        <v>27676</v>
      </c>
      <c r="F34" s="48">
        <v>8174</v>
      </c>
      <c r="G34" s="48">
        <v>1480</v>
      </c>
      <c r="H34" s="49">
        <f>+SUM(C34:G34)</f>
        <v>569910</v>
      </c>
    </row>
    <row r="36" spans="3:7" ht="12.75">
      <c r="C36"/>
      <c r="D36"/>
      <c r="E36"/>
      <c r="F36"/>
      <c r="G36"/>
    </row>
    <row r="39" ht="12.75">
      <c r="C39" s="29"/>
    </row>
  </sheetData>
  <mergeCells count="6">
    <mergeCell ref="B2:H2"/>
    <mergeCell ref="C31:H31"/>
    <mergeCell ref="B28:H28"/>
    <mergeCell ref="B29:H29"/>
    <mergeCell ref="B30:H30"/>
    <mergeCell ref="B3:H3"/>
  </mergeCells>
  <hyperlinks>
    <hyperlink ref="J2" location="INDICE!A1" display="Volver al Indice"/>
  </hyperlinks>
  <printOptions/>
  <pageMargins left="0.75" right="0.75" top="1" bottom="1" header="0" footer="0"/>
  <pageSetup cellComments="atEnd"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abColor indexed="42"/>
  </sheetPr>
  <dimension ref="B2:I47"/>
  <sheetViews>
    <sheetView showGridLines="0" zoomScale="70" zoomScaleNormal="70" zoomScaleSheetLayoutView="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15.00390625" style="16" customWidth="1"/>
    <col min="2" max="2" width="37.7109375" style="25" bestFit="1" customWidth="1"/>
    <col min="3" max="3" width="10.57421875" style="18" customWidth="1"/>
    <col min="4" max="8" width="8.28125" style="18" customWidth="1"/>
    <col min="9" max="9" width="22.28125" style="16" customWidth="1"/>
    <col min="10" max="16384" width="11.421875" style="16" customWidth="1"/>
  </cols>
  <sheetData>
    <row r="2" spans="2:9" ht="38.25" customHeight="1">
      <c r="B2" s="92" t="s">
        <v>25</v>
      </c>
      <c r="C2" s="92"/>
      <c r="D2" s="92"/>
      <c r="E2" s="92"/>
      <c r="F2" s="92"/>
      <c r="G2" s="92"/>
      <c r="H2" s="92"/>
      <c r="I2" s="36" t="s">
        <v>32</v>
      </c>
    </row>
    <row r="3" spans="2:8" ht="18">
      <c r="B3" s="30"/>
      <c r="C3" s="28">
        <v>38687</v>
      </c>
      <c r="D3" s="30"/>
      <c r="E3" s="30"/>
      <c r="F3" s="30"/>
      <c r="G3" s="30"/>
      <c r="H3" s="30"/>
    </row>
    <row r="4" ht="12.75">
      <c r="C4" s="16"/>
    </row>
    <row r="5" ht="12.75">
      <c r="C5" s="16"/>
    </row>
    <row r="6" ht="12.75">
      <c r="C6" s="16"/>
    </row>
    <row r="37" spans="2:8" ht="12.75">
      <c r="B37" s="87" t="s">
        <v>9</v>
      </c>
      <c r="C37" s="88"/>
      <c r="D37" s="88"/>
      <c r="E37" s="88"/>
      <c r="F37" s="88"/>
      <c r="G37" s="88"/>
      <c r="H37" s="88"/>
    </row>
    <row r="38" spans="2:8" ht="12.75">
      <c r="B38" s="89" t="s">
        <v>23</v>
      </c>
      <c r="C38" s="90"/>
      <c r="D38" s="90"/>
      <c r="E38" s="90"/>
      <c r="F38" s="90"/>
      <c r="G38" s="90"/>
      <c r="H38" s="90"/>
    </row>
    <row r="39" spans="2:8" ht="12.75">
      <c r="B39" s="91">
        <v>38687</v>
      </c>
      <c r="C39" s="90"/>
      <c r="D39" s="90"/>
      <c r="E39" s="90"/>
      <c r="F39" s="90"/>
      <c r="G39" s="90"/>
      <c r="H39" s="90"/>
    </row>
    <row r="40" spans="2:8" s="17" customFormat="1" ht="12.75">
      <c r="B40" s="22" t="s">
        <v>22</v>
      </c>
      <c r="C40" s="19" t="s">
        <v>1</v>
      </c>
      <c r="D40" s="19" t="s">
        <v>2</v>
      </c>
      <c r="E40" s="19" t="s">
        <v>3</v>
      </c>
      <c r="F40" s="19" t="s">
        <v>4</v>
      </c>
      <c r="G40" s="19" t="s">
        <v>5</v>
      </c>
      <c r="H40" s="19" t="s">
        <v>8</v>
      </c>
    </row>
    <row r="41" spans="2:8" s="17" customFormat="1" ht="12.75">
      <c r="B41" s="26" t="s">
        <v>24</v>
      </c>
      <c r="C41" s="20">
        <v>0.5832594271838675</v>
      </c>
      <c r="D41" s="20">
        <v>0.7662391543553944</v>
      </c>
      <c r="E41" s="20">
        <v>0.7019439225321579</v>
      </c>
      <c r="F41" s="20">
        <v>0.5792757523856129</v>
      </c>
      <c r="G41" s="20">
        <v>0.5385135135135135</v>
      </c>
      <c r="H41" s="20">
        <v>0.6244477198154095</v>
      </c>
    </row>
    <row r="42" spans="2:8" s="17" customFormat="1" ht="12.75">
      <c r="B42" s="23" t="s">
        <v>19</v>
      </c>
      <c r="C42" s="63">
        <v>0.3083000953270762</v>
      </c>
      <c r="D42" s="63">
        <v>0.04279632736259177</v>
      </c>
      <c r="E42" s="63">
        <v>0.05542708483884955</v>
      </c>
      <c r="F42" s="63">
        <v>0.12821140200636164</v>
      </c>
      <c r="G42" s="63">
        <v>0.17567567567567569</v>
      </c>
      <c r="H42" s="63">
        <v>0.2414398764717236</v>
      </c>
    </row>
    <row r="43" spans="2:8" s="17" customFormat="1" ht="12.75">
      <c r="B43" s="23" t="s">
        <v>18</v>
      </c>
      <c r="C43" s="63">
        <v>0.047163189520661314</v>
      </c>
      <c r="D43" s="63">
        <v>0.06933095225210599</v>
      </c>
      <c r="E43" s="63">
        <v>0.11341956930192225</v>
      </c>
      <c r="F43" s="63">
        <v>0.12233912405187179</v>
      </c>
      <c r="G43" s="63">
        <v>0.05472972972972973</v>
      </c>
      <c r="H43" s="63">
        <v>0.055791265287501536</v>
      </c>
    </row>
    <row r="44" spans="2:8" s="17" customFormat="1" ht="12.75">
      <c r="B44" s="23" t="s">
        <v>17</v>
      </c>
      <c r="C44" s="63">
        <v>0.038735517161245035</v>
      </c>
      <c r="D44" s="63">
        <v>0.06843804679185382</v>
      </c>
      <c r="E44" s="63">
        <v>0.0461410608469432</v>
      </c>
      <c r="F44" s="63">
        <v>0.03278688524590164</v>
      </c>
      <c r="G44" s="63">
        <v>0.03986486486486487</v>
      </c>
      <c r="H44" s="63">
        <v>0.0447912828341317</v>
      </c>
    </row>
    <row r="45" spans="2:8" s="17" customFormat="1" ht="12.75">
      <c r="B45" s="23" t="s">
        <v>16</v>
      </c>
      <c r="C45" s="63">
        <v>0.015572460434520732</v>
      </c>
      <c r="D45" s="63">
        <v>0.03057524757833216</v>
      </c>
      <c r="E45" s="63">
        <v>0.052644890880185</v>
      </c>
      <c r="F45" s="63">
        <v>0.09310007340347443</v>
      </c>
      <c r="G45" s="63">
        <v>0.11621621621621622</v>
      </c>
      <c r="H45" s="63">
        <v>0.02166482427049885</v>
      </c>
    </row>
    <row r="46" spans="2:8" s="17" customFormat="1" ht="12.75">
      <c r="B46" s="23" t="s">
        <v>20</v>
      </c>
      <c r="C46" s="63">
        <v>0.006969310372629272</v>
      </c>
      <c r="D46" s="63">
        <v>0.022620271659721847</v>
      </c>
      <c r="E46" s="63">
        <v>0.030423471599942187</v>
      </c>
      <c r="F46" s="63">
        <v>0.04428676290677759</v>
      </c>
      <c r="G46" s="63">
        <v>0.075</v>
      </c>
      <c r="H46" s="63">
        <v>0.011865031320734853</v>
      </c>
    </row>
    <row r="47" spans="2:8" ht="12.75">
      <c r="B47" s="24" t="s">
        <v>21</v>
      </c>
      <c r="C47" s="21">
        <v>1</v>
      </c>
      <c r="D47" s="21">
        <v>1</v>
      </c>
      <c r="E47" s="21">
        <v>1</v>
      </c>
      <c r="F47" s="21">
        <v>1</v>
      </c>
      <c r="G47" s="21">
        <v>1</v>
      </c>
      <c r="H47" s="21">
        <f>SUM(H41:H46)</f>
        <v>1</v>
      </c>
    </row>
    <row r="49" s="15" customFormat="1" ht="12.75"/>
  </sheetData>
  <mergeCells count="4">
    <mergeCell ref="B37:H37"/>
    <mergeCell ref="B38:H38"/>
    <mergeCell ref="B39:H39"/>
    <mergeCell ref="B2:H2"/>
  </mergeCells>
  <hyperlinks>
    <hyperlink ref="I2"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9:B9"/>
  <sheetViews>
    <sheetView showGridLines="0" workbookViewId="0" topLeftCell="A1">
      <pane ySplit="3" topLeftCell="BM4" activePane="bottomLeft" state="frozen"/>
      <selection pane="topLeft" activeCell="P42" sqref="P42"/>
      <selection pane="bottomLeft" activeCell="A1" sqref="A1"/>
    </sheetView>
  </sheetViews>
  <sheetFormatPr defaultColWidth="11.421875" defaultRowHeight="12.75"/>
  <cols>
    <col min="1" max="1" width="2.421875" style="0" customWidth="1"/>
  </cols>
  <sheetData>
    <row r="9" ht="12.75">
      <c r="B9" t="s">
        <v>36</v>
      </c>
    </row>
  </sheetData>
  <printOptions horizontalCentered="1" verticalCentered="1"/>
  <pageMargins left="0.7874015748031497" right="0.7874015748031497" top="0.984251968503937" bottom="0.984251968503937" header="0" footer="0"/>
  <pageSetup fitToHeight="1"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Cartera Comercial segregada por Tamaño</dc:title>
  <dc:subject/>
  <dc:creator>Superintendencia de Bancos e Instituciones Financieras - SBIF</dc:creator>
  <cp:keywords/>
  <dc:description/>
  <cp:lastModifiedBy>Administrador</cp:lastModifiedBy>
  <cp:lastPrinted>2006-03-02T18:44:20Z</cp:lastPrinted>
  <dcterms:created xsi:type="dcterms:W3CDTF">2005-06-09T16:49:36Z</dcterms:created>
  <dcterms:modified xsi:type="dcterms:W3CDTF">2006-05-19T15:26:59Z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