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7770" activeTab="0"/>
  </bookViews>
  <sheets>
    <sheet name="INDICE" sheetId="1" r:id="rId1"/>
    <sheet name="ACTIVOS Y PASIVOS" sheetId="2" r:id="rId2"/>
    <sheet name="RESULTADOS" sheetId="3" r:id="rId3"/>
  </sheets>
  <definedNames>
    <definedName name="_xlnm.Print_Area" localSheetId="1">'ACTIVOS Y PASIVOS'!$B$4:$M$88</definedName>
    <definedName name="_xlnm.Print_Area" localSheetId="0">'INDICE'!$B$1:$J$23</definedName>
    <definedName name="_xlnm.Print_Area" localSheetId="2">'RESULTADOS'!$B$4:$M$32</definedName>
    <definedName name="_xlnm.Print_Titles" localSheetId="1">'ACTIVOS Y PASIVOS'!$4:$8</definedName>
  </definedNames>
  <calcPr fullCalcOnLoad="1"/>
</workbook>
</file>

<file path=xl/sharedStrings.xml><?xml version="1.0" encoding="utf-8"?>
<sst xmlns="http://schemas.openxmlformats.org/spreadsheetml/2006/main" count="153" uniqueCount="121">
  <si>
    <t>Total Activos Circulantes</t>
  </si>
  <si>
    <t>Disponible</t>
  </si>
  <si>
    <t>Depósitos a plazo</t>
  </si>
  <si>
    <t>Valores negociables (neto)</t>
  </si>
  <si>
    <t>Deudores por venta (neto)</t>
  </si>
  <si>
    <t>Documentos por cobrar (neto)</t>
  </si>
  <si>
    <t>Deudores varios (neto)</t>
  </si>
  <si>
    <t>Documentos y cuentas por cobrar empresas relacionadas</t>
  </si>
  <si>
    <t>Existencias (neto)</t>
  </si>
  <si>
    <t>Impuestos por recuperar</t>
  </si>
  <si>
    <t>Gastos pagados por anticipado</t>
  </si>
  <si>
    <t>Impuestos diferidos</t>
  </si>
  <si>
    <t>Otros activos circulantes</t>
  </si>
  <si>
    <t>Contratos de leasing (neto)</t>
  </si>
  <si>
    <t>Activos para leasing (neto)</t>
  </si>
  <si>
    <t>Total Activos Fijos</t>
  </si>
  <si>
    <t>Terrenos</t>
  </si>
  <si>
    <t>Construcción y obras de infraestructura</t>
  </si>
  <si>
    <t>Maquinarias y equipos</t>
  </si>
  <si>
    <t>Otros activos fijos</t>
  </si>
  <si>
    <t>Mayor valor por retasación técnica del activo fijo</t>
  </si>
  <si>
    <t>Depreciación (menos)</t>
  </si>
  <si>
    <t>Total Otros Activos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</si>
  <si>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</si>
  <si>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</si>
  <si>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</si>
  <si>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</si>
  <si>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</si>
  <si>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Documentos y cuentas por cobrar empresas relacionadas largo plazo</t>
  </si>
  <si>
    <t>Impuestos diferidos a largo plazo</t>
  </si>
  <si>
    <t>Intangibles</t>
  </si>
  <si>
    <t>Amortización (menos)</t>
  </si>
  <si>
    <t>Otros</t>
  </si>
  <si>
    <t>Contratos de leasing largo plazo (neto)</t>
  </si>
  <si>
    <t>Total Activos</t>
  </si>
  <si>
    <t>Total Pasivos Circulantes</t>
  </si>
  <si>
    <t>Obligaciones con bancos e instituciones financieras a corto plazo</t>
  </si>
  <si>
    <t>Obligaciones con bancos e instituciones financieras largo plazo - porción corto plazo</t>
  </si>
  <si>
    <t>Obligaciones con el público (pagarés)</t>
  </si>
  <si>
    <t>Obligaciones con el público - porción corto plazo (bonos)</t>
  </si>
  <si>
    <t>Obligaciones largo plazo con vencimiento dentro un año</t>
  </si>
  <si>
    <t>Dividendos por pagar</t>
  </si>
  <si>
    <t>Cuentas por pagar</t>
  </si>
  <si>
    <t>Documentos por pagar</t>
  </si>
  <si>
    <t>Acreedores varios</t>
  </si>
  <si>
    <t>Documentos y cuentas por pagar empresas relacionadas</t>
  </si>
  <si>
    <t>Provisiones</t>
  </si>
  <si>
    <t>Retenciones</t>
  </si>
  <si>
    <t>Impuesto a la renta</t>
  </si>
  <si>
    <t>Ingresos percibidos por adelantado</t>
  </si>
  <si>
    <t>Otros pasivos circulantes</t>
  </si>
  <si>
    <t>Total Pasivos a Largo Plazo</t>
  </si>
  <si>
    <t>Obligaciones con bancos e instituciones financieras</t>
  </si>
  <si>
    <t>Obligaciones con el público largo plazo (bonos)</t>
  </si>
  <si>
    <t>Documentos por pagar largo plazo</t>
  </si>
  <si>
    <t>Acreedores varios largo plazo</t>
  </si>
  <si>
    <t>Documentos y cuentas por pagar empresas relacionadas largo plazo</t>
  </si>
  <si>
    <t>Provisiones largo plazo</t>
  </si>
  <si>
    <t>Otros pasivos a largo plazo</t>
  </si>
  <si>
    <t>Interes Minoritario</t>
  </si>
  <si>
    <t>Total Patrimonio</t>
  </si>
  <si>
    <t>Capital pagado</t>
  </si>
  <si>
    <t>Reserva revalorización capital</t>
  </si>
  <si>
    <t>Sobreprecio en venta de acciones propias</t>
  </si>
  <si>
    <t>Otras reservas</t>
  </si>
  <si>
    <t>Utilidades retenidas (sumas códigos 5.24.51.00 al 5.24.56.00).</t>
  </si>
  <si>
    <t>Reservas futuros dividendos</t>
  </si>
  <si>
    <t>Utilidades acumuladas</t>
  </si>
  <si>
    <t>Pérdidas acumuladas (menos)</t>
  </si>
  <si>
    <t>Utilidad (pérdida) del ejercicio</t>
  </si>
  <si>
    <t>Dividendos provisorios (menos)</t>
  </si>
  <si>
    <t>Déficit acumulado período de desarrollo</t>
  </si>
  <si>
    <t>Total Pasivos</t>
  </si>
  <si>
    <t>TOTAL</t>
  </si>
  <si>
    <t>CONSORCIO</t>
  </si>
  <si>
    <t>CENCOSUD</t>
  </si>
  <si>
    <t>COFISA</t>
  </si>
  <si>
    <t>CAR S.A.</t>
  </si>
  <si>
    <t>EFECTIVO S.A.</t>
  </si>
  <si>
    <t>INVERSIONES SCG S.A.</t>
  </si>
  <si>
    <t>Resultado De Explotacion</t>
  </si>
  <si>
    <t>Margen De Explotacion</t>
  </si>
  <si>
    <t>Ingresos de explotación</t>
  </si>
  <si>
    <t>Costos de explotación (menos)</t>
  </si>
  <si>
    <t>Gastos de administración y ventas (menos)</t>
  </si>
  <si>
    <t>Resultado Fuera De Explotacion</t>
  </si>
  <si>
    <t>Ingresos financieros</t>
  </si>
  <si>
    <t>Utilidad inversiones empresas relacionadas</t>
  </si>
  <si>
    <t>Otros ingresos fuera de la explotación</t>
  </si>
  <si>
    <t>Pérdida inversión empresas relacionadas (menos)</t>
  </si>
  <si>
    <t>Amortización menor valor de inversiones (menos)</t>
  </si>
  <si>
    <t>Gastos financieros (menos)</t>
  </si>
  <si>
    <t>Otros egresos fuera de la explotación (menos)</t>
  </si>
  <si>
    <t>Corrección monetaria</t>
  </si>
  <si>
    <t>Diferencias de cambio</t>
  </si>
  <si>
    <t>Resultado Antes De Impuesto A La Renta E Itemes Extraordinarios</t>
  </si>
  <si>
    <t>Impuesto A La Renta</t>
  </si>
  <si>
    <t>Itemes Extraordinarios</t>
  </si>
  <si>
    <t>Utilidad (Perdida) Antes De Interes Minoritario</t>
  </si>
  <si>
    <t>Utilidad (Perdida) Liquida</t>
  </si>
  <si>
    <t>Amortización mayor valor de inversiones</t>
  </si>
  <si>
    <t>Utilidad (Perdida) Del Ejercicio</t>
  </si>
  <si>
    <t xml:space="preserve">CMR </t>
  </si>
  <si>
    <t>PRESTO S.A.</t>
  </si>
  <si>
    <t>*Use los títulos subrayados para acceder directamente a la información en referencia.</t>
  </si>
  <si>
    <t>Para Imprimir: Control+P</t>
  </si>
  <si>
    <t>Para Guardar: F12</t>
  </si>
  <si>
    <t>ABC S.A.</t>
  </si>
  <si>
    <t xml:space="preserve"> EXTRA S.A.</t>
  </si>
  <si>
    <t>EMISORES Y OPERADORES DE TARJETAS DE CREDITO NO BANCARIAS</t>
  </si>
  <si>
    <t>Activos</t>
  </si>
  <si>
    <t>Pasivos</t>
  </si>
  <si>
    <t>Resultados</t>
  </si>
  <si>
    <t>ACTIVOS</t>
  </si>
  <si>
    <t>PASIVOS</t>
  </si>
  <si>
    <t>RESULTADOS</t>
  </si>
  <si>
    <t>Balance General</t>
  </si>
  <si>
    <t>Estado de Resultados</t>
  </si>
  <si>
    <t>Estados de Situación</t>
  </si>
  <si>
    <t>Emisores y Operadores de Tarjetas de Crédito no Bancarias</t>
  </si>
  <si>
    <t>Publicado: 03/10/2008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</si>
</sst>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5">
    <font>
      <sz val="10"/>
      <name val="Arial"/>
      <family val="0"/>
    </font>
    <font>
      <sz val="8"/>
      <color indexed="2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8"/>
      <color indexed="9"/>
      <name val="Arial"/>
      <family val="0"/>
    </font>
    <font>
      <b/>
      <sz val="8"/>
      <color indexed="21"/>
      <name val="Arial"/>
      <family val="0"/>
    </font>
    <font>
      <b/>
      <sz val="8"/>
      <name val="Arial"/>
      <family val="0"/>
    </font>
    <font>
      <b/>
      <sz val="10"/>
      <color indexed="21"/>
      <name val="Arial"/>
      <family val="2"/>
    </font>
    <font>
      <sz val="10"/>
      <color indexed="9"/>
      <name val="Arial"/>
      <family val="0"/>
    </font>
    <font>
      <sz val="10"/>
      <color indexed="21"/>
      <name val="Arial"/>
      <family val="0"/>
    </font>
    <font>
      <u val="single"/>
      <sz val="10"/>
      <color indexed="21"/>
      <name val="Arial"/>
      <family val="0"/>
    </font>
    <font>
      <b/>
      <sz val="8"/>
      <color indexed="23"/>
      <name val="Verdana"/>
      <family val="2"/>
    </font>
    <font>
      <b/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2" fillId="0" borderId="0" xfId="0" applyFont="1" applyAlignment="1">
      <alignment/>
    </xf>
    <xf numFmtId="0" fontId="6" fillId="3" borderId="1" xfId="0" applyFont="1" applyFill="1" applyBorder="1" applyAlignment="1">
      <alignment wrapText="1"/>
    </xf>
    <xf numFmtId="3" fontId="6" fillId="3" borderId="1" xfId="0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15" applyFont="1" applyAlignment="1">
      <alignment/>
    </xf>
    <xf numFmtId="0" fontId="13" fillId="2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wrapText="1"/>
    </xf>
    <xf numFmtId="3" fontId="7" fillId="4" borderId="1" xfId="0" applyNumberFormat="1" applyFont="1" applyFill="1" applyBorder="1" applyAlignment="1">
      <alignment/>
    </xf>
    <xf numFmtId="3" fontId="8" fillId="4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8" fillId="4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17" fontId="9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19050</xdr:rowOff>
    </xdr:from>
    <xdr:to>
      <xdr:col>3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8097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1</xdr:col>
      <xdr:colOff>1104900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0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114300</xdr:rowOff>
    </xdr:from>
    <xdr:to>
      <xdr:col>1</xdr:col>
      <xdr:colOff>1362075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00075"/>
          <a:ext cx="1343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I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2.00390625" style="0" customWidth="1"/>
    <col min="3" max="3" width="9.00390625" style="0" customWidth="1"/>
  </cols>
  <sheetData>
    <row r="6" ht="12.75">
      <c r="C6" s="12" t="s">
        <v>118</v>
      </c>
    </row>
    <row r="7" ht="12.75">
      <c r="C7" s="12" t="s">
        <v>109</v>
      </c>
    </row>
    <row r="8" ht="12.75">
      <c r="C8" s="26">
        <v>39600</v>
      </c>
    </row>
    <row r="11" spans="3:9" ht="12.75">
      <c r="C11" s="14" t="s">
        <v>116</v>
      </c>
      <c r="D11" s="14"/>
      <c r="E11" s="14"/>
      <c r="F11" s="14"/>
      <c r="G11" s="14"/>
      <c r="H11" s="14"/>
      <c r="I11" s="13"/>
    </row>
    <row r="12" spans="3:8" ht="6.75" customHeight="1">
      <c r="C12" s="15"/>
      <c r="D12" s="15"/>
      <c r="E12" s="15"/>
      <c r="F12" s="15"/>
      <c r="G12" s="15"/>
      <c r="H12" s="15"/>
    </row>
    <row r="13" spans="3:4" ht="12.75">
      <c r="C13" s="17" t="s">
        <v>110</v>
      </c>
      <c r="D13" s="16"/>
    </row>
    <row r="14" spans="3:4" ht="6" customHeight="1">
      <c r="C14" s="16"/>
      <c r="D14" s="16"/>
    </row>
    <row r="15" spans="3:4" ht="12.75">
      <c r="C15" s="17" t="s">
        <v>111</v>
      </c>
      <c r="D15" s="16"/>
    </row>
    <row r="17" spans="3:9" ht="12.75">
      <c r="C17" s="14" t="s">
        <v>117</v>
      </c>
      <c r="D17" s="13"/>
      <c r="E17" s="13"/>
      <c r="F17" s="13"/>
      <c r="G17" s="13"/>
      <c r="H17" s="13"/>
      <c r="I17" s="13"/>
    </row>
    <row r="18" ht="5.25" customHeight="1"/>
    <row r="19" spans="2:4" ht="12.75">
      <c r="B19" s="16"/>
      <c r="C19" s="17" t="s">
        <v>112</v>
      </c>
      <c r="D19" s="16"/>
    </row>
    <row r="20" spans="2:4" ht="12.75">
      <c r="B20" s="16"/>
      <c r="C20" s="16"/>
      <c r="D20" s="16"/>
    </row>
    <row r="22" ht="12.75">
      <c r="C22" s="18" t="s">
        <v>104</v>
      </c>
    </row>
    <row r="27" ht="12.75">
      <c r="C27" s="4" t="s">
        <v>120</v>
      </c>
    </row>
  </sheetData>
  <hyperlinks>
    <hyperlink ref="C13" location="'ACTIVOS Y PASIVOS'!B6" display="Activos"/>
    <hyperlink ref="C15" location="'ACTIVOS Y PASIVOS'!B46" display="Pasivos"/>
    <hyperlink ref="C19" location="RESULTADOS!B3" display="Resultados"/>
  </hyperlink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9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421875" style="4" customWidth="1"/>
    <col min="2" max="2" width="42.00390625" style="4" customWidth="1"/>
    <col min="3" max="16384" width="11.421875" style="4" customWidth="1"/>
  </cols>
  <sheetData>
    <row r="1" ht="11.25">
      <c r="A1" s="3" t="s">
        <v>105</v>
      </c>
    </row>
    <row r="2" ht="11.25">
      <c r="A2" s="3" t="s">
        <v>106</v>
      </c>
    </row>
    <row r="4" ht="12.75" customHeight="1"/>
    <row r="5" ht="12.75">
      <c r="C5" s="12" t="s">
        <v>118</v>
      </c>
    </row>
    <row r="6" ht="12.75">
      <c r="C6" s="12" t="s">
        <v>119</v>
      </c>
    </row>
    <row r="7" ht="12.75">
      <c r="C7" s="26">
        <v>39600</v>
      </c>
    </row>
    <row r="9" spans="2:13" ht="22.5">
      <c r="B9" s="19" t="s">
        <v>113</v>
      </c>
      <c r="C9" s="6" t="s">
        <v>74</v>
      </c>
      <c r="D9" s="6" t="s">
        <v>75</v>
      </c>
      <c r="E9" s="6" t="s">
        <v>76</v>
      </c>
      <c r="F9" s="6" t="s">
        <v>107</v>
      </c>
      <c r="G9" s="6" t="s">
        <v>77</v>
      </c>
      <c r="H9" s="6" t="s">
        <v>108</v>
      </c>
      <c r="I9" s="6" t="s">
        <v>102</v>
      </c>
      <c r="J9" s="6" t="s">
        <v>78</v>
      </c>
      <c r="K9" s="6" t="s">
        <v>79</v>
      </c>
      <c r="L9" s="6" t="s">
        <v>103</v>
      </c>
      <c r="M9" s="6" t="s">
        <v>73</v>
      </c>
    </row>
    <row r="10" spans="2:13" ht="11.25">
      <c r="B10" s="7" t="s">
        <v>0</v>
      </c>
      <c r="C10" s="22">
        <v>1422.669</v>
      </c>
      <c r="D10" s="22">
        <v>396067.448</v>
      </c>
      <c r="E10" s="22">
        <v>53659.324</v>
      </c>
      <c r="F10" s="22">
        <v>39394.958</v>
      </c>
      <c r="G10" s="22">
        <v>310670.666</v>
      </c>
      <c r="H10" s="22">
        <v>9443.31</v>
      </c>
      <c r="I10" s="22">
        <v>635121.117</v>
      </c>
      <c r="J10" s="22">
        <v>125940.739</v>
      </c>
      <c r="K10" s="22">
        <v>254405.193</v>
      </c>
      <c r="L10" s="22">
        <v>217579.408</v>
      </c>
      <c r="M10" s="22">
        <f>SUM(C10:L10)</f>
        <v>2043704.8320000002</v>
      </c>
    </row>
    <row r="11" spans="2:13" ht="11.25">
      <c r="B11" s="1" t="s">
        <v>1</v>
      </c>
      <c r="C11" s="23">
        <v>67.637</v>
      </c>
      <c r="D11" s="23">
        <v>386.905</v>
      </c>
      <c r="E11" s="23">
        <v>83.309</v>
      </c>
      <c r="F11" s="23">
        <v>20.191</v>
      </c>
      <c r="G11" s="23">
        <v>479.154</v>
      </c>
      <c r="H11" s="23">
        <v>699.347</v>
      </c>
      <c r="I11" s="23">
        <v>1152.695</v>
      </c>
      <c r="J11" s="23">
        <v>11.061</v>
      </c>
      <c r="K11" s="23">
        <v>8.21</v>
      </c>
      <c r="L11" s="23">
        <v>765.733</v>
      </c>
      <c r="M11" s="23">
        <f aca="true" t="shared" si="0" ref="M11:M44">SUM(C11:L11)</f>
        <v>3674.242</v>
      </c>
    </row>
    <row r="12" spans="2:13" ht="11.25">
      <c r="B12" s="1" t="s">
        <v>2</v>
      </c>
      <c r="C12" s="23">
        <v>0</v>
      </c>
      <c r="D12" s="23">
        <v>0</v>
      </c>
      <c r="E12" s="23">
        <v>0</v>
      </c>
      <c r="F12" s="23">
        <v>0</v>
      </c>
      <c r="G12" s="23">
        <v>97.951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f t="shared" si="0"/>
        <v>97.951</v>
      </c>
    </row>
    <row r="13" spans="2:13" ht="11.25">
      <c r="B13" s="1" t="s">
        <v>3</v>
      </c>
      <c r="C13" s="23">
        <v>0.003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126</v>
      </c>
      <c r="M13" s="23">
        <f t="shared" si="0"/>
        <v>126.003</v>
      </c>
    </row>
    <row r="14" spans="2:13" ht="11.25">
      <c r="B14" s="1" t="s">
        <v>4</v>
      </c>
      <c r="C14" s="23">
        <v>0</v>
      </c>
      <c r="D14" s="23">
        <v>293975.437</v>
      </c>
      <c r="E14" s="23">
        <v>40929.305</v>
      </c>
      <c r="F14" s="23">
        <v>36148.096</v>
      </c>
      <c r="G14" s="23">
        <v>243702.01</v>
      </c>
      <c r="H14" s="23">
        <v>6992.808</v>
      </c>
      <c r="I14" s="23">
        <v>573372.323</v>
      </c>
      <c r="J14" s="23">
        <v>106882.978</v>
      </c>
      <c r="K14" s="23">
        <v>253422.753</v>
      </c>
      <c r="L14" s="23">
        <v>69213.889</v>
      </c>
      <c r="M14" s="23">
        <f t="shared" si="0"/>
        <v>1624639.599</v>
      </c>
    </row>
    <row r="15" spans="2:13" ht="11.25">
      <c r="B15" s="1" t="s">
        <v>5</v>
      </c>
      <c r="C15" s="23">
        <v>992.19</v>
      </c>
      <c r="D15" s="23">
        <v>430.875</v>
      </c>
      <c r="E15" s="23">
        <v>0</v>
      </c>
      <c r="F15" s="23">
        <v>0</v>
      </c>
      <c r="G15" s="23">
        <v>0</v>
      </c>
      <c r="H15" s="23">
        <v>0</v>
      </c>
      <c r="I15" s="23">
        <v>1932.529</v>
      </c>
      <c r="J15" s="23">
        <v>2087.877</v>
      </c>
      <c r="K15" s="23">
        <v>0</v>
      </c>
      <c r="L15" s="23">
        <v>4090.514</v>
      </c>
      <c r="M15" s="23">
        <f t="shared" si="0"/>
        <v>9533.985</v>
      </c>
    </row>
    <row r="16" spans="2:13" ht="11.25">
      <c r="B16" s="1" t="s">
        <v>6</v>
      </c>
      <c r="C16" s="23">
        <v>0</v>
      </c>
      <c r="D16" s="23">
        <v>123.454</v>
      </c>
      <c r="E16" s="23">
        <v>113.013</v>
      </c>
      <c r="F16" s="23">
        <v>39.938</v>
      </c>
      <c r="G16" s="23">
        <v>3333.816</v>
      </c>
      <c r="H16" s="23">
        <v>733.84</v>
      </c>
      <c r="I16" s="23">
        <v>5085.038</v>
      </c>
      <c r="J16" s="23">
        <v>1434.403</v>
      </c>
      <c r="K16" s="23">
        <v>32.4</v>
      </c>
      <c r="L16" s="23">
        <v>25798.812</v>
      </c>
      <c r="M16" s="23">
        <f t="shared" si="0"/>
        <v>36694.714</v>
      </c>
    </row>
    <row r="17" spans="2:13" ht="11.25">
      <c r="B17" s="1" t="s">
        <v>7</v>
      </c>
      <c r="C17" s="23">
        <v>0</v>
      </c>
      <c r="D17" s="23">
        <v>94674.549</v>
      </c>
      <c r="E17" s="23">
        <v>8776.953</v>
      </c>
      <c r="F17" s="23">
        <v>297.053</v>
      </c>
      <c r="G17" s="23">
        <v>49104.458</v>
      </c>
      <c r="H17" s="23">
        <v>0.193</v>
      </c>
      <c r="I17" s="23">
        <v>44250.468</v>
      </c>
      <c r="J17" s="23">
        <v>15292.184</v>
      </c>
      <c r="K17" s="23">
        <v>113.733</v>
      </c>
      <c r="L17" s="23">
        <v>114919.375</v>
      </c>
      <c r="M17" s="23">
        <f t="shared" si="0"/>
        <v>327428.966</v>
      </c>
    </row>
    <row r="18" spans="2:13" ht="11.25">
      <c r="B18" s="1" t="s">
        <v>8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f t="shared" si="0"/>
        <v>0</v>
      </c>
    </row>
    <row r="19" spans="2:13" ht="11.25">
      <c r="B19" s="1" t="s">
        <v>9</v>
      </c>
      <c r="C19" s="23">
        <v>218.225</v>
      </c>
      <c r="D19" s="23">
        <v>0</v>
      </c>
      <c r="E19" s="23">
        <v>1018.656</v>
      </c>
      <c r="F19" s="23">
        <v>287.084</v>
      </c>
      <c r="G19" s="23">
        <v>0</v>
      </c>
      <c r="H19" s="23">
        <v>23.172</v>
      </c>
      <c r="I19" s="23">
        <v>414.158</v>
      </c>
      <c r="J19" s="23">
        <v>93.793</v>
      </c>
      <c r="K19" s="23">
        <v>0</v>
      </c>
      <c r="L19" s="23">
        <v>330.159</v>
      </c>
      <c r="M19" s="23">
        <f t="shared" si="0"/>
        <v>2385.2470000000003</v>
      </c>
    </row>
    <row r="20" spans="2:13" ht="11.25">
      <c r="B20" s="1" t="s">
        <v>10</v>
      </c>
      <c r="C20" s="23">
        <v>2.991</v>
      </c>
      <c r="D20" s="23">
        <v>18.551</v>
      </c>
      <c r="E20" s="23">
        <v>129.158</v>
      </c>
      <c r="F20" s="23">
        <v>311.685</v>
      </c>
      <c r="G20" s="23">
        <v>661.02</v>
      </c>
      <c r="H20" s="23">
        <v>463.694</v>
      </c>
      <c r="I20" s="23">
        <v>402.564</v>
      </c>
      <c r="J20" s="23">
        <v>24.961</v>
      </c>
      <c r="K20" s="23">
        <v>17.26</v>
      </c>
      <c r="L20" s="23">
        <v>0</v>
      </c>
      <c r="M20" s="23">
        <f t="shared" si="0"/>
        <v>2031.884</v>
      </c>
    </row>
    <row r="21" spans="2:13" ht="11.25">
      <c r="B21" s="1" t="s">
        <v>11</v>
      </c>
      <c r="C21" s="23">
        <v>0</v>
      </c>
      <c r="D21" s="23">
        <v>6457.677</v>
      </c>
      <c r="E21" s="23">
        <v>1576.882</v>
      </c>
      <c r="F21" s="23">
        <v>1719.269</v>
      </c>
      <c r="G21" s="23">
        <v>11737.819</v>
      </c>
      <c r="H21" s="23">
        <v>530.256</v>
      </c>
      <c r="I21" s="23">
        <v>4633.101</v>
      </c>
      <c r="J21" s="23">
        <v>113.482</v>
      </c>
      <c r="K21" s="23">
        <v>659.877</v>
      </c>
      <c r="L21" s="23">
        <v>943.153</v>
      </c>
      <c r="M21" s="23">
        <f t="shared" si="0"/>
        <v>28371.515999999996</v>
      </c>
    </row>
    <row r="22" spans="2:13" ht="11.25">
      <c r="B22" s="1" t="s">
        <v>12</v>
      </c>
      <c r="C22" s="23">
        <v>141.623</v>
      </c>
      <c r="D22" s="23">
        <v>0</v>
      </c>
      <c r="E22" s="23">
        <v>1032.048</v>
      </c>
      <c r="F22" s="23">
        <v>571.642</v>
      </c>
      <c r="G22" s="23">
        <v>1554.438</v>
      </c>
      <c r="H22" s="23">
        <v>0</v>
      </c>
      <c r="I22" s="23">
        <v>3878.241</v>
      </c>
      <c r="J22" s="23">
        <v>0</v>
      </c>
      <c r="K22" s="23">
        <v>150.96</v>
      </c>
      <c r="L22" s="23">
        <v>1391.773</v>
      </c>
      <c r="M22" s="23">
        <f t="shared" si="0"/>
        <v>8720.725</v>
      </c>
    </row>
    <row r="23" spans="2:13" ht="11.25">
      <c r="B23" s="1" t="s">
        <v>13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f t="shared" si="0"/>
        <v>0</v>
      </c>
    </row>
    <row r="24" spans="2:13" ht="11.25">
      <c r="B24" s="1" t="s">
        <v>14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f t="shared" si="0"/>
        <v>0</v>
      </c>
    </row>
    <row r="25" spans="2:13" ht="11.25">
      <c r="B25" s="7" t="s">
        <v>15</v>
      </c>
      <c r="C25" s="22">
        <v>3434.376</v>
      </c>
      <c r="D25" s="22">
        <v>1753.995</v>
      </c>
      <c r="E25" s="22">
        <v>692.297</v>
      </c>
      <c r="F25" s="22">
        <v>444.843</v>
      </c>
      <c r="G25" s="22">
        <v>3981.549</v>
      </c>
      <c r="H25" s="22">
        <v>1529.453</v>
      </c>
      <c r="I25" s="22">
        <v>360.751</v>
      </c>
      <c r="J25" s="22">
        <v>845.086</v>
      </c>
      <c r="K25" s="22">
        <v>7.764</v>
      </c>
      <c r="L25" s="22">
        <v>0</v>
      </c>
      <c r="M25" s="22">
        <f t="shared" si="0"/>
        <v>13050.113999999998</v>
      </c>
    </row>
    <row r="26" spans="2:13" ht="11.25">
      <c r="B26" s="1" t="s">
        <v>16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315.966</v>
      </c>
      <c r="J26" s="23">
        <v>35.551</v>
      </c>
      <c r="K26" s="23">
        <v>0</v>
      </c>
      <c r="L26" s="23">
        <v>0</v>
      </c>
      <c r="M26" s="23">
        <f t="shared" si="0"/>
        <v>351.517</v>
      </c>
    </row>
    <row r="27" spans="2:13" ht="11.25">
      <c r="B27" s="1" t="s">
        <v>17</v>
      </c>
      <c r="C27" s="23">
        <v>3390.618</v>
      </c>
      <c r="D27" s="23">
        <v>1042.185</v>
      </c>
      <c r="E27" s="23">
        <v>0</v>
      </c>
      <c r="F27" s="23">
        <v>0</v>
      </c>
      <c r="G27" s="23">
        <v>0</v>
      </c>
      <c r="H27" s="23">
        <v>0</v>
      </c>
      <c r="I27" s="23">
        <v>586.794</v>
      </c>
      <c r="J27" s="23">
        <v>0</v>
      </c>
      <c r="K27" s="23">
        <v>0</v>
      </c>
      <c r="L27" s="23">
        <v>0</v>
      </c>
      <c r="M27" s="23">
        <f t="shared" si="0"/>
        <v>5019.597</v>
      </c>
    </row>
    <row r="28" spans="2:13" ht="11.25">
      <c r="B28" s="1" t="s">
        <v>18</v>
      </c>
      <c r="C28" s="23">
        <v>103.351</v>
      </c>
      <c r="D28" s="23">
        <v>0</v>
      </c>
      <c r="E28" s="23">
        <v>265.788</v>
      </c>
      <c r="F28" s="23">
        <v>49.182</v>
      </c>
      <c r="G28" s="23">
        <v>2408.582</v>
      </c>
      <c r="H28" s="23">
        <v>446.285</v>
      </c>
      <c r="I28" s="23">
        <v>0</v>
      </c>
      <c r="J28" s="23">
        <v>0</v>
      </c>
      <c r="K28" s="23">
        <v>0</v>
      </c>
      <c r="L28" s="23">
        <v>0</v>
      </c>
      <c r="M28" s="23">
        <f t="shared" si="0"/>
        <v>3273.1879999999996</v>
      </c>
    </row>
    <row r="29" spans="2:13" ht="11.25">
      <c r="B29" s="1" t="s">
        <v>19</v>
      </c>
      <c r="C29" s="23">
        <v>0</v>
      </c>
      <c r="D29" s="23">
        <v>1307.911</v>
      </c>
      <c r="E29" s="23">
        <v>2449.959</v>
      </c>
      <c r="F29" s="23">
        <v>654.178</v>
      </c>
      <c r="G29" s="23">
        <v>4322.142</v>
      </c>
      <c r="H29" s="23">
        <v>1420.528</v>
      </c>
      <c r="I29" s="23">
        <v>0</v>
      </c>
      <c r="J29" s="23">
        <v>1255.294</v>
      </c>
      <c r="K29" s="23">
        <v>7.764</v>
      </c>
      <c r="L29" s="23">
        <v>0</v>
      </c>
      <c r="M29" s="23">
        <f t="shared" si="0"/>
        <v>11417.775999999998</v>
      </c>
    </row>
    <row r="30" spans="2:13" ht="11.25">
      <c r="B30" s="1" t="s">
        <v>20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f t="shared" si="0"/>
        <v>0</v>
      </c>
    </row>
    <row r="31" spans="2:13" ht="11.25">
      <c r="B31" s="1" t="s">
        <v>21</v>
      </c>
      <c r="C31" s="23">
        <v>-59.593</v>
      </c>
      <c r="D31" s="23">
        <v>-596.101</v>
      </c>
      <c r="E31" s="23">
        <v>-2023.45</v>
      </c>
      <c r="F31" s="23">
        <v>-258.517</v>
      </c>
      <c r="G31" s="23">
        <v>-2749.175</v>
      </c>
      <c r="H31" s="23">
        <v>-337.36</v>
      </c>
      <c r="I31" s="23">
        <v>-542.009</v>
      </c>
      <c r="J31" s="23">
        <v>-445.759</v>
      </c>
      <c r="K31" s="23">
        <v>0</v>
      </c>
      <c r="L31" s="23">
        <v>0</v>
      </c>
      <c r="M31" s="23">
        <f t="shared" si="0"/>
        <v>-7011.964</v>
      </c>
    </row>
    <row r="32" spans="2:13" ht="11.25">
      <c r="B32" s="7" t="s">
        <v>22</v>
      </c>
      <c r="C32" s="22">
        <v>276.449</v>
      </c>
      <c r="D32" s="22">
        <v>112758.201</v>
      </c>
      <c r="E32" s="22">
        <v>30062.811</v>
      </c>
      <c r="F32" s="22">
        <v>27.96</v>
      </c>
      <c r="G32" s="22">
        <v>186160.474</v>
      </c>
      <c r="H32" s="22">
        <v>4340.956</v>
      </c>
      <c r="I32" s="22">
        <v>116087.608</v>
      </c>
      <c r="J32" s="22">
        <v>32376.167</v>
      </c>
      <c r="K32" s="22">
        <v>81241.685</v>
      </c>
      <c r="L32" s="22">
        <v>163407.845</v>
      </c>
      <c r="M32" s="22">
        <f t="shared" si="0"/>
        <v>726740.156</v>
      </c>
    </row>
    <row r="33" spans="2:13" ht="11.25">
      <c r="B33" s="1" t="s">
        <v>23</v>
      </c>
      <c r="C33" s="23">
        <v>0</v>
      </c>
      <c r="D33" s="23">
        <v>575.069</v>
      </c>
      <c r="E33" s="23">
        <v>12213.806</v>
      </c>
      <c r="F33" s="23">
        <v>5.208</v>
      </c>
      <c r="G33" s="23">
        <v>104.784</v>
      </c>
      <c r="H33" s="23">
        <v>0</v>
      </c>
      <c r="I33" s="23">
        <v>3877.986</v>
      </c>
      <c r="J33" s="23">
        <v>0</v>
      </c>
      <c r="K33" s="23">
        <v>0</v>
      </c>
      <c r="L33" s="23">
        <v>0</v>
      </c>
      <c r="M33" s="23">
        <f t="shared" si="0"/>
        <v>16776.853</v>
      </c>
    </row>
    <row r="34" spans="2:13" ht="11.25">
      <c r="B34" s="1" t="s">
        <v>24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341.815</v>
      </c>
      <c r="J34" s="23">
        <v>0</v>
      </c>
      <c r="K34" s="23">
        <v>0</v>
      </c>
      <c r="L34" s="23">
        <v>0</v>
      </c>
      <c r="M34" s="23">
        <f t="shared" si="0"/>
        <v>341.815</v>
      </c>
    </row>
    <row r="35" spans="2:13" ht="11.25" customHeight="1">
      <c r="B35" s="1" t="s">
        <v>25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f t="shared" si="0"/>
        <v>0</v>
      </c>
    </row>
    <row r="36" spans="2:13" ht="11.25">
      <c r="B36" s="1" t="s">
        <v>26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f t="shared" si="0"/>
        <v>0</v>
      </c>
    </row>
    <row r="37" spans="2:13" ht="11.25">
      <c r="B37" s="1" t="s">
        <v>27</v>
      </c>
      <c r="C37" s="23">
        <v>46.25</v>
      </c>
      <c r="D37" s="23">
        <v>42598.18</v>
      </c>
      <c r="E37" s="23">
        <v>17846.505</v>
      </c>
      <c r="F37" s="23">
        <v>0</v>
      </c>
      <c r="G37" s="23">
        <v>185668.123</v>
      </c>
      <c r="H37" s="23">
        <v>3924.193</v>
      </c>
      <c r="I37" s="23">
        <v>111731.56</v>
      </c>
      <c r="J37" s="23">
        <v>24940.132</v>
      </c>
      <c r="K37" s="23">
        <v>81085.482</v>
      </c>
      <c r="L37" s="23">
        <v>163284.251</v>
      </c>
      <c r="M37" s="23">
        <f t="shared" si="0"/>
        <v>631124.676</v>
      </c>
    </row>
    <row r="38" spans="2:13" ht="22.5">
      <c r="B38" s="1" t="s">
        <v>28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5636.794</v>
      </c>
      <c r="K38" s="23">
        <v>0</v>
      </c>
      <c r="L38" s="23">
        <v>0</v>
      </c>
      <c r="M38" s="23">
        <f t="shared" si="0"/>
        <v>5636.794</v>
      </c>
    </row>
    <row r="39" spans="2:13" ht="11.25">
      <c r="B39" s="1" t="s">
        <v>29</v>
      </c>
      <c r="C39" s="23">
        <v>0</v>
      </c>
      <c r="D39" s="23">
        <v>25850.172</v>
      </c>
      <c r="E39" s="23">
        <v>0</v>
      </c>
      <c r="F39" s="23">
        <v>0</v>
      </c>
      <c r="G39" s="23">
        <v>0</v>
      </c>
      <c r="H39" s="23">
        <v>387.266</v>
      </c>
      <c r="I39" s="23">
        <v>0</v>
      </c>
      <c r="J39" s="23">
        <v>0</v>
      </c>
      <c r="K39" s="23">
        <v>0</v>
      </c>
      <c r="L39" s="23">
        <v>0</v>
      </c>
      <c r="M39" s="23">
        <f t="shared" si="0"/>
        <v>26237.438</v>
      </c>
    </row>
    <row r="40" spans="2:13" ht="11.25">
      <c r="B40" s="1" t="s">
        <v>30</v>
      </c>
      <c r="C40" s="23">
        <v>0</v>
      </c>
      <c r="D40" s="23">
        <v>1318.048</v>
      </c>
      <c r="E40" s="23">
        <v>0</v>
      </c>
      <c r="F40" s="23">
        <v>0</v>
      </c>
      <c r="G40" s="23">
        <v>349.986</v>
      </c>
      <c r="H40" s="23">
        <v>0</v>
      </c>
      <c r="I40" s="23">
        <v>0</v>
      </c>
      <c r="J40" s="23">
        <v>1492.575</v>
      </c>
      <c r="K40" s="23">
        <v>0</v>
      </c>
      <c r="L40" s="23">
        <v>0</v>
      </c>
      <c r="M40" s="23">
        <f t="shared" si="0"/>
        <v>3160.6090000000004</v>
      </c>
    </row>
    <row r="41" spans="2:13" ht="11.25">
      <c r="B41" s="1" t="s">
        <v>31</v>
      </c>
      <c r="C41" s="23">
        <v>0</v>
      </c>
      <c r="D41" s="23">
        <v>-461.317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f t="shared" si="0"/>
        <v>-461.317</v>
      </c>
    </row>
    <row r="42" spans="2:13" ht="11.25">
      <c r="B42" s="1" t="s">
        <v>32</v>
      </c>
      <c r="C42" s="23">
        <v>230.199</v>
      </c>
      <c r="D42" s="23">
        <v>42878.049</v>
      </c>
      <c r="E42" s="23">
        <v>2.5</v>
      </c>
      <c r="F42" s="23">
        <v>22.752</v>
      </c>
      <c r="G42" s="23">
        <v>37.581</v>
      </c>
      <c r="H42" s="23">
        <v>29.497</v>
      </c>
      <c r="I42" s="23">
        <v>136.247</v>
      </c>
      <c r="J42" s="23">
        <v>306.666</v>
      </c>
      <c r="K42" s="23">
        <v>156.203</v>
      </c>
      <c r="L42" s="23">
        <v>123.594</v>
      </c>
      <c r="M42" s="23">
        <f t="shared" si="0"/>
        <v>43923.288</v>
      </c>
    </row>
    <row r="43" spans="2:13" ht="11.25">
      <c r="B43" s="1" t="s">
        <v>33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f t="shared" si="0"/>
        <v>0</v>
      </c>
    </row>
    <row r="44" spans="2:13" ht="11.25">
      <c r="B44" s="8" t="s">
        <v>34</v>
      </c>
      <c r="C44" s="24">
        <v>5133.494</v>
      </c>
      <c r="D44" s="24">
        <v>510579.644</v>
      </c>
      <c r="E44" s="24">
        <v>84414.432</v>
      </c>
      <c r="F44" s="24">
        <v>39867.761</v>
      </c>
      <c r="G44" s="24">
        <v>500812.689</v>
      </c>
      <c r="H44" s="24">
        <v>15313.719</v>
      </c>
      <c r="I44" s="24">
        <v>751569.476</v>
      </c>
      <c r="J44" s="24">
        <v>159161.992</v>
      </c>
      <c r="K44" s="24">
        <v>335654.642</v>
      </c>
      <c r="L44" s="24">
        <v>380987.253</v>
      </c>
      <c r="M44" s="24">
        <f t="shared" si="0"/>
        <v>2783495.1020000004</v>
      </c>
    </row>
    <row r="45" spans="2:11" ht="11.25"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1.25"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2:13" ht="22.5">
      <c r="B47" s="19" t="s">
        <v>114</v>
      </c>
      <c r="C47" s="6" t="s">
        <v>74</v>
      </c>
      <c r="D47" s="6" t="s">
        <v>75</v>
      </c>
      <c r="E47" s="6" t="s">
        <v>76</v>
      </c>
      <c r="F47" s="6" t="s">
        <v>107</v>
      </c>
      <c r="G47" s="6" t="s">
        <v>77</v>
      </c>
      <c r="H47" s="6" t="s">
        <v>108</v>
      </c>
      <c r="I47" s="6" t="s">
        <v>102</v>
      </c>
      <c r="J47" s="6" t="s">
        <v>78</v>
      </c>
      <c r="K47" s="6" t="s">
        <v>79</v>
      </c>
      <c r="L47" s="6" t="s">
        <v>103</v>
      </c>
      <c r="M47" s="6" t="s">
        <v>73</v>
      </c>
    </row>
    <row r="48" spans="2:13" ht="11.25">
      <c r="B48" s="7" t="s">
        <v>35</v>
      </c>
      <c r="C48" s="22">
        <v>1854.007</v>
      </c>
      <c r="D48" s="22">
        <v>124446.349</v>
      </c>
      <c r="E48" s="22">
        <v>33971.308</v>
      </c>
      <c r="F48" s="22">
        <v>18723.149</v>
      </c>
      <c r="G48" s="22">
        <v>279090.026</v>
      </c>
      <c r="H48" s="22">
        <v>13092.562</v>
      </c>
      <c r="I48" s="22">
        <v>337886.452</v>
      </c>
      <c r="J48" s="22">
        <v>63673.352</v>
      </c>
      <c r="K48" s="22">
        <v>243759.602</v>
      </c>
      <c r="L48" s="22">
        <v>141034.055</v>
      </c>
      <c r="M48" s="22">
        <f>SUM(C48:L48)</f>
        <v>1257530.862</v>
      </c>
    </row>
    <row r="49" spans="2:13" ht="22.5">
      <c r="B49" s="1" t="s">
        <v>36</v>
      </c>
      <c r="C49" s="23">
        <v>0</v>
      </c>
      <c r="D49" s="23">
        <v>13150</v>
      </c>
      <c r="E49" s="23">
        <v>30006.896</v>
      </c>
      <c r="F49" s="23">
        <v>13265.365</v>
      </c>
      <c r="G49" s="23">
        <v>52687.74</v>
      </c>
      <c r="H49" s="23">
        <v>0</v>
      </c>
      <c r="I49" s="23">
        <v>220519.119</v>
      </c>
      <c r="J49" s="23">
        <v>1870.353</v>
      </c>
      <c r="K49" s="23">
        <v>0</v>
      </c>
      <c r="L49" s="23">
        <v>0</v>
      </c>
      <c r="M49" s="23">
        <f aca="true" t="shared" si="1" ref="M49:M88">SUM(C49:L49)</f>
        <v>331499.473</v>
      </c>
    </row>
    <row r="50" spans="2:13" ht="22.5">
      <c r="B50" s="1" t="s">
        <v>37</v>
      </c>
      <c r="C50" s="23">
        <v>0</v>
      </c>
      <c r="D50" s="23">
        <v>145.775</v>
      </c>
      <c r="E50" s="23">
        <v>72.789</v>
      </c>
      <c r="F50" s="23">
        <v>36.394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f t="shared" si="1"/>
        <v>254.95800000000003</v>
      </c>
    </row>
    <row r="51" spans="2:13" ht="11.25">
      <c r="B51" s="1" t="s">
        <v>38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f t="shared" si="1"/>
        <v>0</v>
      </c>
    </row>
    <row r="52" spans="2:13" ht="11.25">
      <c r="B52" s="1" t="s">
        <v>39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f t="shared" si="1"/>
        <v>0</v>
      </c>
    </row>
    <row r="53" spans="2:13" ht="11.25">
      <c r="B53" s="1" t="s">
        <v>40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f t="shared" si="1"/>
        <v>0</v>
      </c>
    </row>
    <row r="54" spans="2:13" ht="11.25">
      <c r="B54" s="1" t="s">
        <v>41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4.671</v>
      </c>
      <c r="J54" s="23">
        <v>0</v>
      </c>
      <c r="K54" s="23">
        <v>0</v>
      </c>
      <c r="L54" s="23">
        <v>0</v>
      </c>
      <c r="M54" s="23">
        <f t="shared" si="1"/>
        <v>4.671</v>
      </c>
    </row>
    <row r="55" spans="2:13" ht="11.25">
      <c r="B55" s="1" t="s">
        <v>42</v>
      </c>
      <c r="C55" s="23">
        <v>93.129</v>
      </c>
      <c r="D55" s="23">
        <v>3360.816</v>
      </c>
      <c r="E55" s="23">
        <v>546.241</v>
      </c>
      <c r="F55" s="23">
        <v>178.696</v>
      </c>
      <c r="G55" s="23">
        <v>546.226</v>
      </c>
      <c r="H55" s="23">
        <v>101.397</v>
      </c>
      <c r="I55" s="23">
        <v>1052.64</v>
      </c>
      <c r="J55" s="23">
        <v>2067.817</v>
      </c>
      <c r="K55" s="23">
        <v>534.594</v>
      </c>
      <c r="L55" s="23">
        <v>3661.721</v>
      </c>
      <c r="M55" s="23">
        <f t="shared" si="1"/>
        <v>12143.277</v>
      </c>
    </row>
    <row r="56" spans="2:13" ht="11.25">
      <c r="B56" s="1" t="s">
        <v>43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f t="shared" si="1"/>
        <v>0</v>
      </c>
    </row>
    <row r="57" spans="2:13" ht="11.25">
      <c r="B57" s="1" t="s">
        <v>44</v>
      </c>
      <c r="C57" s="23">
        <v>0</v>
      </c>
      <c r="D57" s="23">
        <v>0.017</v>
      </c>
      <c r="E57" s="23">
        <v>1770.639</v>
      </c>
      <c r="F57" s="23">
        <v>289.958</v>
      </c>
      <c r="G57" s="23">
        <v>227.521</v>
      </c>
      <c r="H57" s="23">
        <v>111.138</v>
      </c>
      <c r="I57" s="23">
        <v>0</v>
      </c>
      <c r="J57" s="23">
        <v>1313.764</v>
      </c>
      <c r="K57" s="23">
        <v>1709.311</v>
      </c>
      <c r="L57" s="23">
        <v>0</v>
      </c>
      <c r="M57" s="23">
        <f t="shared" si="1"/>
        <v>5422.348</v>
      </c>
    </row>
    <row r="58" spans="2:13" ht="11.25">
      <c r="B58" s="1" t="s">
        <v>45</v>
      </c>
      <c r="C58" s="23">
        <v>1745.408</v>
      </c>
      <c r="D58" s="23">
        <v>102238.826</v>
      </c>
      <c r="E58" s="23">
        <v>564.37</v>
      </c>
      <c r="F58" s="23">
        <v>4591.932</v>
      </c>
      <c r="G58" s="23">
        <v>220483.874</v>
      </c>
      <c r="H58" s="23">
        <v>12715.061</v>
      </c>
      <c r="I58" s="23">
        <v>112896.482</v>
      </c>
      <c r="J58" s="23">
        <v>57457.101</v>
      </c>
      <c r="K58" s="23">
        <v>238696.369</v>
      </c>
      <c r="L58" s="23">
        <v>134684.149</v>
      </c>
      <c r="M58" s="23">
        <f t="shared" si="1"/>
        <v>886073.572</v>
      </c>
    </row>
    <row r="59" spans="2:13" ht="11.25">
      <c r="B59" s="1" t="s">
        <v>46</v>
      </c>
      <c r="C59" s="23">
        <v>0</v>
      </c>
      <c r="D59" s="23">
        <v>2906.926</v>
      </c>
      <c r="E59" s="23">
        <v>260.539</v>
      </c>
      <c r="F59" s="23">
        <v>296.449</v>
      </c>
      <c r="G59" s="23">
        <v>1520.901</v>
      </c>
      <c r="H59" s="23">
        <v>115.822</v>
      </c>
      <c r="I59" s="23">
        <v>1170.218</v>
      </c>
      <c r="J59" s="23">
        <v>349.103</v>
      </c>
      <c r="K59" s="23">
        <v>506.432</v>
      </c>
      <c r="L59" s="23">
        <v>864.574</v>
      </c>
      <c r="M59" s="23">
        <f t="shared" si="1"/>
        <v>7990.964</v>
      </c>
    </row>
    <row r="60" spans="2:13" ht="11.25">
      <c r="B60" s="1" t="s">
        <v>47</v>
      </c>
      <c r="C60" s="23">
        <v>1.478</v>
      </c>
      <c r="D60" s="23">
        <v>734.224</v>
      </c>
      <c r="E60" s="23">
        <v>334.943</v>
      </c>
      <c r="F60" s="23">
        <v>64.355</v>
      </c>
      <c r="G60" s="23">
        <v>704.301</v>
      </c>
      <c r="H60" s="23">
        <v>49.144</v>
      </c>
      <c r="I60" s="23">
        <v>2243.322</v>
      </c>
      <c r="J60" s="23">
        <v>615.214</v>
      </c>
      <c r="K60" s="23">
        <v>970.128</v>
      </c>
      <c r="L60" s="23">
        <v>423.156</v>
      </c>
      <c r="M60" s="23">
        <f t="shared" si="1"/>
        <v>6140.264999999999</v>
      </c>
    </row>
    <row r="61" spans="2:13" ht="11.25">
      <c r="B61" s="1" t="s">
        <v>48</v>
      </c>
      <c r="C61" s="23">
        <v>0</v>
      </c>
      <c r="D61" s="23">
        <v>795.718</v>
      </c>
      <c r="E61" s="23">
        <v>414.891</v>
      </c>
      <c r="F61" s="23">
        <v>0</v>
      </c>
      <c r="G61" s="23">
        <v>1881.665</v>
      </c>
      <c r="H61" s="23">
        <v>0</v>
      </c>
      <c r="I61" s="23">
        <v>0</v>
      </c>
      <c r="J61" s="23">
        <v>0</v>
      </c>
      <c r="K61" s="23">
        <v>1342.768</v>
      </c>
      <c r="L61" s="23">
        <v>1400.455</v>
      </c>
      <c r="M61" s="23">
        <f t="shared" si="1"/>
        <v>5835.496999999999</v>
      </c>
    </row>
    <row r="62" spans="2:13" ht="11.25">
      <c r="B62" s="1" t="s">
        <v>49</v>
      </c>
      <c r="C62" s="23">
        <v>0</v>
      </c>
      <c r="D62" s="23">
        <v>1114.047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f t="shared" si="1"/>
        <v>1114.047</v>
      </c>
    </row>
    <row r="63" spans="2:13" ht="11.25">
      <c r="B63" s="1" t="s">
        <v>11</v>
      </c>
      <c r="C63" s="23">
        <v>0</v>
      </c>
      <c r="D63" s="23">
        <v>0</v>
      </c>
      <c r="E63" s="23">
        <v>0</v>
      </c>
      <c r="F63" s="23">
        <v>0</v>
      </c>
      <c r="G63" s="23">
        <v>1037.798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f t="shared" si="1"/>
        <v>1037.798</v>
      </c>
    </row>
    <row r="64" spans="2:13" ht="11.25">
      <c r="B64" s="1" t="s">
        <v>50</v>
      </c>
      <c r="C64" s="23">
        <v>13.992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f t="shared" si="1"/>
        <v>13.992</v>
      </c>
    </row>
    <row r="65" spans="2:13" ht="11.25">
      <c r="B65" s="7" t="s">
        <v>51</v>
      </c>
      <c r="C65" s="22">
        <v>0</v>
      </c>
      <c r="D65" s="22">
        <v>155659.47</v>
      </c>
      <c r="E65" s="22">
        <v>17043.461</v>
      </c>
      <c r="F65" s="22">
        <v>8521.731</v>
      </c>
      <c r="G65" s="22">
        <v>125280.239</v>
      </c>
      <c r="H65" s="22">
        <v>0</v>
      </c>
      <c r="I65" s="22">
        <v>36141.784</v>
      </c>
      <c r="J65" s="22">
        <v>569.044</v>
      </c>
      <c r="K65" s="22">
        <v>36.327</v>
      </c>
      <c r="L65" s="22">
        <v>155092.948</v>
      </c>
      <c r="M65" s="22">
        <f t="shared" si="1"/>
        <v>498345.00399999996</v>
      </c>
    </row>
    <row r="66" spans="2:13" ht="11.25">
      <c r="B66" s="1" t="s">
        <v>52</v>
      </c>
      <c r="C66" s="23">
        <v>0</v>
      </c>
      <c r="D66" s="23">
        <v>90000</v>
      </c>
      <c r="E66" s="23">
        <v>17043.461</v>
      </c>
      <c r="F66" s="23">
        <v>8521.731</v>
      </c>
      <c r="G66" s="23">
        <v>0</v>
      </c>
      <c r="H66" s="23">
        <v>0</v>
      </c>
      <c r="I66" s="23">
        <v>36141.784</v>
      </c>
      <c r="J66" s="23">
        <v>0</v>
      </c>
      <c r="K66" s="23">
        <v>0</v>
      </c>
      <c r="L66" s="23">
        <v>0</v>
      </c>
      <c r="M66" s="23">
        <f t="shared" si="1"/>
        <v>151706.976</v>
      </c>
    </row>
    <row r="67" spans="2:13" ht="11.25">
      <c r="B67" s="1" t="s">
        <v>53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f t="shared" si="1"/>
        <v>0</v>
      </c>
    </row>
    <row r="68" spans="2:13" ht="11.25">
      <c r="B68" s="1" t="s">
        <v>54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f t="shared" si="1"/>
        <v>0</v>
      </c>
    </row>
    <row r="69" spans="2:13" ht="11.25">
      <c r="B69" s="1" t="s">
        <v>55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f t="shared" si="1"/>
        <v>0</v>
      </c>
    </row>
    <row r="70" spans="2:13" ht="22.5">
      <c r="B70" s="1" t="s">
        <v>56</v>
      </c>
      <c r="C70" s="23">
        <v>0</v>
      </c>
      <c r="D70" s="23">
        <v>65659.47</v>
      </c>
      <c r="E70" s="23">
        <v>0</v>
      </c>
      <c r="F70" s="23">
        <v>0</v>
      </c>
      <c r="G70" s="23">
        <v>125128.681</v>
      </c>
      <c r="H70" s="23">
        <v>0</v>
      </c>
      <c r="I70" s="23">
        <v>0</v>
      </c>
      <c r="J70" s="23">
        <v>0</v>
      </c>
      <c r="K70" s="23">
        <v>0</v>
      </c>
      <c r="L70" s="23">
        <v>155092.948</v>
      </c>
      <c r="M70" s="23">
        <f t="shared" si="1"/>
        <v>345881.09900000005</v>
      </c>
    </row>
    <row r="71" spans="2:13" ht="11.25">
      <c r="B71" s="1" t="s">
        <v>57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569.044</v>
      </c>
      <c r="K71" s="23">
        <v>0</v>
      </c>
      <c r="L71" s="23">
        <v>0</v>
      </c>
      <c r="M71" s="23">
        <f t="shared" si="1"/>
        <v>569.044</v>
      </c>
    </row>
    <row r="72" spans="2:13" ht="11.25">
      <c r="B72" s="1" t="s">
        <v>29</v>
      </c>
      <c r="C72" s="23">
        <v>0</v>
      </c>
      <c r="D72" s="23">
        <v>0</v>
      </c>
      <c r="E72" s="23">
        <v>0</v>
      </c>
      <c r="F72" s="23">
        <v>0</v>
      </c>
      <c r="G72" s="23">
        <v>85.926</v>
      </c>
      <c r="H72" s="23">
        <v>0</v>
      </c>
      <c r="I72" s="23">
        <v>0</v>
      </c>
      <c r="J72" s="23">
        <v>0</v>
      </c>
      <c r="K72" s="23">
        <v>22.393</v>
      </c>
      <c r="L72" s="23">
        <v>0</v>
      </c>
      <c r="M72" s="23">
        <f t="shared" si="1"/>
        <v>108.319</v>
      </c>
    </row>
    <row r="73" spans="2:13" ht="11.25">
      <c r="B73" s="1" t="s">
        <v>58</v>
      </c>
      <c r="C73" s="23">
        <v>0</v>
      </c>
      <c r="D73" s="23">
        <v>0</v>
      </c>
      <c r="E73" s="23">
        <v>0</v>
      </c>
      <c r="F73" s="23">
        <v>0</v>
      </c>
      <c r="G73" s="23">
        <v>65.632</v>
      </c>
      <c r="H73" s="23">
        <v>0</v>
      </c>
      <c r="I73" s="23">
        <v>0</v>
      </c>
      <c r="J73" s="23">
        <v>0</v>
      </c>
      <c r="K73" s="23">
        <v>13.934</v>
      </c>
      <c r="L73" s="23">
        <v>0</v>
      </c>
      <c r="M73" s="23">
        <f t="shared" si="1"/>
        <v>79.566</v>
      </c>
    </row>
    <row r="74" spans="2:13" ht="11.25">
      <c r="B74" s="7" t="s">
        <v>59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f t="shared" si="1"/>
        <v>0</v>
      </c>
    </row>
    <row r="75" spans="2:13" ht="11.25">
      <c r="B75" s="11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>
        <f t="shared" si="1"/>
        <v>0</v>
      </c>
    </row>
    <row r="76" spans="2:13" ht="11.25">
      <c r="B76" s="7" t="s">
        <v>60</v>
      </c>
      <c r="C76" s="22">
        <v>3279.487</v>
      </c>
      <c r="D76" s="22">
        <v>230473.825</v>
      </c>
      <c r="E76" s="22">
        <v>33399.663</v>
      </c>
      <c r="F76" s="22">
        <v>12622.881</v>
      </c>
      <c r="G76" s="22">
        <v>96442.424</v>
      </c>
      <c r="H76" s="22">
        <v>2221.157</v>
      </c>
      <c r="I76" s="22">
        <v>377541.24</v>
      </c>
      <c r="J76" s="22">
        <v>94919.596</v>
      </c>
      <c r="K76" s="22">
        <v>91858.713</v>
      </c>
      <c r="L76" s="22">
        <v>84860.25</v>
      </c>
      <c r="M76" s="22">
        <f t="shared" si="1"/>
        <v>1027619.2359999999</v>
      </c>
    </row>
    <row r="77" spans="2:13" ht="11.25">
      <c r="B77" s="1" t="s">
        <v>61</v>
      </c>
      <c r="C77" s="23">
        <v>4262.384</v>
      </c>
      <c r="D77" s="23">
        <v>325328.662</v>
      </c>
      <c r="E77" s="23">
        <v>8714.159</v>
      </c>
      <c r="F77" s="23">
        <v>646.457</v>
      </c>
      <c r="G77" s="23">
        <v>26831.791</v>
      </c>
      <c r="H77" s="23">
        <v>6846.822</v>
      </c>
      <c r="I77" s="23">
        <v>11018.99</v>
      </c>
      <c r="J77" s="23">
        <v>3485.891</v>
      </c>
      <c r="K77" s="23">
        <v>13571.066</v>
      </c>
      <c r="L77" s="23">
        <v>66869.483</v>
      </c>
      <c r="M77" s="23">
        <f t="shared" si="1"/>
        <v>467575.705</v>
      </c>
    </row>
    <row r="78" spans="2:13" ht="11.25">
      <c r="B78" s="1" t="s">
        <v>62</v>
      </c>
      <c r="C78" s="23">
        <v>136.396</v>
      </c>
      <c r="D78" s="23">
        <v>10410.517</v>
      </c>
      <c r="E78" s="23">
        <v>278.853</v>
      </c>
      <c r="F78" s="23">
        <v>111.438</v>
      </c>
      <c r="G78" s="23">
        <v>858.617</v>
      </c>
      <c r="H78" s="23">
        <v>219.098</v>
      </c>
      <c r="I78" s="23">
        <v>11104.006</v>
      </c>
      <c r="J78" s="23">
        <v>377.759</v>
      </c>
      <c r="K78" s="23">
        <v>434.274</v>
      </c>
      <c r="L78" s="23">
        <v>2308.732</v>
      </c>
      <c r="M78" s="23">
        <f t="shared" si="1"/>
        <v>26239.690000000002</v>
      </c>
    </row>
    <row r="79" spans="2:13" ht="11.25">
      <c r="B79" s="1" t="s">
        <v>63</v>
      </c>
      <c r="C79" s="23">
        <v>0</v>
      </c>
      <c r="D79" s="23">
        <v>0</v>
      </c>
      <c r="E79" s="23">
        <v>275.768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35.931</v>
      </c>
      <c r="L79" s="23">
        <v>0</v>
      </c>
      <c r="M79" s="23">
        <f t="shared" si="1"/>
        <v>311.69899999999996</v>
      </c>
    </row>
    <row r="80" spans="2:13" ht="11.25">
      <c r="B80" s="1" t="s">
        <v>64</v>
      </c>
      <c r="C80" s="23">
        <v>0</v>
      </c>
      <c r="D80" s="23">
        <v>-217959.877</v>
      </c>
      <c r="E80" s="23">
        <v>0</v>
      </c>
      <c r="F80" s="23">
        <v>0</v>
      </c>
      <c r="G80" s="23">
        <v>-1282.449</v>
      </c>
      <c r="H80" s="23">
        <v>0</v>
      </c>
      <c r="I80" s="23">
        <v>-3494.999</v>
      </c>
      <c r="J80" s="23">
        <v>0</v>
      </c>
      <c r="K80" s="23">
        <v>0</v>
      </c>
      <c r="L80" s="23">
        <v>-10035.946</v>
      </c>
      <c r="M80" s="23">
        <f t="shared" si="1"/>
        <v>-232773.271</v>
      </c>
    </row>
    <row r="81" spans="2:13" ht="22.5">
      <c r="B81" s="1" t="s">
        <v>65</v>
      </c>
      <c r="C81" s="23">
        <v>-1119.293</v>
      </c>
      <c r="D81" s="23">
        <v>112694.523</v>
      </c>
      <c r="E81" s="23">
        <v>24130.883</v>
      </c>
      <c r="F81" s="23">
        <v>11864.986</v>
      </c>
      <c r="G81" s="23">
        <v>70034.465</v>
      </c>
      <c r="H81" s="23">
        <v>-4844.763</v>
      </c>
      <c r="I81" s="23">
        <v>358913.243</v>
      </c>
      <c r="J81" s="23">
        <v>91055.946</v>
      </c>
      <c r="K81" s="23">
        <v>77817.442</v>
      </c>
      <c r="L81" s="23">
        <v>25717.981</v>
      </c>
      <c r="M81" s="23">
        <f t="shared" si="1"/>
        <v>766265.4130000001</v>
      </c>
    </row>
    <row r="82" spans="2:13" ht="11.25">
      <c r="B82" s="1" t="s">
        <v>66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333716.146</v>
      </c>
      <c r="J82" s="23">
        <v>0</v>
      </c>
      <c r="K82" s="23">
        <v>0</v>
      </c>
      <c r="L82" s="23">
        <v>0</v>
      </c>
      <c r="M82" s="23">
        <f t="shared" si="1"/>
        <v>333716.146</v>
      </c>
    </row>
    <row r="83" spans="2:13" ht="11.25">
      <c r="B83" s="1" t="s">
        <v>67</v>
      </c>
      <c r="C83" s="23">
        <v>0</v>
      </c>
      <c r="D83" s="23">
        <v>74732.998</v>
      </c>
      <c r="E83" s="23">
        <v>22371.043</v>
      </c>
      <c r="F83" s="23">
        <v>12250.267</v>
      </c>
      <c r="G83" s="23">
        <v>53991.043</v>
      </c>
      <c r="H83" s="23">
        <v>0</v>
      </c>
      <c r="I83" s="23">
        <v>0</v>
      </c>
      <c r="J83" s="23">
        <v>75283.164</v>
      </c>
      <c r="K83" s="23">
        <v>59225.343</v>
      </c>
      <c r="L83" s="23">
        <v>15314.332</v>
      </c>
      <c r="M83" s="23">
        <f t="shared" si="1"/>
        <v>313168.19</v>
      </c>
    </row>
    <row r="84" spans="2:13" ht="11.25">
      <c r="B84" s="1" t="s">
        <v>68</v>
      </c>
      <c r="C84" s="23">
        <v>-1067.999</v>
      </c>
      <c r="D84" s="23">
        <v>0</v>
      </c>
      <c r="E84" s="23">
        <v>0</v>
      </c>
      <c r="F84" s="23">
        <v>0</v>
      </c>
      <c r="G84" s="23">
        <v>0</v>
      </c>
      <c r="H84" s="23">
        <v>-4120.375</v>
      </c>
      <c r="I84" s="23">
        <v>0</v>
      </c>
      <c r="J84" s="23">
        <v>0</v>
      </c>
      <c r="K84" s="23">
        <v>0</v>
      </c>
      <c r="L84" s="23">
        <v>0</v>
      </c>
      <c r="M84" s="23">
        <f t="shared" si="1"/>
        <v>-5188.374</v>
      </c>
    </row>
    <row r="85" spans="2:13" ht="11.25">
      <c r="B85" s="1" t="s">
        <v>69</v>
      </c>
      <c r="C85" s="23">
        <v>-51.294</v>
      </c>
      <c r="D85" s="23">
        <v>37961.525</v>
      </c>
      <c r="E85" s="23">
        <v>1759.84</v>
      </c>
      <c r="F85" s="23">
        <v>-385.281</v>
      </c>
      <c r="G85" s="23">
        <v>16043.422</v>
      </c>
      <c r="H85" s="23">
        <v>-724.388</v>
      </c>
      <c r="I85" s="23">
        <v>36540.908</v>
      </c>
      <c r="J85" s="23">
        <v>15772.782</v>
      </c>
      <c r="K85" s="23">
        <v>18592.099</v>
      </c>
      <c r="L85" s="23">
        <v>10403.649</v>
      </c>
      <c r="M85" s="23">
        <f t="shared" si="1"/>
        <v>135913.262</v>
      </c>
    </row>
    <row r="86" spans="2:13" ht="11.25">
      <c r="B86" s="1" t="s">
        <v>70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-11343.811</v>
      </c>
      <c r="J86" s="23">
        <v>0</v>
      </c>
      <c r="K86" s="23">
        <v>0</v>
      </c>
      <c r="L86" s="23">
        <v>0</v>
      </c>
      <c r="M86" s="23">
        <f t="shared" si="1"/>
        <v>-11343.811</v>
      </c>
    </row>
    <row r="87" spans="2:13" ht="11.25">
      <c r="B87" s="1" t="s">
        <v>71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f t="shared" si="1"/>
        <v>0</v>
      </c>
    </row>
    <row r="88" spans="2:13" ht="11.25">
      <c r="B88" s="8" t="s">
        <v>72</v>
      </c>
      <c r="C88" s="24">
        <v>5133.494</v>
      </c>
      <c r="D88" s="24">
        <v>510579.644</v>
      </c>
      <c r="E88" s="24">
        <v>84414.432</v>
      </c>
      <c r="F88" s="24">
        <v>39867.761</v>
      </c>
      <c r="G88" s="24">
        <v>500812.689</v>
      </c>
      <c r="H88" s="24">
        <v>15313.719</v>
      </c>
      <c r="I88" s="24">
        <v>751569.476</v>
      </c>
      <c r="J88" s="24">
        <v>159161.992</v>
      </c>
      <c r="K88" s="24">
        <v>335654.642</v>
      </c>
      <c r="L88" s="24">
        <v>380987.253</v>
      </c>
      <c r="M88" s="24">
        <f t="shared" si="1"/>
        <v>2783495.1020000004</v>
      </c>
    </row>
    <row r="90" ht="11.25">
      <c r="B90" s="4" t="s">
        <v>120</v>
      </c>
    </row>
  </sheetData>
  <printOptions/>
  <pageMargins left="0.75" right="0.75" top="1" bottom="1" header="0" footer="0"/>
  <pageSetup horizontalDpi="600" verticalDpi="600" orientation="landscape" scale="68" r:id="rId2"/>
  <rowBreaks count="1" manualBreakCount="1">
    <brk id="45" min="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36.7109375" style="0" customWidth="1"/>
  </cols>
  <sheetData>
    <row r="1" ht="12.75">
      <c r="A1" s="3" t="s">
        <v>105</v>
      </c>
    </row>
    <row r="2" ht="12.75">
      <c r="A2" s="3" t="s">
        <v>106</v>
      </c>
    </row>
    <row r="3" ht="12.75">
      <c r="A3" s="3"/>
    </row>
    <row r="5" ht="12.75">
      <c r="C5" s="12" t="s">
        <v>118</v>
      </c>
    </row>
    <row r="6" ht="12.75">
      <c r="C6" s="12" t="s">
        <v>119</v>
      </c>
    </row>
    <row r="7" ht="12.75">
      <c r="C7" s="26">
        <v>39600</v>
      </c>
    </row>
    <row r="9" spans="2:13" s="4" customFormat="1" ht="22.5">
      <c r="B9" s="5" t="s">
        <v>115</v>
      </c>
      <c r="C9" s="6" t="s">
        <v>74</v>
      </c>
      <c r="D9" s="6" t="s">
        <v>75</v>
      </c>
      <c r="E9" s="6" t="s">
        <v>76</v>
      </c>
      <c r="F9" s="6" t="s">
        <v>107</v>
      </c>
      <c r="G9" s="6" t="s">
        <v>77</v>
      </c>
      <c r="H9" s="6" t="s">
        <v>108</v>
      </c>
      <c r="I9" s="6" t="s">
        <v>102</v>
      </c>
      <c r="J9" s="6" t="s">
        <v>78</v>
      </c>
      <c r="K9" s="6" t="s">
        <v>79</v>
      </c>
      <c r="L9" s="6" t="s">
        <v>103</v>
      </c>
      <c r="M9" s="6" t="s">
        <v>73</v>
      </c>
    </row>
    <row r="10" spans="2:13" s="4" customFormat="1" ht="11.25">
      <c r="B10" s="7" t="s">
        <v>80</v>
      </c>
      <c r="C10" s="20">
        <v>-158.078</v>
      </c>
      <c r="D10" s="20">
        <v>40560.008</v>
      </c>
      <c r="E10" s="20">
        <v>2189.814</v>
      </c>
      <c r="F10" s="20">
        <v>-695.037</v>
      </c>
      <c r="G10" s="20">
        <v>32267.768</v>
      </c>
      <c r="H10" s="20">
        <v>-480.436</v>
      </c>
      <c r="I10" s="20">
        <v>47086.59</v>
      </c>
      <c r="J10" s="20">
        <v>17923.869</v>
      </c>
      <c r="K10" s="20">
        <v>25131.251</v>
      </c>
      <c r="L10" s="20">
        <v>17060.671</v>
      </c>
      <c r="M10" s="20">
        <f>SUM(C10:L10)</f>
        <v>180886.41999999998</v>
      </c>
    </row>
    <row r="11" spans="2:13" s="4" customFormat="1" ht="11.25">
      <c r="B11" s="1" t="s">
        <v>81</v>
      </c>
      <c r="C11" s="2">
        <v>48.704</v>
      </c>
      <c r="D11" s="2">
        <v>47953.122</v>
      </c>
      <c r="E11" s="2">
        <v>3622.737</v>
      </c>
      <c r="F11" s="2">
        <v>-469.015</v>
      </c>
      <c r="G11" s="2">
        <v>43316.154</v>
      </c>
      <c r="H11" s="2">
        <v>1809.348</v>
      </c>
      <c r="I11" s="2">
        <v>58649.108</v>
      </c>
      <c r="J11" s="2">
        <v>25010.916</v>
      </c>
      <c r="K11" s="2">
        <v>28660.98</v>
      </c>
      <c r="L11" s="2">
        <v>24058.113</v>
      </c>
      <c r="M11" s="2">
        <f aca="true" t="shared" si="0" ref="M11:M32">SUM(C11:L11)</f>
        <v>232660.16700000002</v>
      </c>
    </row>
    <row r="12" spans="2:13" s="4" customFormat="1" ht="11.25">
      <c r="B12" s="1" t="s">
        <v>82</v>
      </c>
      <c r="C12" s="2">
        <v>137.16</v>
      </c>
      <c r="D12" s="2">
        <v>85589.908</v>
      </c>
      <c r="E12" s="2">
        <v>14305.051</v>
      </c>
      <c r="F12" s="2">
        <v>8922.103</v>
      </c>
      <c r="G12" s="2">
        <v>90462.32</v>
      </c>
      <c r="H12" s="2">
        <v>3613.831</v>
      </c>
      <c r="I12" s="2">
        <v>128476.038</v>
      </c>
      <c r="J12" s="2">
        <v>26045.843</v>
      </c>
      <c r="K12" s="2">
        <v>55383.688</v>
      </c>
      <c r="L12" s="2">
        <v>51790.271</v>
      </c>
      <c r="M12" s="2">
        <f t="shared" si="0"/>
        <v>464726.21300000005</v>
      </c>
    </row>
    <row r="13" spans="2:13" s="4" customFormat="1" ht="11.25">
      <c r="B13" s="1" t="s">
        <v>83</v>
      </c>
      <c r="C13" s="2">
        <v>-88.456</v>
      </c>
      <c r="D13" s="2">
        <v>-37636.786</v>
      </c>
      <c r="E13" s="2">
        <v>-10682.314</v>
      </c>
      <c r="F13" s="2">
        <v>-9391.118</v>
      </c>
      <c r="G13" s="2">
        <v>-47146.166</v>
      </c>
      <c r="H13" s="2">
        <v>-1804.483</v>
      </c>
      <c r="I13" s="2">
        <v>-69826.93</v>
      </c>
      <c r="J13" s="2">
        <v>-1034.927</v>
      </c>
      <c r="K13" s="2">
        <v>-26722.708</v>
      </c>
      <c r="L13" s="2">
        <v>-27732.158</v>
      </c>
      <c r="M13" s="2">
        <f t="shared" si="0"/>
        <v>-232066.04599999997</v>
      </c>
    </row>
    <row r="14" spans="2:13" s="4" customFormat="1" ht="11.25">
      <c r="B14" s="1" t="s">
        <v>84</v>
      </c>
      <c r="C14" s="2">
        <v>-206.782</v>
      </c>
      <c r="D14" s="2">
        <v>-7393.114</v>
      </c>
      <c r="E14" s="2">
        <v>-1432.923</v>
      </c>
      <c r="F14" s="2">
        <v>-226.022</v>
      </c>
      <c r="G14" s="2">
        <v>-11048.386</v>
      </c>
      <c r="H14" s="2">
        <v>-2289.784</v>
      </c>
      <c r="I14" s="2">
        <v>-11562.518</v>
      </c>
      <c r="J14" s="2">
        <v>-7087.047</v>
      </c>
      <c r="K14" s="2">
        <v>-3529.729</v>
      </c>
      <c r="L14" s="2">
        <v>-6997.442</v>
      </c>
      <c r="M14" s="2">
        <f t="shared" si="0"/>
        <v>-51773.746999999996</v>
      </c>
    </row>
    <row r="15" spans="2:13" s="4" customFormat="1" ht="11.25">
      <c r="B15" s="7" t="s">
        <v>85</v>
      </c>
      <c r="C15" s="20">
        <v>96.277</v>
      </c>
      <c r="D15" s="20">
        <v>-14864.563</v>
      </c>
      <c r="E15" s="20">
        <v>-48.165</v>
      </c>
      <c r="F15" s="20">
        <v>196.86</v>
      </c>
      <c r="G15" s="20">
        <v>-13039.488</v>
      </c>
      <c r="H15" s="20">
        <v>-402.261</v>
      </c>
      <c r="I15" s="20">
        <v>-3462.893</v>
      </c>
      <c r="J15" s="20">
        <v>-2139.185</v>
      </c>
      <c r="K15" s="20">
        <v>-2764.675</v>
      </c>
      <c r="L15" s="20">
        <v>-4336.277</v>
      </c>
      <c r="M15" s="20">
        <f t="shared" si="0"/>
        <v>-40764.37</v>
      </c>
    </row>
    <row r="16" spans="2:13" s="4" customFormat="1" ht="11.25">
      <c r="B16" s="1" t="s">
        <v>86</v>
      </c>
      <c r="C16" s="2">
        <v>0</v>
      </c>
      <c r="D16" s="2">
        <v>19.524</v>
      </c>
      <c r="E16" s="2">
        <v>1010.755</v>
      </c>
      <c r="F16" s="2">
        <v>636.081</v>
      </c>
      <c r="G16" s="2">
        <v>30.604</v>
      </c>
      <c r="H16" s="2">
        <v>0.547</v>
      </c>
      <c r="I16" s="2">
        <v>72.411</v>
      </c>
      <c r="J16" s="2">
        <v>0</v>
      </c>
      <c r="K16" s="2">
        <v>2.916</v>
      </c>
      <c r="L16" s="2">
        <v>0</v>
      </c>
      <c r="M16" s="2">
        <f t="shared" si="0"/>
        <v>1772.8380000000002</v>
      </c>
    </row>
    <row r="17" spans="2:13" s="4" customFormat="1" ht="11.25">
      <c r="B17" s="1" t="s">
        <v>87</v>
      </c>
      <c r="C17" s="2">
        <v>0</v>
      </c>
      <c r="D17" s="2">
        <v>1518.811</v>
      </c>
      <c r="E17" s="2">
        <v>-350.018</v>
      </c>
      <c r="F17" s="2">
        <v>14.412</v>
      </c>
      <c r="G17" s="2">
        <v>0</v>
      </c>
      <c r="H17" s="2">
        <v>0</v>
      </c>
      <c r="I17" s="2">
        <v>1243.95</v>
      </c>
      <c r="J17" s="2">
        <v>118.302</v>
      </c>
      <c r="K17" s="2">
        <v>0</v>
      </c>
      <c r="L17" s="2">
        <v>0</v>
      </c>
      <c r="M17" s="2">
        <f t="shared" si="0"/>
        <v>2545.457</v>
      </c>
    </row>
    <row r="18" spans="2:13" s="4" customFormat="1" ht="11.25">
      <c r="B18" s="1" t="s">
        <v>88</v>
      </c>
      <c r="C18" s="2">
        <v>115.76</v>
      </c>
      <c r="D18" s="2">
        <v>22.473</v>
      </c>
      <c r="E18" s="2">
        <v>0.198</v>
      </c>
      <c r="F18" s="2">
        <v>10.213</v>
      </c>
      <c r="G18" s="2">
        <v>116.757</v>
      </c>
      <c r="H18" s="2">
        <v>0</v>
      </c>
      <c r="I18" s="2">
        <v>218.294</v>
      </c>
      <c r="J18" s="2">
        <v>0</v>
      </c>
      <c r="K18" s="2">
        <v>0.051</v>
      </c>
      <c r="L18" s="2">
        <v>0</v>
      </c>
      <c r="M18" s="2">
        <f t="shared" si="0"/>
        <v>483.74600000000004</v>
      </c>
    </row>
    <row r="19" spans="2:13" s="4" customFormat="1" ht="11.25">
      <c r="B19" s="1" t="s">
        <v>89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-6.892</v>
      </c>
      <c r="J19" s="2">
        <v>0</v>
      </c>
      <c r="K19" s="2">
        <v>0</v>
      </c>
      <c r="L19" s="2">
        <v>0</v>
      </c>
      <c r="M19" s="2">
        <f t="shared" si="0"/>
        <v>-6.892</v>
      </c>
    </row>
    <row r="20" spans="2:13" s="4" customFormat="1" ht="11.25">
      <c r="B20" s="1" t="s">
        <v>90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f t="shared" si="0"/>
        <v>0</v>
      </c>
    </row>
    <row r="21" spans="2:13" s="4" customFormat="1" ht="11.25">
      <c r="B21" s="1" t="s">
        <v>91</v>
      </c>
      <c r="C21" s="2">
        <v>0</v>
      </c>
      <c r="D21" s="2">
        <v>-7888.812</v>
      </c>
      <c r="E21" s="2">
        <v>-113.991</v>
      </c>
      <c r="F21" s="2">
        <v>-76.622</v>
      </c>
      <c r="G21" s="2">
        <v>-2123.071</v>
      </c>
      <c r="H21" s="2">
        <v>-33.799</v>
      </c>
      <c r="I21" s="2">
        <v>-73.177</v>
      </c>
      <c r="J21" s="2">
        <v>0</v>
      </c>
      <c r="K21" s="2">
        <v>-3.289</v>
      </c>
      <c r="L21" s="2">
        <v>0</v>
      </c>
      <c r="M21" s="2">
        <f t="shared" si="0"/>
        <v>-10312.761</v>
      </c>
    </row>
    <row r="22" spans="2:13" s="4" customFormat="1" ht="11.25">
      <c r="B22" s="1" t="s">
        <v>92</v>
      </c>
      <c r="C22" s="2">
        <v>0</v>
      </c>
      <c r="D22" s="2">
        <v>-191.647</v>
      </c>
      <c r="E22" s="2">
        <v>-30.674</v>
      </c>
      <c r="F22" s="2">
        <v>-0.007</v>
      </c>
      <c r="G22" s="2">
        <v>-0.234</v>
      </c>
      <c r="H22" s="2">
        <v>-5.679</v>
      </c>
      <c r="I22" s="2">
        <v>-158.635</v>
      </c>
      <c r="J22" s="2">
        <v>0</v>
      </c>
      <c r="K22" s="2">
        <v>0</v>
      </c>
      <c r="L22" s="2">
        <v>-2072.872</v>
      </c>
      <c r="M22" s="2">
        <f t="shared" si="0"/>
        <v>-2459.7479999999996</v>
      </c>
    </row>
    <row r="23" spans="2:13" s="4" customFormat="1" ht="11.25">
      <c r="B23" s="1" t="s">
        <v>93</v>
      </c>
      <c r="C23" s="2">
        <v>-19.483</v>
      </c>
      <c r="D23" s="2">
        <v>-8344.912</v>
      </c>
      <c r="E23" s="2">
        <v>-564.435</v>
      </c>
      <c r="F23" s="2">
        <v>-387.217</v>
      </c>
      <c r="G23" s="2">
        <v>-11063.544</v>
      </c>
      <c r="H23" s="2">
        <v>-363.33</v>
      </c>
      <c r="I23" s="2">
        <v>-4753.596</v>
      </c>
      <c r="J23" s="2">
        <v>-2257.487</v>
      </c>
      <c r="K23" s="2">
        <v>-2764.353</v>
      </c>
      <c r="L23" s="2">
        <v>-2254.195</v>
      </c>
      <c r="M23" s="2">
        <f t="shared" si="0"/>
        <v>-32772.552</v>
      </c>
    </row>
    <row r="24" spans="2:13" s="4" customFormat="1" ht="11.25">
      <c r="B24" s="1" t="s">
        <v>94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-5.248</v>
      </c>
      <c r="J24" s="2">
        <v>0</v>
      </c>
      <c r="K24" s="2">
        <v>0</v>
      </c>
      <c r="L24" s="2">
        <v>-9.21</v>
      </c>
      <c r="M24" s="2">
        <f t="shared" si="0"/>
        <v>-14.458000000000002</v>
      </c>
    </row>
    <row r="25" spans="2:13" s="4" customFormat="1" ht="22.5">
      <c r="B25" s="7" t="s">
        <v>95</v>
      </c>
      <c r="C25" s="20">
        <v>-61.801</v>
      </c>
      <c r="D25" s="20">
        <v>25695.445</v>
      </c>
      <c r="E25" s="20">
        <v>2141.649</v>
      </c>
      <c r="F25" s="20">
        <v>-498.177</v>
      </c>
      <c r="G25" s="20">
        <v>19228.28</v>
      </c>
      <c r="H25" s="20">
        <v>-882.697</v>
      </c>
      <c r="I25" s="20">
        <v>43623.697</v>
      </c>
      <c r="J25" s="20">
        <v>15784.684</v>
      </c>
      <c r="K25" s="20">
        <v>22366.576</v>
      </c>
      <c r="L25" s="20">
        <v>12724.394</v>
      </c>
      <c r="M25" s="20">
        <f t="shared" si="0"/>
        <v>140122.05</v>
      </c>
    </row>
    <row r="26" spans="2:13" s="4" customFormat="1" ht="11.25">
      <c r="B26" s="1" t="s">
        <v>96</v>
      </c>
      <c r="C26" s="2">
        <v>10.507</v>
      </c>
      <c r="D26" s="2">
        <v>12266.08</v>
      </c>
      <c r="E26" s="2">
        <v>-381.809</v>
      </c>
      <c r="F26" s="2">
        <v>112.896</v>
      </c>
      <c r="G26" s="2">
        <v>-3184.858</v>
      </c>
      <c r="H26" s="2">
        <v>158.309</v>
      </c>
      <c r="I26" s="2">
        <v>-7082.789</v>
      </c>
      <c r="J26" s="2">
        <v>-11.902</v>
      </c>
      <c r="K26" s="2">
        <v>-3774.477</v>
      </c>
      <c r="L26" s="2">
        <v>-2320.745</v>
      </c>
      <c r="M26" s="2">
        <f t="shared" si="0"/>
        <v>-4208.788</v>
      </c>
    </row>
    <row r="27" spans="2:13" s="4" customFormat="1" ht="11.25">
      <c r="B27" s="1" t="s">
        <v>97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f t="shared" si="0"/>
        <v>0</v>
      </c>
    </row>
    <row r="28" spans="2:13" s="4" customFormat="1" ht="22.5">
      <c r="B28" s="7" t="s">
        <v>98</v>
      </c>
      <c r="C28" s="20">
        <v>-51.294</v>
      </c>
      <c r="D28" s="20">
        <v>37961.525</v>
      </c>
      <c r="E28" s="20">
        <v>1759.84</v>
      </c>
      <c r="F28" s="20">
        <v>-385.281</v>
      </c>
      <c r="G28" s="20">
        <v>16043.422</v>
      </c>
      <c r="H28" s="20">
        <v>-724.388</v>
      </c>
      <c r="I28" s="20">
        <v>36540.908</v>
      </c>
      <c r="J28" s="20">
        <v>15772.782</v>
      </c>
      <c r="K28" s="20">
        <v>18592.099</v>
      </c>
      <c r="L28" s="20">
        <v>10403.649</v>
      </c>
      <c r="M28" s="20">
        <f t="shared" si="0"/>
        <v>135913.262</v>
      </c>
    </row>
    <row r="29" spans="2:13" s="4" customFormat="1" ht="11.25">
      <c r="B29" s="1" t="s">
        <v>59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f t="shared" si="0"/>
        <v>0</v>
      </c>
    </row>
    <row r="30" spans="2:13" s="4" customFormat="1" ht="11.25">
      <c r="B30" s="1" t="s">
        <v>99</v>
      </c>
      <c r="C30" s="2">
        <v>-51.294</v>
      </c>
      <c r="D30" s="2">
        <v>37961.525</v>
      </c>
      <c r="E30" s="2">
        <v>1759.84</v>
      </c>
      <c r="F30" s="2">
        <v>-385.281</v>
      </c>
      <c r="G30" s="2">
        <v>16043.422</v>
      </c>
      <c r="H30" s="2">
        <v>-724.388</v>
      </c>
      <c r="I30" s="2">
        <v>36540.908</v>
      </c>
      <c r="J30" s="2">
        <v>15772.782</v>
      </c>
      <c r="K30" s="2">
        <v>18592.099</v>
      </c>
      <c r="L30" s="2">
        <v>10403.649</v>
      </c>
      <c r="M30" s="2">
        <f t="shared" si="0"/>
        <v>135913.262</v>
      </c>
    </row>
    <row r="31" spans="2:13" s="4" customFormat="1" ht="11.25">
      <c r="B31" s="1" t="s">
        <v>100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f t="shared" si="0"/>
        <v>0</v>
      </c>
    </row>
    <row r="32" spans="2:13" s="4" customFormat="1" ht="11.25">
      <c r="B32" s="8" t="s">
        <v>101</v>
      </c>
      <c r="C32" s="21">
        <v>-51.294</v>
      </c>
      <c r="D32" s="21">
        <v>37961.525</v>
      </c>
      <c r="E32" s="21">
        <v>1759.84</v>
      </c>
      <c r="F32" s="21">
        <v>-385.281</v>
      </c>
      <c r="G32" s="21">
        <v>16043.422</v>
      </c>
      <c r="H32" s="21">
        <v>-724.388</v>
      </c>
      <c r="I32" s="21">
        <v>36540.908</v>
      </c>
      <c r="J32" s="21">
        <v>15772.782</v>
      </c>
      <c r="K32" s="21">
        <v>18592.099</v>
      </c>
      <c r="L32" s="21">
        <v>10403.649</v>
      </c>
      <c r="M32" s="21">
        <f t="shared" si="0"/>
        <v>135913.262</v>
      </c>
    </row>
    <row r="34" ht="12.75">
      <c r="B34" s="4" t="s">
        <v>120</v>
      </c>
    </row>
  </sheetData>
  <printOptions/>
  <pageMargins left="0.75" right="0.75" top="1" bottom="1" header="0" footer="0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de situación: Emisores y Operadores de Tarjetas de Crédito No Bancarias</dc:title>
  <dc:subject/>
  <dc:creator>SBIF</dc:creator>
  <cp:keywords/>
  <dc:description/>
  <cp:lastModifiedBy>Juan C. Camus</cp:lastModifiedBy>
  <cp:lastPrinted>2008-10-03T12:30:10Z</cp:lastPrinted>
  <dcterms:created xsi:type="dcterms:W3CDTF">2007-08-14T18:15:43Z</dcterms:created>
  <dcterms:modified xsi:type="dcterms:W3CDTF">2008-10-03T12:31:23Z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