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625" windowHeight="7770" activeTab="0"/>
  </bookViews>
  <sheets>
    <sheet name="INDICE" sheetId="1" r:id="rId1"/>
    <sheet name="ACTIVOS Y PASIVOS" sheetId="2" r:id="rId2"/>
    <sheet name="RESULTADOS" sheetId="3" r:id="rId3"/>
  </sheets>
  <definedNames>
    <definedName name="_xlnm.Print_Area" localSheetId="1">'ACTIVOS Y PASIVOS'!$B$4:$M$88</definedName>
    <definedName name="_xlnm.Print_Area" localSheetId="0">'INDICE'!$B$1:$J$24</definedName>
    <definedName name="_xlnm.Print_Area" localSheetId="2">'RESULTADOS'!$B$4:$M$32</definedName>
    <definedName name="_xlnm.Print_Titles" localSheetId="1">'ACTIVOS Y PASIVOS'!$4:$8</definedName>
  </definedNames>
  <calcPr fullCalcOnLoad="1"/>
</workbook>
</file>

<file path=xl/sharedStrings.xml><?xml version="1.0" encoding="utf-8"?>
<sst xmlns="http://schemas.openxmlformats.org/spreadsheetml/2006/main" count="155" uniqueCount="124">
  <si>
    <t xml:space="preserve"> </t>
  </si>
  <si>
    <t>Total Activos Circulantes</t>
  </si>
  <si>
    <t>Disponible</t>
  </si>
  <si>
    <t>Depósitos a plazo</t>
  </si>
  <si>
    <t>Valores negociables (neto)</t>
  </si>
  <si>
    <t>Deudores por venta (neto)</t>
  </si>
  <si>
    <t>Documentos por cobrar (neto)</t>
  </si>
  <si>
    <t>Deudores varios (neto)</t>
  </si>
  <si>
    <t>Documentos y cuentas por cobrar empresas relacionadas</t>
  </si>
  <si>
    <t>Existencias (neto)</t>
  </si>
  <si>
    <t>Impuestos por recuperar</t>
  </si>
  <si>
    <t>Gastos pagados por anticipado</t>
  </si>
  <si>
    <t>Impuestos diferidos</t>
  </si>
  <si>
    <t>Otros activos circulantes</t>
  </si>
  <si>
    <t>Contratos de leasing (neto)</t>
  </si>
  <si>
    <t>Activos para leasing (neto)</t>
  </si>
  <si>
    <t>Total Activos Fijos</t>
  </si>
  <si>
    <t>Terrenos</t>
  </si>
  <si>
    <t>Construcción y obras de infraestructura</t>
  </si>
  <si>
    <t>Maquinarias y equipos</t>
  </si>
  <si>
    <t>Otros activos fijos</t>
  </si>
  <si>
    <t>Mayor valor por retasación técnica del activo fijo</t>
  </si>
  <si>
    <t>Depreciación (menos)</t>
  </si>
  <si>
    <t>Total Otros Activos</t>
  </si>
  <si>
    <t>Inversiones en empresas relacionadas</t>
  </si>
  <si>
    <t>Inversiones en otras sociedades</t>
  </si>
  <si>
    <t>Menor valor de inversiones</t>
  </si>
  <si>
    <t>Mayor valor de inversiones (menos)</t>
  </si>
  <si>
    <t>Deudores a largo plazo</t>
  </si>
  <si>
    <t>Documentos y cuentas por cobrar empresas relacionadas largo plazo</t>
  </si>
  <si>
    <t>Impuestos diferidos a largo plazo</t>
  </si>
  <si>
    <t>Intangibles</t>
  </si>
  <si>
    <t>Amortización (menos)</t>
  </si>
  <si>
    <t>Otros</t>
  </si>
  <si>
    <t>Contratos de leasing largo plazo (neto)</t>
  </si>
  <si>
    <t>Total Activos</t>
  </si>
  <si>
    <t>Total Pasivos Circulantes</t>
  </si>
  <si>
    <t>Obligaciones con bancos e instituciones financieras a corto plazo</t>
  </si>
  <si>
    <t>Obligaciones con bancos e instituciones financieras largo plazo - porción corto plazo</t>
  </si>
  <si>
    <t>Obligaciones con el público (pagarés)</t>
  </si>
  <si>
    <t>Obligaciones con el público - porción corto plazo (bonos)</t>
  </si>
  <si>
    <t>Obligaciones largo plazo con vencimiento dentro un año</t>
  </si>
  <si>
    <t>Dividendos por pagar</t>
  </si>
  <si>
    <t>Cuentas por pagar</t>
  </si>
  <si>
    <t>Documentos por pagar</t>
  </si>
  <si>
    <t>Acreedores varios</t>
  </si>
  <si>
    <t>Documentos y cuentas por pagar empresas relacionadas</t>
  </si>
  <si>
    <t>Provisiones</t>
  </si>
  <si>
    <t>Retenciones</t>
  </si>
  <si>
    <t>Impuesto a la renta</t>
  </si>
  <si>
    <t>Ingresos percibidos por adelantado</t>
  </si>
  <si>
    <t>Otros pasivos circulantes</t>
  </si>
  <si>
    <t>Total Pasivos a Largo Plazo</t>
  </si>
  <si>
    <t>Obligaciones con bancos e instituciones financieras</t>
  </si>
  <si>
    <t>Obligaciones con el público largo plazo (bonos)</t>
  </si>
  <si>
    <t>Documentos por pagar largo plazo</t>
  </si>
  <si>
    <t>Acreedores varios largo plazo</t>
  </si>
  <si>
    <t>Documentos y cuentas por pagar empresas relacionadas largo plazo</t>
  </si>
  <si>
    <t>Provisiones largo plazo</t>
  </si>
  <si>
    <t>Otros pasivos a largo plazo</t>
  </si>
  <si>
    <t>Interes Minoritario</t>
  </si>
  <si>
    <t>Total Patrimonio</t>
  </si>
  <si>
    <t>Capital pagado</t>
  </si>
  <si>
    <t>Reserva revalorización capital</t>
  </si>
  <si>
    <t>Sobreprecio en venta de acciones propias</t>
  </si>
  <si>
    <t>Otras reservas</t>
  </si>
  <si>
    <t>Utilidades retenidas (sumas códigos 5.24.51.00 al 5.24.56.00).</t>
  </si>
  <si>
    <t>Reservas futuros dividendos</t>
  </si>
  <si>
    <t>Utilidades acumuladas</t>
  </si>
  <si>
    <t>Pérdidas acumuladas (menos)</t>
  </si>
  <si>
    <t>Utilidad (pérdida) del ejercicio</t>
  </si>
  <si>
    <t>Dividendos provisorios (menos)</t>
  </si>
  <si>
    <t>Déficit acumulado período de desarrollo</t>
  </si>
  <si>
    <t>Total Pasivos</t>
  </si>
  <si>
    <t>TOTAL</t>
  </si>
  <si>
    <t>CONSORCIO</t>
  </si>
  <si>
    <t>CENCOSUD</t>
  </si>
  <si>
    <t>COFISA</t>
  </si>
  <si>
    <t>CAR S.A.</t>
  </si>
  <si>
    <t>EFECTIVO S.A.</t>
  </si>
  <si>
    <t>INVERSIONES SCG S.A.</t>
  </si>
  <si>
    <t>Resultado De Explotacion</t>
  </si>
  <si>
    <t>Margen De Explotacion</t>
  </si>
  <si>
    <t>Ingresos de explotación</t>
  </si>
  <si>
    <t>Costos de explotación (menos)</t>
  </si>
  <si>
    <t>Gastos de administración y ventas (menos)</t>
  </si>
  <si>
    <t>Resultado Fuera De Explotacion</t>
  </si>
  <si>
    <t>Ingresos financieros</t>
  </si>
  <si>
    <t>Utilidad inversiones empresas relacionadas</t>
  </si>
  <si>
    <t>Otros ingresos fuera de la explotación</t>
  </si>
  <si>
    <t>Pérdida inversión empresas relacionadas (menos)</t>
  </si>
  <si>
    <t>Amortización menor valor de inversiones (menos)</t>
  </si>
  <si>
    <t>Gastos financieros (menos)</t>
  </si>
  <si>
    <t>Otros egresos fuera de la explotación (menos)</t>
  </si>
  <si>
    <t>Corrección monetaria</t>
  </si>
  <si>
    <t>Diferencias de cambio</t>
  </si>
  <si>
    <t>Resultado Antes De Impuesto A La Renta E Itemes Extraordinarios</t>
  </si>
  <si>
    <t>Impuesto A La Renta</t>
  </si>
  <si>
    <t>Itemes Extraordinarios</t>
  </si>
  <si>
    <t>Utilidad (Perdida) Antes De Interes Minoritario</t>
  </si>
  <si>
    <t>Utilidad (Perdida) Liquida</t>
  </si>
  <si>
    <t>Amortización mayor valor de inversiones</t>
  </si>
  <si>
    <t>Utilidad (Perdida) Del Ejercicio</t>
  </si>
  <si>
    <t xml:space="preserve">CMR </t>
  </si>
  <si>
    <t>PRESTO S.A.</t>
  </si>
  <si>
    <t>*Use los títulos subrayados para acceder directamente a la información en referencia.</t>
  </si>
  <si>
    <t>Para Imprimir: Control+P</t>
  </si>
  <si>
    <t>Para Guardar: F12</t>
  </si>
  <si>
    <t>ABC S.A.</t>
  </si>
  <si>
    <t xml:space="preserve"> EXTRA S.A.</t>
  </si>
  <si>
    <t>EMISORES Y OPERADORES DE TARJETAS DE CREDITO NO BANCARIAS</t>
  </si>
  <si>
    <t>Activos</t>
  </si>
  <si>
    <t>Pasivos</t>
  </si>
  <si>
    <t>Resultados</t>
  </si>
  <si>
    <t>ACTIVOS</t>
  </si>
  <si>
    <t>PASIVOS</t>
  </si>
  <si>
    <t>RESULTADOS</t>
  </si>
  <si>
    <t>Balance General</t>
  </si>
  <si>
    <t>Estado de Resultados</t>
  </si>
  <si>
    <t>Estados de Situación</t>
  </si>
  <si>
    <t>Emisores y Operadores de Tarjetas de Crédito no Bancarias</t>
  </si>
  <si>
    <t>Diciembre de 2007</t>
  </si>
  <si>
    <t>Diciembre 2007 (cifras en MM$)</t>
  </si>
  <si>
    <t>Actualizado: 10/04/2008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</si>
</sst>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</numFmts>
  <fonts count="15">
    <font>
      <sz val="10"/>
      <name val="Arial"/>
      <family val="0"/>
    </font>
    <font>
      <sz val="8"/>
      <color indexed="21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10"/>
      <name val="Arial"/>
      <family val="2"/>
    </font>
    <font>
      <b/>
      <sz val="8"/>
      <color indexed="9"/>
      <name val="Arial"/>
      <family val="0"/>
    </font>
    <font>
      <b/>
      <sz val="8"/>
      <color indexed="21"/>
      <name val="Arial"/>
      <family val="0"/>
    </font>
    <font>
      <b/>
      <sz val="8"/>
      <name val="Arial"/>
      <family val="0"/>
    </font>
    <font>
      <b/>
      <sz val="10"/>
      <color indexed="21"/>
      <name val="Arial"/>
      <family val="2"/>
    </font>
    <font>
      <sz val="10"/>
      <color indexed="9"/>
      <name val="Arial"/>
      <family val="0"/>
    </font>
    <font>
      <sz val="10"/>
      <color indexed="21"/>
      <name val="Arial"/>
      <family val="0"/>
    </font>
    <font>
      <u val="single"/>
      <sz val="10"/>
      <color indexed="21"/>
      <name val="Arial"/>
      <family val="0"/>
    </font>
    <font>
      <b/>
      <sz val="8"/>
      <color indexed="23"/>
      <name val="Verdana"/>
      <family val="2"/>
    </font>
    <font>
      <b/>
      <sz val="8"/>
      <color indexed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1" xfId="0" applyFont="1" applyBorder="1" applyAlignment="1">
      <alignment wrapText="1"/>
    </xf>
    <xf numFmtId="3" fontId="1" fillId="0" borderId="1" xfId="0" applyNumberFormat="1" applyFont="1" applyBorder="1" applyAlignment="1">
      <alignment/>
    </xf>
    <xf numFmtId="0" fontId="5" fillId="2" borderId="0" xfId="0" applyFont="1" applyFill="1" applyAlignment="1">
      <alignment/>
    </xf>
    <xf numFmtId="0" fontId="2" fillId="0" borderId="0" xfId="0" applyFont="1" applyAlignment="1">
      <alignment/>
    </xf>
    <xf numFmtId="0" fontId="6" fillId="3" borderId="1" xfId="0" applyFont="1" applyFill="1" applyBorder="1" applyAlignment="1">
      <alignment wrapText="1"/>
    </xf>
    <xf numFmtId="3" fontId="6" fillId="3" borderId="1" xfId="0" applyNumberFormat="1" applyFont="1" applyFill="1" applyBorder="1" applyAlignment="1">
      <alignment horizontal="right" wrapText="1"/>
    </xf>
    <xf numFmtId="0" fontId="7" fillId="4" borderId="1" xfId="0" applyFont="1" applyFill="1" applyBorder="1" applyAlignment="1">
      <alignment wrapText="1"/>
    </xf>
    <xf numFmtId="3" fontId="7" fillId="4" borderId="1" xfId="0" applyNumberFormat="1" applyFont="1" applyFill="1" applyBorder="1" applyAlignment="1">
      <alignment/>
    </xf>
    <xf numFmtId="0" fontId="8" fillId="4" borderId="1" xfId="0" applyFont="1" applyFill="1" applyBorder="1" applyAlignment="1">
      <alignment wrapText="1"/>
    </xf>
    <xf numFmtId="3" fontId="8" fillId="4" borderId="1" xfId="0" applyNumberFormat="1" applyFont="1" applyFill="1" applyBorder="1" applyAlignment="1">
      <alignment/>
    </xf>
    <xf numFmtId="0" fontId="8" fillId="0" borderId="0" xfId="0" applyFont="1" applyBorder="1" applyAlignment="1">
      <alignment wrapText="1"/>
    </xf>
    <xf numFmtId="3" fontId="8" fillId="0" borderId="0" xfId="0" applyNumberFormat="1" applyFont="1" applyFill="1" applyBorder="1" applyAlignment="1">
      <alignment wrapText="1"/>
    </xf>
    <xf numFmtId="0" fontId="7" fillId="0" borderId="1" xfId="0" applyFont="1" applyBorder="1" applyAlignment="1">
      <alignment wrapText="1"/>
    </xf>
    <xf numFmtId="0" fontId="9" fillId="0" borderId="0" xfId="0" applyFont="1" applyAlignment="1">
      <alignment/>
    </xf>
    <xf numFmtId="0" fontId="0" fillId="3" borderId="0" xfId="0" applyFill="1" applyAlignment="1">
      <alignment/>
    </xf>
    <xf numFmtId="0" fontId="10" fillId="3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Alignment="1">
      <alignment/>
    </xf>
    <xf numFmtId="0" fontId="12" fillId="0" borderId="0" xfId="15" applyFont="1" applyAlignment="1">
      <alignment/>
    </xf>
    <xf numFmtId="0" fontId="13" fillId="2" borderId="0" xfId="0" applyFont="1" applyFill="1" applyAlignment="1">
      <alignment horizontal="left" vertical="center"/>
    </xf>
    <xf numFmtId="0" fontId="14" fillId="0" borderId="1" xfId="0" applyFont="1" applyFill="1" applyBorder="1" applyAlignment="1">
      <alignment horizontal="center" wrapText="1"/>
    </xf>
    <xf numFmtId="3" fontId="7" fillId="4" borderId="1" xfId="0" applyNumberFormat="1" applyFont="1" applyFill="1" applyBorder="1" applyAlignment="1">
      <alignment wrapText="1"/>
    </xf>
    <xf numFmtId="3" fontId="1" fillId="0" borderId="1" xfId="0" applyNumberFormat="1" applyFont="1" applyFill="1" applyBorder="1" applyAlignment="1">
      <alignment wrapText="1"/>
    </xf>
    <xf numFmtId="3" fontId="8" fillId="4" borderId="1" xfId="0" applyNumberFormat="1" applyFont="1" applyFill="1" applyBorder="1" applyAlignment="1">
      <alignment wrapText="1"/>
    </xf>
    <xf numFmtId="3" fontId="7" fillId="0" borderId="1" xfId="0" applyNumberFormat="1" applyFont="1" applyFill="1" applyBorder="1" applyAlignment="1">
      <alignment wrapText="1"/>
    </xf>
    <xf numFmtId="3" fontId="2" fillId="0" borderId="0" xfId="0" applyNumberFormat="1" applyFont="1" applyAlignment="1">
      <alignment/>
    </xf>
    <xf numFmtId="3" fontId="7" fillId="0" borderId="1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0</xdr:row>
      <xdr:rowOff>66675</xdr:rowOff>
    </xdr:from>
    <xdr:to>
      <xdr:col>3</xdr:col>
      <xdr:colOff>419100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66675"/>
          <a:ext cx="10001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1</xdr:col>
      <xdr:colOff>1104900</xdr:colOff>
      <xdr:row>6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476250"/>
          <a:ext cx="1076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114300</xdr:rowOff>
    </xdr:from>
    <xdr:to>
      <xdr:col>1</xdr:col>
      <xdr:colOff>1133475</xdr:colOff>
      <xdr:row>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600075"/>
          <a:ext cx="11144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B6:I24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5.28125" style="0" customWidth="1"/>
    <col min="2" max="2" width="2.00390625" style="0" customWidth="1"/>
    <col min="3" max="3" width="9.00390625" style="0" customWidth="1"/>
  </cols>
  <sheetData>
    <row r="6" ht="12.75">
      <c r="C6" s="14" t="s">
        <v>119</v>
      </c>
    </row>
    <row r="7" ht="12.75">
      <c r="C7" s="14" t="s">
        <v>110</v>
      </c>
    </row>
    <row r="8" ht="12.75">
      <c r="C8" s="14" t="s">
        <v>121</v>
      </c>
    </row>
    <row r="11" spans="3:9" ht="12.75">
      <c r="C11" s="16" t="s">
        <v>117</v>
      </c>
      <c r="D11" s="16"/>
      <c r="E11" s="16"/>
      <c r="F11" s="16"/>
      <c r="G11" s="16"/>
      <c r="H11" s="16"/>
      <c r="I11" s="15"/>
    </row>
    <row r="12" spans="3:8" ht="6.75" customHeight="1">
      <c r="C12" s="17"/>
      <c r="D12" s="17"/>
      <c r="E12" s="17"/>
      <c r="F12" s="17"/>
      <c r="G12" s="17"/>
      <c r="H12" s="17"/>
    </row>
    <row r="13" spans="3:4" ht="12.75">
      <c r="C13" s="19" t="s">
        <v>111</v>
      </c>
      <c r="D13" s="18"/>
    </row>
    <row r="14" spans="3:4" ht="6" customHeight="1">
      <c r="C14" s="18"/>
      <c r="D14" s="18"/>
    </row>
    <row r="15" spans="3:4" ht="12.75">
      <c r="C15" s="19" t="s">
        <v>112</v>
      </c>
      <c r="D15" s="18"/>
    </row>
    <row r="17" spans="3:9" ht="12.75">
      <c r="C17" s="16" t="s">
        <v>118</v>
      </c>
      <c r="D17" s="15"/>
      <c r="E17" s="15"/>
      <c r="F17" s="15"/>
      <c r="G17" s="15"/>
      <c r="H17" s="15"/>
      <c r="I17" s="15"/>
    </row>
    <row r="18" ht="5.25" customHeight="1"/>
    <row r="19" spans="2:4" ht="12.75">
      <c r="B19" s="18"/>
      <c r="C19" s="19" t="s">
        <v>113</v>
      </c>
      <c r="D19" s="18"/>
    </row>
    <row r="20" spans="2:4" ht="12.75">
      <c r="B20" s="18"/>
      <c r="C20" s="18"/>
      <c r="D20" s="18"/>
    </row>
    <row r="22" ht="12.75">
      <c r="C22" s="20" t="s">
        <v>105</v>
      </c>
    </row>
    <row r="24" ht="12.75">
      <c r="C24" s="18" t="s">
        <v>123</v>
      </c>
    </row>
  </sheetData>
  <hyperlinks>
    <hyperlink ref="C13" location="'ACTIVOS Y PASIVOS'!B6" display="Activos"/>
    <hyperlink ref="C15" location="'ACTIVOS Y PASIVOS'!B46" display="Pasivos"/>
    <hyperlink ref="C19" location="RESULTADOS!B3" display="Resultados"/>
  </hyperlinks>
  <printOptions/>
  <pageMargins left="0.75" right="0.75" top="1" bottom="1" header="0" footer="0"/>
  <pageSetup fitToHeight="1" fitToWidth="1"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M90"/>
  <sheetViews>
    <sheetView showGridLines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1" sqref="A1"/>
    </sheetView>
  </sheetViews>
  <sheetFormatPr defaultColWidth="11.421875" defaultRowHeight="12.75"/>
  <cols>
    <col min="1" max="1" width="5.421875" style="4" customWidth="1"/>
    <col min="2" max="2" width="42.00390625" style="4" customWidth="1"/>
    <col min="3" max="16384" width="11.421875" style="4" customWidth="1"/>
  </cols>
  <sheetData>
    <row r="1" ht="11.25">
      <c r="A1" s="3" t="s">
        <v>106</v>
      </c>
    </row>
    <row r="2" ht="11.25">
      <c r="A2" s="3" t="s">
        <v>107</v>
      </c>
    </row>
    <row r="4" ht="12.75" customHeight="1"/>
    <row r="5" ht="12.75">
      <c r="C5" s="14" t="s">
        <v>119</v>
      </c>
    </row>
    <row r="6" ht="12.75">
      <c r="C6" s="14" t="s">
        <v>120</v>
      </c>
    </row>
    <row r="7" ht="12.75">
      <c r="C7" s="14" t="s">
        <v>122</v>
      </c>
    </row>
    <row r="9" spans="2:13" ht="22.5">
      <c r="B9" s="21" t="s">
        <v>114</v>
      </c>
      <c r="C9" s="6" t="s">
        <v>75</v>
      </c>
      <c r="D9" s="6" t="s">
        <v>76</v>
      </c>
      <c r="E9" s="6" t="s">
        <v>77</v>
      </c>
      <c r="F9" s="6" t="s">
        <v>108</v>
      </c>
      <c r="G9" s="6" t="s">
        <v>78</v>
      </c>
      <c r="H9" s="6" t="s">
        <v>109</v>
      </c>
      <c r="I9" s="6" t="s">
        <v>103</v>
      </c>
      <c r="J9" s="6" t="s">
        <v>79</v>
      </c>
      <c r="K9" s="6" t="s">
        <v>80</v>
      </c>
      <c r="L9" s="6" t="s">
        <v>104</v>
      </c>
      <c r="M9" s="6" t="s">
        <v>74</v>
      </c>
    </row>
    <row r="10" spans="2:13" ht="11.25">
      <c r="B10" s="7" t="s">
        <v>1</v>
      </c>
      <c r="C10" s="22">
        <v>1239.767</v>
      </c>
      <c r="D10" s="22">
        <v>404976.4</v>
      </c>
      <c r="E10" s="22">
        <v>40985.625</v>
      </c>
      <c r="F10" s="22">
        <v>31605.286</v>
      </c>
      <c r="G10" s="22">
        <v>311924.756</v>
      </c>
      <c r="H10" s="22">
        <v>11329.008</v>
      </c>
      <c r="I10" s="22">
        <v>624671.975</v>
      </c>
      <c r="J10" s="22">
        <v>100630.882</v>
      </c>
      <c r="K10" s="22">
        <v>192023.979</v>
      </c>
      <c r="L10" s="22">
        <v>226304.029</v>
      </c>
      <c r="M10" s="22">
        <f>SUM(C10:L10)</f>
        <v>1945691.7070000002</v>
      </c>
    </row>
    <row r="11" spans="2:13" ht="11.25">
      <c r="B11" s="1" t="s">
        <v>2</v>
      </c>
      <c r="C11" s="23">
        <v>85.719</v>
      </c>
      <c r="D11" s="23">
        <v>336.517</v>
      </c>
      <c r="E11" s="23">
        <v>9.477</v>
      </c>
      <c r="F11" s="23">
        <v>9.473</v>
      </c>
      <c r="G11" s="23">
        <v>281.03</v>
      </c>
      <c r="H11" s="23">
        <v>393.43</v>
      </c>
      <c r="I11" s="23">
        <v>2522.654</v>
      </c>
      <c r="J11" s="23">
        <v>6.179</v>
      </c>
      <c r="K11" s="23">
        <v>27.431</v>
      </c>
      <c r="L11" s="23">
        <v>1352.143</v>
      </c>
      <c r="M11" s="23">
        <f aca="true" t="shared" si="0" ref="M11:M44">SUM(C11:L11)</f>
        <v>5024.053</v>
      </c>
    </row>
    <row r="12" spans="2:13" ht="11.25">
      <c r="B12" s="1" t="s">
        <v>3</v>
      </c>
      <c r="C12" s="23">
        <v>0</v>
      </c>
      <c r="D12" s="23">
        <v>0</v>
      </c>
      <c r="E12" s="23">
        <v>0</v>
      </c>
      <c r="F12" s="23">
        <v>0</v>
      </c>
      <c r="G12" s="23">
        <v>93.996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f t="shared" si="0"/>
        <v>93.996</v>
      </c>
    </row>
    <row r="13" spans="2:13" ht="11.25">
      <c r="B13" s="1" t="s">
        <v>4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3002.124</v>
      </c>
      <c r="I13" s="23">
        <v>0</v>
      </c>
      <c r="J13" s="23">
        <v>0</v>
      </c>
      <c r="K13" s="23">
        <v>0</v>
      </c>
      <c r="L13" s="23">
        <v>60</v>
      </c>
      <c r="M13" s="23">
        <f t="shared" si="0"/>
        <v>3062.124</v>
      </c>
    </row>
    <row r="14" spans="2:13" ht="11.25">
      <c r="B14" s="1" t="s">
        <v>5</v>
      </c>
      <c r="C14" s="23">
        <v>0</v>
      </c>
      <c r="D14" s="23">
        <v>293274.226</v>
      </c>
      <c r="E14" s="23">
        <v>34579.216</v>
      </c>
      <c r="F14" s="23">
        <v>29036.464</v>
      </c>
      <c r="G14" s="23">
        <v>250709.532</v>
      </c>
      <c r="H14" s="23">
        <v>6423.276</v>
      </c>
      <c r="I14" s="23">
        <v>577849.128</v>
      </c>
      <c r="J14" s="23">
        <v>91930.992</v>
      </c>
      <c r="K14" s="23">
        <v>189639.261</v>
      </c>
      <c r="L14" s="23">
        <v>113385.054</v>
      </c>
      <c r="M14" s="23">
        <f t="shared" si="0"/>
        <v>1586827.1490000002</v>
      </c>
    </row>
    <row r="15" spans="2:13" ht="11.25">
      <c r="B15" s="1" t="s">
        <v>6</v>
      </c>
      <c r="C15" s="23">
        <v>833.019</v>
      </c>
      <c r="D15" s="23">
        <v>25.936</v>
      </c>
      <c r="E15" s="23">
        <v>0</v>
      </c>
      <c r="F15" s="23">
        <v>0</v>
      </c>
      <c r="G15" s="23">
        <v>0</v>
      </c>
      <c r="H15" s="23">
        <v>0</v>
      </c>
      <c r="I15" s="23">
        <v>2046.25</v>
      </c>
      <c r="J15" s="23">
        <v>1741.243</v>
      </c>
      <c r="K15" s="23">
        <v>35.548</v>
      </c>
      <c r="L15" s="23">
        <v>1450.487</v>
      </c>
      <c r="M15" s="23">
        <f t="shared" si="0"/>
        <v>6132.483</v>
      </c>
    </row>
    <row r="16" spans="2:13" ht="11.25">
      <c r="B16" s="1" t="s">
        <v>7</v>
      </c>
      <c r="C16" s="23">
        <v>0</v>
      </c>
      <c r="D16" s="23">
        <v>31.578</v>
      </c>
      <c r="E16" s="23">
        <v>157.504</v>
      </c>
      <c r="F16" s="23">
        <v>64.128</v>
      </c>
      <c r="G16" s="23">
        <v>6588.434</v>
      </c>
      <c r="H16" s="23">
        <v>646.092</v>
      </c>
      <c r="I16" s="23">
        <v>3457.106</v>
      </c>
      <c r="J16" s="23">
        <v>1510.664</v>
      </c>
      <c r="K16" s="23">
        <v>21.116</v>
      </c>
      <c r="L16" s="23">
        <v>0</v>
      </c>
      <c r="M16" s="23">
        <f t="shared" si="0"/>
        <v>12476.622000000001</v>
      </c>
    </row>
    <row r="17" spans="2:13" ht="11.25">
      <c r="B17" s="1" t="s">
        <v>8</v>
      </c>
      <c r="C17" s="23">
        <v>0</v>
      </c>
      <c r="D17" s="23">
        <v>105017.531</v>
      </c>
      <c r="E17" s="23">
        <v>4958.606</v>
      </c>
      <c r="F17" s="23">
        <v>0</v>
      </c>
      <c r="G17" s="23">
        <v>46962.526</v>
      </c>
      <c r="H17" s="23">
        <v>0.078</v>
      </c>
      <c r="I17" s="23">
        <v>31383.191</v>
      </c>
      <c r="J17" s="23">
        <v>5224.265</v>
      </c>
      <c r="K17" s="23">
        <v>206.503</v>
      </c>
      <c r="L17" s="23">
        <v>107341.812</v>
      </c>
      <c r="M17" s="23">
        <f t="shared" si="0"/>
        <v>301094.512</v>
      </c>
    </row>
    <row r="18" spans="2:13" ht="11.25">
      <c r="B18" s="1" t="s">
        <v>9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f t="shared" si="0"/>
        <v>0</v>
      </c>
    </row>
    <row r="19" spans="2:13" ht="11.25">
      <c r="B19" s="1" t="s">
        <v>10</v>
      </c>
      <c r="C19" s="23">
        <v>222.545</v>
      </c>
      <c r="D19" s="23">
        <v>0</v>
      </c>
      <c r="E19" s="23">
        <v>0</v>
      </c>
      <c r="F19" s="23">
        <v>648.171</v>
      </c>
      <c r="G19" s="23">
        <v>0</v>
      </c>
      <c r="H19" s="23">
        <v>26.366</v>
      </c>
      <c r="I19" s="23">
        <v>2093.718</v>
      </c>
      <c r="J19" s="23">
        <v>95.443</v>
      </c>
      <c r="K19" s="23">
        <v>1355.274</v>
      </c>
      <c r="L19" s="23">
        <v>671.162</v>
      </c>
      <c r="M19" s="23">
        <f t="shared" si="0"/>
        <v>5112.679</v>
      </c>
    </row>
    <row r="20" spans="2:13" ht="11.25">
      <c r="B20" s="1" t="s">
        <v>11</v>
      </c>
      <c r="C20" s="23">
        <v>0</v>
      </c>
      <c r="D20" s="23">
        <v>0</v>
      </c>
      <c r="E20" s="23">
        <v>143.974</v>
      </c>
      <c r="F20" s="23">
        <v>308.964</v>
      </c>
      <c r="G20" s="23">
        <v>689.847</v>
      </c>
      <c r="H20" s="23">
        <v>572.812</v>
      </c>
      <c r="I20" s="23">
        <v>354.017</v>
      </c>
      <c r="J20" s="23">
        <v>0.6</v>
      </c>
      <c r="K20" s="23">
        <v>43.333</v>
      </c>
      <c r="L20" s="23">
        <v>0</v>
      </c>
      <c r="M20" s="23">
        <f t="shared" si="0"/>
        <v>2113.5469999999996</v>
      </c>
    </row>
    <row r="21" spans="2:13" ht="11.25">
      <c r="B21" s="1" t="s">
        <v>12</v>
      </c>
      <c r="C21" s="23">
        <v>0</v>
      </c>
      <c r="D21" s="23">
        <v>6290.612</v>
      </c>
      <c r="E21" s="23">
        <v>819.619</v>
      </c>
      <c r="F21" s="23">
        <v>1296.921</v>
      </c>
      <c r="G21" s="23">
        <v>6487.328</v>
      </c>
      <c r="H21" s="23">
        <v>264.83</v>
      </c>
      <c r="I21" s="23">
        <v>4965.911</v>
      </c>
      <c r="J21" s="23">
        <v>121.496</v>
      </c>
      <c r="K21" s="23">
        <v>516.432</v>
      </c>
      <c r="L21" s="23">
        <v>779.199</v>
      </c>
      <c r="M21" s="23">
        <f t="shared" si="0"/>
        <v>21542.347999999998</v>
      </c>
    </row>
    <row r="22" spans="2:13" ht="11.25">
      <c r="B22" s="1" t="s">
        <v>13</v>
      </c>
      <c r="C22" s="23">
        <v>98.484</v>
      </c>
      <c r="D22" s="23">
        <v>0</v>
      </c>
      <c r="E22" s="23">
        <v>317.229</v>
      </c>
      <c r="F22" s="23">
        <v>241.165</v>
      </c>
      <c r="G22" s="23">
        <v>112.063</v>
      </c>
      <c r="H22" s="23">
        <v>0</v>
      </c>
      <c r="I22" s="23">
        <v>0</v>
      </c>
      <c r="J22" s="23">
        <v>0</v>
      </c>
      <c r="K22" s="23">
        <v>179.081</v>
      </c>
      <c r="L22" s="23">
        <v>1264.172</v>
      </c>
      <c r="M22" s="23">
        <f t="shared" si="0"/>
        <v>2212.194</v>
      </c>
    </row>
    <row r="23" spans="2:13" ht="11.25">
      <c r="B23" s="1" t="s">
        <v>14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f t="shared" si="0"/>
        <v>0</v>
      </c>
    </row>
    <row r="24" spans="2:13" ht="11.25">
      <c r="B24" s="1" t="s">
        <v>15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f t="shared" si="0"/>
        <v>0</v>
      </c>
    </row>
    <row r="25" spans="2:13" ht="11.25">
      <c r="B25" s="7" t="s">
        <v>16</v>
      </c>
      <c r="C25" s="22">
        <v>3368.989</v>
      </c>
      <c r="D25" s="22">
        <v>1932.181</v>
      </c>
      <c r="E25" s="22">
        <v>654.726</v>
      </c>
      <c r="F25" s="22">
        <v>369.515</v>
      </c>
      <c r="G25" s="22">
        <v>4499.282</v>
      </c>
      <c r="H25" s="22">
        <v>1555.551</v>
      </c>
      <c r="I25" s="22">
        <v>370.817</v>
      </c>
      <c r="J25" s="22">
        <v>786.588</v>
      </c>
      <c r="K25" s="22">
        <v>0</v>
      </c>
      <c r="L25" s="22">
        <v>0</v>
      </c>
      <c r="M25" s="22">
        <f t="shared" si="0"/>
        <v>13537.648999999998</v>
      </c>
    </row>
    <row r="26" spans="2:13" ht="11.25">
      <c r="B26" s="1" t="s">
        <v>17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306.167</v>
      </c>
      <c r="J26" s="23">
        <v>34.41</v>
      </c>
      <c r="K26" s="23">
        <v>0</v>
      </c>
      <c r="L26" s="23">
        <v>0</v>
      </c>
      <c r="M26" s="23">
        <f t="shared" si="0"/>
        <v>340.577</v>
      </c>
    </row>
    <row r="27" spans="2:13" ht="11.25">
      <c r="B27" s="1" t="s">
        <v>18</v>
      </c>
      <c r="C27" s="23">
        <v>3287.871</v>
      </c>
      <c r="D27" s="23">
        <v>1133.584</v>
      </c>
      <c r="E27" s="23">
        <v>0</v>
      </c>
      <c r="F27" s="23">
        <v>0</v>
      </c>
      <c r="G27" s="23">
        <v>0</v>
      </c>
      <c r="H27" s="23">
        <v>0</v>
      </c>
      <c r="I27" s="23">
        <v>568.599</v>
      </c>
      <c r="J27" s="23">
        <v>0</v>
      </c>
      <c r="K27" s="23">
        <v>0</v>
      </c>
      <c r="L27" s="23">
        <v>0</v>
      </c>
      <c r="M27" s="23">
        <f t="shared" si="0"/>
        <v>4990.054</v>
      </c>
    </row>
    <row r="28" spans="2:13" ht="11.25">
      <c r="B28" s="1" t="s">
        <v>19</v>
      </c>
      <c r="C28" s="23">
        <v>98.262</v>
      </c>
      <c r="D28" s="23">
        <v>0</v>
      </c>
      <c r="E28" s="23">
        <v>265.764</v>
      </c>
      <c r="F28" s="23">
        <v>47.787</v>
      </c>
      <c r="G28" s="23">
        <v>2265.471</v>
      </c>
      <c r="H28" s="23">
        <v>291.137</v>
      </c>
      <c r="I28" s="23">
        <v>0</v>
      </c>
      <c r="J28" s="23">
        <v>0</v>
      </c>
      <c r="K28" s="23">
        <v>0</v>
      </c>
      <c r="L28" s="23">
        <v>0</v>
      </c>
      <c r="M28" s="23">
        <f t="shared" si="0"/>
        <v>2968.4210000000003</v>
      </c>
    </row>
    <row r="29" spans="2:13" ht="11.25">
      <c r="B29" s="1" t="s">
        <v>20</v>
      </c>
      <c r="C29" s="23">
        <v>0</v>
      </c>
      <c r="D29" s="23">
        <v>1393.651</v>
      </c>
      <c r="E29" s="23">
        <v>2244.372</v>
      </c>
      <c r="F29" s="23">
        <v>504.335</v>
      </c>
      <c r="G29" s="23">
        <v>4720.294</v>
      </c>
      <c r="H29" s="23">
        <v>1440.258</v>
      </c>
      <c r="I29" s="23">
        <v>0</v>
      </c>
      <c r="J29" s="23">
        <v>1124.898</v>
      </c>
      <c r="K29" s="23">
        <v>0</v>
      </c>
      <c r="L29" s="23">
        <v>0</v>
      </c>
      <c r="M29" s="23">
        <f t="shared" si="0"/>
        <v>11427.807999999999</v>
      </c>
    </row>
    <row r="30" spans="2:13" ht="11.25">
      <c r="B30" s="1" t="s">
        <v>21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f t="shared" si="0"/>
        <v>0</v>
      </c>
    </row>
    <row r="31" spans="2:13" ht="11.25">
      <c r="B31" s="1" t="s">
        <v>22</v>
      </c>
      <c r="C31" s="23">
        <v>-17.144</v>
      </c>
      <c r="D31" s="23">
        <v>-595.054</v>
      </c>
      <c r="E31" s="23">
        <v>-1855.41</v>
      </c>
      <c r="F31" s="23">
        <v>-182.607</v>
      </c>
      <c r="G31" s="23">
        <v>-2486.483</v>
      </c>
      <c r="H31" s="23">
        <v>-175.844</v>
      </c>
      <c r="I31" s="23">
        <v>-503.949</v>
      </c>
      <c r="J31" s="23">
        <v>-372.72</v>
      </c>
      <c r="K31" s="23">
        <v>0</v>
      </c>
      <c r="L31" s="23">
        <v>0</v>
      </c>
      <c r="M31" s="23">
        <f t="shared" si="0"/>
        <v>-6189.211</v>
      </c>
    </row>
    <row r="32" spans="2:13" ht="11.25">
      <c r="B32" s="7" t="s">
        <v>23</v>
      </c>
      <c r="C32" s="22">
        <v>271.493</v>
      </c>
      <c r="D32" s="22">
        <v>94777.849</v>
      </c>
      <c r="E32" s="22">
        <v>36579.803</v>
      </c>
      <c r="F32" s="22">
        <v>7569.1</v>
      </c>
      <c r="G32" s="22">
        <v>164999.187</v>
      </c>
      <c r="H32" s="22">
        <v>3417.834</v>
      </c>
      <c r="I32" s="22">
        <v>116293.845</v>
      </c>
      <c r="J32" s="22">
        <v>28021.193</v>
      </c>
      <c r="K32" s="22">
        <v>64298.07</v>
      </c>
      <c r="L32" s="22">
        <v>152597.45</v>
      </c>
      <c r="M32" s="22">
        <f t="shared" si="0"/>
        <v>668825.824</v>
      </c>
    </row>
    <row r="33" spans="2:13" ht="11.25">
      <c r="B33" s="1" t="s">
        <v>24</v>
      </c>
      <c r="C33" s="23">
        <v>0</v>
      </c>
      <c r="D33" s="23">
        <v>11213.617</v>
      </c>
      <c r="E33" s="23">
        <v>12174.474</v>
      </c>
      <c r="F33" s="23">
        <v>107.138</v>
      </c>
      <c r="G33" s="23">
        <v>104.362</v>
      </c>
      <c r="H33" s="23">
        <v>0</v>
      </c>
      <c r="I33" s="23">
        <v>9271.096</v>
      </c>
      <c r="J33" s="23">
        <v>0</v>
      </c>
      <c r="K33" s="23">
        <v>0</v>
      </c>
      <c r="L33" s="23">
        <v>0</v>
      </c>
      <c r="M33" s="23">
        <f t="shared" si="0"/>
        <v>32870.687</v>
      </c>
    </row>
    <row r="34" spans="2:13" ht="11.25">
      <c r="B34" s="1" t="s">
        <v>25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313.315</v>
      </c>
      <c r="J34" s="23">
        <v>0</v>
      </c>
      <c r="K34" s="23">
        <v>0</v>
      </c>
      <c r="L34" s="23">
        <v>0</v>
      </c>
      <c r="M34" s="23">
        <f t="shared" si="0"/>
        <v>313.315</v>
      </c>
    </row>
    <row r="35" spans="2:13" ht="11.25" customHeight="1">
      <c r="B35" s="1" t="s">
        <v>26</v>
      </c>
      <c r="C35" s="23">
        <v>0</v>
      </c>
      <c r="D35" s="23">
        <v>0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3">
        <f t="shared" si="0"/>
        <v>0</v>
      </c>
    </row>
    <row r="36" spans="2:13" ht="11.25">
      <c r="B36" s="1" t="s">
        <v>27</v>
      </c>
      <c r="C36" s="23">
        <v>0</v>
      </c>
      <c r="D36" s="23">
        <v>0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3">
        <f t="shared" si="0"/>
        <v>0</v>
      </c>
    </row>
    <row r="37" spans="2:13" ht="11.25">
      <c r="B37" s="1" t="s">
        <v>28</v>
      </c>
      <c r="C37" s="23">
        <v>58.613</v>
      </c>
      <c r="D37" s="23">
        <v>35290.453</v>
      </c>
      <c r="E37" s="23">
        <v>23678.648</v>
      </c>
      <c r="F37" s="23">
        <v>7130.387</v>
      </c>
      <c r="G37" s="23">
        <v>164857.862</v>
      </c>
      <c r="H37" s="23">
        <v>2917.543</v>
      </c>
      <c r="I37" s="23">
        <v>106452.1</v>
      </c>
      <c r="J37" s="23">
        <v>20909.359</v>
      </c>
      <c r="K37" s="23">
        <v>64057.029</v>
      </c>
      <c r="L37" s="23">
        <v>152471.467</v>
      </c>
      <c r="M37" s="23">
        <f t="shared" si="0"/>
        <v>577823.461</v>
      </c>
    </row>
    <row r="38" spans="2:13" ht="22.5">
      <c r="B38" s="1" t="s">
        <v>29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5813.632</v>
      </c>
      <c r="K38" s="23">
        <v>0</v>
      </c>
      <c r="L38" s="23">
        <v>0</v>
      </c>
      <c r="M38" s="23">
        <f t="shared" si="0"/>
        <v>5813.632</v>
      </c>
    </row>
    <row r="39" spans="2:13" ht="11.25">
      <c r="B39" s="1" t="s">
        <v>30</v>
      </c>
      <c r="C39" s="23">
        <v>0</v>
      </c>
      <c r="D39" s="23">
        <v>11126.261</v>
      </c>
      <c r="E39" s="23">
        <v>724.181</v>
      </c>
      <c r="F39" s="23">
        <v>309.452</v>
      </c>
      <c r="G39" s="23">
        <v>0</v>
      </c>
      <c r="H39" s="23">
        <v>470.841</v>
      </c>
      <c r="I39" s="23">
        <v>0</v>
      </c>
      <c r="J39" s="23">
        <v>0</v>
      </c>
      <c r="K39" s="23">
        <v>0</v>
      </c>
      <c r="L39" s="23">
        <v>0</v>
      </c>
      <c r="M39" s="23">
        <f t="shared" si="0"/>
        <v>12630.735</v>
      </c>
    </row>
    <row r="40" spans="2:13" ht="11.25">
      <c r="B40" s="1" t="s">
        <v>31</v>
      </c>
      <c r="C40" s="23">
        <v>0</v>
      </c>
      <c r="D40" s="23">
        <v>1277.178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>
        <v>955.848</v>
      </c>
      <c r="K40" s="23">
        <v>0</v>
      </c>
      <c r="L40" s="23">
        <v>0</v>
      </c>
      <c r="M40" s="23">
        <f t="shared" si="0"/>
        <v>2233.026</v>
      </c>
    </row>
    <row r="41" spans="2:13" ht="11.25">
      <c r="B41" s="1" t="s">
        <v>32</v>
      </c>
      <c r="C41" s="23">
        <v>0</v>
      </c>
      <c r="D41" s="23">
        <v>-383.154</v>
      </c>
      <c r="E41" s="23">
        <v>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3">
        <f t="shared" si="0"/>
        <v>-383.154</v>
      </c>
    </row>
    <row r="42" spans="2:13" ht="11.25">
      <c r="B42" s="1" t="s">
        <v>33</v>
      </c>
      <c r="C42" s="23">
        <v>212.88</v>
      </c>
      <c r="D42" s="23">
        <v>36253.494</v>
      </c>
      <c r="E42" s="23">
        <v>2.5</v>
      </c>
      <c r="F42" s="23">
        <v>22.123</v>
      </c>
      <c r="G42" s="23">
        <v>36.963</v>
      </c>
      <c r="H42" s="23">
        <v>29.45</v>
      </c>
      <c r="I42" s="23">
        <v>257.334</v>
      </c>
      <c r="J42" s="23">
        <v>342.354</v>
      </c>
      <c r="K42" s="23">
        <v>241.041</v>
      </c>
      <c r="L42" s="23">
        <v>125.983</v>
      </c>
      <c r="M42" s="23">
        <f t="shared" si="0"/>
        <v>37524.121999999996</v>
      </c>
    </row>
    <row r="43" spans="2:13" ht="11.25">
      <c r="B43" s="1" t="s">
        <v>34</v>
      </c>
      <c r="C43" s="23">
        <v>0</v>
      </c>
      <c r="D43" s="23">
        <v>0</v>
      </c>
      <c r="E43" s="23">
        <v>0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  <c r="K43" s="23">
        <v>0</v>
      </c>
      <c r="L43" s="23">
        <v>0</v>
      </c>
      <c r="M43" s="23">
        <f t="shared" si="0"/>
        <v>0</v>
      </c>
    </row>
    <row r="44" spans="2:13" ht="11.25">
      <c r="B44" s="9" t="s">
        <v>35</v>
      </c>
      <c r="C44" s="24">
        <v>4880.249</v>
      </c>
      <c r="D44" s="24">
        <v>501686.43</v>
      </c>
      <c r="E44" s="24">
        <v>78220.154</v>
      </c>
      <c r="F44" s="24">
        <v>39543.901</v>
      </c>
      <c r="G44" s="24">
        <v>481423.225</v>
      </c>
      <c r="H44" s="24">
        <v>16302.393</v>
      </c>
      <c r="I44" s="24">
        <v>741336.637</v>
      </c>
      <c r="J44" s="24">
        <v>129438.663</v>
      </c>
      <c r="K44" s="24">
        <v>256322.049</v>
      </c>
      <c r="L44" s="24">
        <v>378901.479</v>
      </c>
      <c r="M44" s="24">
        <f t="shared" si="0"/>
        <v>2628055.1799999992</v>
      </c>
    </row>
    <row r="45" spans="2:11" ht="11.25">
      <c r="B45" s="11"/>
      <c r="C45" s="12"/>
      <c r="D45" s="12"/>
      <c r="E45" s="12"/>
      <c r="F45" s="12"/>
      <c r="G45" s="12"/>
      <c r="H45" s="12"/>
      <c r="I45" s="12"/>
      <c r="J45" s="12"/>
      <c r="K45" s="12"/>
    </row>
    <row r="46" spans="2:11" ht="11.25">
      <c r="B46" s="11"/>
      <c r="C46" s="12"/>
      <c r="D46" s="12"/>
      <c r="E46" s="12"/>
      <c r="F46" s="12"/>
      <c r="G46" s="12"/>
      <c r="H46" s="12"/>
      <c r="I46" s="12"/>
      <c r="J46" s="12"/>
      <c r="K46" s="12"/>
    </row>
    <row r="47" spans="2:13" ht="22.5">
      <c r="B47" s="21" t="s">
        <v>115</v>
      </c>
      <c r="C47" s="6" t="s">
        <v>75</v>
      </c>
      <c r="D47" s="6" t="s">
        <v>76</v>
      </c>
      <c r="E47" s="6" t="s">
        <v>77</v>
      </c>
      <c r="F47" s="6" t="s">
        <v>108</v>
      </c>
      <c r="G47" s="6" t="s">
        <v>78</v>
      </c>
      <c r="H47" s="6" t="s">
        <v>109</v>
      </c>
      <c r="I47" s="6" t="s">
        <v>103</v>
      </c>
      <c r="J47" s="6" t="s">
        <v>79</v>
      </c>
      <c r="K47" s="6" t="s">
        <v>80</v>
      </c>
      <c r="L47" s="6" t="s">
        <v>104</v>
      </c>
      <c r="M47" s="6" t="s">
        <v>74</v>
      </c>
    </row>
    <row r="48" spans="2:13" ht="11.25">
      <c r="B48" s="7" t="s">
        <v>36</v>
      </c>
      <c r="C48" s="22">
        <v>1652.748</v>
      </c>
      <c r="D48" s="22">
        <v>166097.235</v>
      </c>
      <c r="E48" s="22">
        <v>29088.962</v>
      </c>
      <c r="F48" s="22">
        <v>17702.866</v>
      </c>
      <c r="G48" s="22">
        <v>185095.721</v>
      </c>
      <c r="H48" s="22">
        <v>13448.183</v>
      </c>
      <c r="I48" s="22">
        <v>350173.782</v>
      </c>
      <c r="J48" s="22">
        <v>52079.981</v>
      </c>
      <c r="K48" s="22">
        <v>185271.194</v>
      </c>
      <c r="L48" s="22">
        <v>167311.815</v>
      </c>
      <c r="M48" s="22">
        <f>SUM(C48:L48)</f>
        <v>1167922.487</v>
      </c>
    </row>
    <row r="49" spans="2:13" ht="22.5">
      <c r="B49" s="1" t="s">
        <v>37</v>
      </c>
      <c r="C49" s="23">
        <v>0</v>
      </c>
      <c r="D49" s="23">
        <v>63350</v>
      </c>
      <c r="E49" s="23">
        <v>23631.138</v>
      </c>
      <c r="F49" s="23">
        <v>9574.111</v>
      </c>
      <c r="G49" s="23">
        <v>78613.872</v>
      </c>
      <c r="H49" s="23">
        <v>0</v>
      </c>
      <c r="I49" s="23">
        <v>198243.389</v>
      </c>
      <c r="J49" s="23">
        <v>316.28</v>
      </c>
      <c r="K49" s="23">
        <v>0</v>
      </c>
      <c r="L49" s="23">
        <v>0</v>
      </c>
      <c r="M49" s="23">
        <f aca="true" t="shared" si="1" ref="M49:M88">SUM(C49:L49)</f>
        <v>373728.79000000004</v>
      </c>
    </row>
    <row r="50" spans="2:13" ht="22.5">
      <c r="B50" s="1" t="s">
        <v>38</v>
      </c>
      <c r="C50" s="23">
        <v>0</v>
      </c>
      <c r="D50" s="23">
        <v>126.875</v>
      </c>
      <c r="E50" s="23">
        <v>73.377</v>
      </c>
      <c r="F50" s="23">
        <v>36.688</v>
      </c>
      <c r="G50" s="23">
        <v>0</v>
      </c>
      <c r="H50" s="23">
        <v>0</v>
      </c>
      <c r="I50" s="23">
        <v>0</v>
      </c>
      <c r="J50" s="23">
        <v>0</v>
      </c>
      <c r="K50" s="23">
        <v>0</v>
      </c>
      <c r="L50" s="23">
        <v>0</v>
      </c>
      <c r="M50" s="23">
        <f t="shared" si="1"/>
        <v>236.94</v>
      </c>
    </row>
    <row r="51" spans="2:13" ht="11.25">
      <c r="B51" s="1" t="s">
        <v>39</v>
      </c>
      <c r="C51" s="23">
        <v>0</v>
      </c>
      <c r="D51" s="23">
        <v>0</v>
      </c>
      <c r="E51" s="23">
        <v>0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23">
        <v>0</v>
      </c>
      <c r="L51" s="23">
        <v>0</v>
      </c>
      <c r="M51" s="23">
        <f t="shared" si="1"/>
        <v>0</v>
      </c>
    </row>
    <row r="52" spans="2:13" ht="11.25">
      <c r="B52" s="1" t="s">
        <v>40</v>
      </c>
      <c r="C52" s="23">
        <v>0</v>
      </c>
      <c r="D52" s="23">
        <v>0</v>
      </c>
      <c r="E52" s="23">
        <v>0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  <c r="K52" s="23">
        <v>0</v>
      </c>
      <c r="L52" s="23">
        <v>0</v>
      </c>
      <c r="M52" s="23">
        <f t="shared" si="1"/>
        <v>0</v>
      </c>
    </row>
    <row r="53" spans="2:13" ht="11.25">
      <c r="B53" s="1" t="s">
        <v>41</v>
      </c>
      <c r="C53" s="23">
        <v>0</v>
      </c>
      <c r="D53" s="23">
        <v>0</v>
      </c>
      <c r="E53" s="23">
        <v>0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  <c r="K53" s="23">
        <v>0</v>
      </c>
      <c r="L53" s="23">
        <v>0</v>
      </c>
      <c r="M53" s="23">
        <f t="shared" si="1"/>
        <v>0</v>
      </c>
    </row>
    <row r="54" spans="2:13" ht="11.25">
      <c r="B54" s="1" t="s">
        <v>42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4.671</v>
      </c>
      <c r="J54" s="23">
        <v>0</v>
      </c>
      <c r="K54" s="23">
        <v>0</v>
      </c>
      <c r="L54" s="23">
        <v>0</v>
      </c>
      <c r="M54" s="23">
        <f t="shared" si="1"/>
        <v>4.671</v>
      </c>
    </row>
    <row r="55" spans="2:13" ht="11.25">
      <c r="B55" s="1" t="s">
        <v>43</v>
      </c>
      <c r="C55" s="23">
        <v>62.45</v>
      </c>
      <c r="D55" s="23">
        <v>4219.897</v>
      </c>
      <c r="E55" s="23">
        <v>577.361</v>
      </c>
      <c r="F55" s="23">
        <v>223.424</v>
      </c>
      <c r="G55" s="23">
        <v>2049.336</v>
      </c>
      <c r="H55" s="23">
        <v>83.647</v>
      </c>
      <c r="I55" s="23">
        <v>2951.128</v>
      </c>
      <c r="J55" s="23">
        <v>1720.371</v>
      </c>
      <c r="K55" s="23">
        <v>340.242</v>
      </c>
      <c r="L55" s="23">
        <v>0</v>
      </c>
      <c r="M55" s="23">
        <f t="shared" si="1"/>
        <v>12227.855999999998</v>
      </c>
    </row>
    <row r="56" spans="2:13" ht="11.25">
      <c r="B56" s="1" t="s">
        <v>44</v>
      </c>
      <c r="C56" s="23">
        <v>0</v>
      </c>
      <c r="D56" s="23">
        <v>0</v>
      </c>
      <c r="E56" s="23">
        <v>0</v>
      </c>
      <c r="F56" s="23">
        <v>0</v>
      </c>
      <c r="G56" s="23">
        <v>0</v>
      </c>
      <c r="H56" s="23">
        <v>0</v>
      </c>
      <c r="I56" s="23">
        <v>0</v>
      </c>
      <c r="J56" s="23">
        <v>0</v>
      </c>
      <c r="K56" s="23">
        <v>53.438</v>
      </c>
      <c r="L56" s="23">
        <v>4834.108</v>
      </c>
      <c r="M56" s="23">
        <f t="shared" si="1"/>
        <v>4887.546</v>
      </c>
    </row>
    <row r="57" spans="2:13" ht="11.25">
      <c r="B57" s="1" t="s">
        <v>45</v>
      </c>
      <c r="C57" s="23">
        <v>0</v>
      </c>
      <c r="D57" s="23">
        <v>0.017</v>
      </c>
      <c r="E57" s="23">
        <v>1584.506</v>
      </c>
      <c r="F57" s="23">
        <v>19.163</v>
      </c>
      <c r="G57" s="23">
        <v>476.057</v>
      </c>
      <c r="H57" s="23">
        <v>180.443</v>
      </c>
      <c r="I57" s="23">
        <v>0</v>
      </c>
      <c r="J57" s="23">
        <v>1074.304</v>
      </c>
      <c r="K57" s="23">
        <v>1539.587</v>
      </c>
      <c r="L57" s="23">
        <v>0</v>
      </c>
      <c r="M57" s="23">
        <f t="shared" si="1"/>
        <v>4874.077000000001</v>
      </c>
    </row>
    <row r="58" spans="2:13" ht="11.25">
      <c r="B58" s="1" t="s">
        <v>46</v>
      </c>
      <c r="C58" s="23">
        <v>1252.085</v>
      </c>
      <c r="D58" s="23">
        <v>91571.922</v>
      </c>
      <c r="E58" s="23">
        <v>1123.609</v>
      </c>
      <c r="F58" s="23">
        <v>7365.62</v>
      </c>
      <c r="G58" s="23">
        <v>99257.319</v>
      </c>
      <c r="H58" s="23">
        <v>13039.685</v>
      </c>
      <c r="I58" s="23">
        <v>144124.986</v>
      </c>
      <c r="J58" s="23">
        <v>47745.734</v>
      </c>
      <c r="K58" s="23">
        <v>181722.308</v>
      </c>
      <c r="L58" s="23">
        <v>160015.13</v>
      </c>
      <c r="M58" s="23">
        <f t="shared" si="1"/>
        <v>747218.398</v>
      </c>
    </row>
    <row r="59" spans="2:13" ht="11.25">
      <c r="B59" s="1" t="s">
        <v>47</v>
      </c>
      <c r="C59" s="23">
        <v>0</v>
      </c>
      <c r="D59" s="23">
        <v>3812.341</v>
      </c>
      <c r="E59" s="23">
        <v>288.852</v>
      </c>
      <c r="F59" s="23">
        <v>362.463</v>
      </c>
      <c r="G59" s="23">
        <v>2751.232</v>
      </c>
      <c r="H59" s="23">
        <v>87.231</v>
      </c>
      <c r="I59" s="23">
        <v>1844.184</v>
      </c>
      <c r="J59" s="23">
        <v>762.353</v>
      </c>
      <c r="K59" s="23">
        <v>326.704</v>
      </c>
      <c r="L59" s="23">
        <v>1715.192</v>
      </c>
      <c r="M59" s="23">
        <f t="shared" si="1"/>
        <v>11950.552</v>
      </c>
    </row>
    <row r="60" spans="2:13" ht="11.25">
      <c r="B60" s="1" t="s">
        <v>48</v>
      </c>
      <c r="C60" s="23">
        <v>2.732</v>
      </c>
      <c r="D60" s="23">
        <v>676.675</v>
      </c>
      <c r="E60" s="23">
        <v>317.113</v>
      </c>
      <c r="F60" s="23">
        <v>121.397</v>
      </c>
      <c r="G60" s="23">
        <v>1113.754</v>
      </c>
      <c r="H60" s="23">
        <v>57.177</v>
      </c>
      <c r="I60" s="23">
        <v>2594.464</v>
      </c>
      <c r="J60" s="23">
        <v>460.939</v>
      </c>
      <c r="K60" s="23">
        <v>1288.915</v>
      </c>
      <c r="L60" s="23">
        <v>747.385</v>
      </c>
      <c r="M60" s="23">
        <f t="shared" si="1"/>
        <v>7380.551</v>
      </c>
    </row>
    <row r="61" spans="2:13" ht="11.25">
      <c r="B61" s="1" t="s">
        <v>49</v>
      </c>
      <c r="C61" s="23">
        <v>0</v>
      </c>
      <c r="D61" s="23">
        <v>1086.205</v>
      </c>
      <c r="E61" s="23">
        <v>1493.006</v>
      </c>
      <c r="F61" s="23">
        <v>0</v>
      </c>
      <c r="G61" s="23">
        <v>834.151</v>
      </c>
      <c r="H61" s="23">
        <v>0</v>
      </c>
      <c r="I61" s="23">
        <v>0</v>
      </c>
      <c r="J61" s="23">
        <v>0</v>
      </c>
      <c r="K61" s="23">
        <v>0</v>
      </c>
      <c r="L61" s="23">
        <v>0</v>
      </c>
      <c r="M61" s="23">
        <f t="shared" si="1"/>
        <v>3413.362</v>
      </c>
    </row>
    <row r="62" spans="2:13" ht="11.25">
      <c r="B62" s="1" t="s">
        <v>50</v>
      </c>
      <c r="C62" s="23">
        <v>0</v>
      </c>
      <c r="D62" s="23">
        <v>1253.303</v>
      </c>
      <c r="E62" s="23">
        <v>0</v>
      </c>
      <c r="F62" s="23">
        <v>0</v>
      </c>
      <c r="G62" s="23">
        <v>0</v>
      </c>
      <c r="H62" s="23">
        <v>0</v>
      </c>
      <c r="I62" s="23">
        <v>0</v>
      </c>
      <c r="J62" s="23">
        <v>0</v>
      </c>
      <c r="K62" s="23">
        <v>0</v>
      </c>
      <c r="L62" s="23">
        <v>0</v>
      </c>
      <c r="M62" s="23">
        <f t="shared" si="1"/>
        <v>1253.303</v>
      </c>
    </row>
    <row r="63" spans="2:13" ht="11.25">
      <c r="B63" s="1" t="s">
        <v>12</v>
      </c>
      <c r="C63" s="23">
        <v>0</v>
      </c>
      <c r="D63" s="23">
        <v>0</v>
      </c>
      <c r="E63" s="23">
        <v>0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  <c r="K63" s="23">
        <v>0</v>
      </c>
      <c r="L63" s="23">
        <v>0</v>
      </c>
      <c r="M63" s="23">
        <f t="shared" si="1"/>
        <v>0</v>
      </c>
    </row>
    <row r="64" spans="2:13" ht="11.25">
      <c r="B64" s="1" t="s">
        <v>51</v>
      </c>
      <c r="C64" s="23">
        <v>335.481</v>
      </c>
      <c r="D64" s="23">
        <v>0</v>
      </c>
      <c r="E64" s="23">
        <v>0</v>
      </c>
      <c r="F64" s="23">
        <v>0</v>
      </c>
      <c r="G64" s="23">
        <v>0</v>
      </c>
      <c r="H64" s="23">
        <v>0</v>
      </c>
      <c r="I64" s="23">
        <v>410.96</v>
      </c>
      <c r="J64" s="23">
        <v>0</v>
      </c>
      <c r="K64" s="23">
        <v>0</v>
      </c>
      <c r="L64" s="23">
        <v>0</v>
      </c>
      <c r="M64" s="23">
        <f t="shared" si="1"/>
        <v>746.441</v>
      </c>
    </row>
    <row r="65" spans="2:13" ht="11.25">
      <c r="B65" s="7" t="s">
        <v>52</v>
      </c>
      <c r="C65" s="22">
        <v>0</v>
      </c>
      <c r="D65" s="22">
        <v>149046.269</v>
      </c>
      <c r="E65" s="22">
        <v>18472.448</v>
      </c>
      <c r="F65" s="22">
        <v>9236.225</v>
      </c>
      <c r="G65" s="22">
        <v>218421.493</v>
      </c>
      <c r="H65" s="22">
        <v>0</v>
      </c>
      <c r="I65" s="22">
        <v>44162.662</v>
      </c>
      <c r="J65" s="22">
        <v>666.033</v>
      </c>
      <c r="K65" s="22">
        <v>56.073</v>
      </c>
      <c r="L65" s="22">
        <v>139441.795</v>
      </c>
      <c r="M65" s="22">
        <f t="shared" si="1"/>
        <v>579502.998</v>
      </c>
    </row>
    <row r="66" spans="2:13" ht="11.25">
      <c r="B66" s="1" t="s">
        <v>53</v>
      </c>
      <c r="C66" s="23">
        <v>0</v>
      </c>
      <c r="D66" s="23">
        <v>90000</v>
      </c>
      <c r="E66" s="23">
        <v>18472.448</v>
      </c>
      <c r="F66" s="23">
        <v>9236.225</v>
      </c>
      <c r="G66" s="23">
        <v>0</v>
      </c>
      <c r="H66" s="23">
        <v>0</v>
      </c>
      <c r="I66" s="23">
        <v>43422.619</v>
      </c>
      <c r="J66" s="23">
        <v>0</v>
      </c>
      <c r="K66" s="23">
        <v>0</v>
      </c>
      <c r="L66" s="23">
        <v>0</v>
      </c>
      <c r="M66" s="23">
        <f t="shared" si="1"/>
        <v>161131.29200000002</v>
      </c>
    </row>
    <row r="67" spans="2:13" ht="11.25">
      <c r="B67" s="1" t="s">
        <v>54</v>
      </c>
      <c r="C67" s="23">
        <v>0</v>
      </c>
      <c r="D67" s="23">
        <v>0</v>
      </c>
      <c r="E67" s="23">
        <v>0</v>
      </c>
      <c r="F67" s="23">
        <v>0</v>
      </c>
      <c r="G67" s="23">
        <v>0</v>
      </c>
      <c r="H67" s="23">
        <v>0</v>
      </c>
      <c r="I67" s="23">
        <v>0</v>
      </c>
      <c r="J67" s="23">
        <v>0</v>
      </c>
      <c r="K67" s="23">
        <v>0</v>
      </c>
      <c r="L67" s="23">
        <v>0</v>
      </c>
      <c r="M67" s="23">
        <f t="shared" si="1"/>
        <v>0</v>
      </c>
    </row>
    <row r="68" spans="2:13" ht="11.25">
      <c r="B68" s="1" t="s">
        <v>55</v>
      </c>
      <c r="C68" s="23">
        <v>0</v>
      </c>
      <c r="D68" s="23">
        <v>0</v>
      </c>
      <c r="E68" s="23">
        <v>0</v>
      </c>
      <c r="F68" s="23">
        <v>0</v>
      </c>
      <c r="G68" s="23">
        <v>0</v>
      </c>
      <c r="H68" s="23">
        <v>0</v>
      </c>
      <c r="I68" s="23">
        <v>0</v>
      </c>
      <c r="J68" s="23">
        <v>0</v>
      </c>
      <c r="K68" s="23">
        <v>0</v>
      </c>
      <c r="L68" s="23">
        <v>0</v>
      </c>
      <c r="M68" s="23">
        <f t="shared" si="1"/>
        <v>0</v>
      </c>
    </row>
    <row r="69" spans="2:13" ht="11.25">
      <c r="B69" s="1" t="s">
        <v>56</v>
      </c>
      <c r="C69" s="23">
        <v>0</v>
      </c>
      <c r="D69" s="23">
        <v>0</v>
      </c>
      <c r="E69" s="23">
        <v>0</v>
      </c>
      <c r="F69" s="23">
        <v>0</v>
      </c>
      <c r="G69" s="23">
        <v>0</v>
      </c>
      <c r="H69" s="23">
        <v>0</v>
      </c>
      <c r="I69" s="23">
        <v>0</v>
      </c>
      <c r="J69" s="23">
        <v>0</v>
      </c>
      <c r="K69" s="23">
        <v>0</v>
      </c>
      <c r="L69" s="23">
        <v>0</v>
      </c>
      <c r="M69" s="23">
        <f t="shared" si="1"/>
        <v>0</v>
      </c>
    </row>
    <row r="70" spans="2:13" ht="22.5">
      <c r="B70" s="1" t="s">
        <v>57</v>
      </c>
      <c r="C70" s="23">
        <v>0</v>
      </c>
      <c r="D70" s="23">
        <v>59046.269</v>
      </c>
      <c r="E70" s="23">
        <v>0</v>
      </c>
      <c r="F70" s="23">
        <v>0</v>
      </c>
      <c r="G70" s="23">
        <v>218271.371</v>
      </c>
      <c r="H70" s="23">
        <v>0</v>
      </c>
      <c r="I70" s="23">
        <v>0</v>
      </c>
      <c r="J70" s="23">
        <v>0</v>
      </c>
      <c r="K70" s="23">
        <v>0</v>
      </c>
      <c r="L70" s="23">
        <v>139441.795</v>
      </c>
      <c r="M70" s="23">
        <f t="shared" si="1"/>
        <v>416759.43500000006</v>
      </c>
    </row>
    <row r="71" spans="2:13" ht="11.25">
      <c r="B71" s="1" t="s">
        <v>58</v>
      </c>
      <c r="C71" s="23">
        <v>0</v>
      </c>
      <c r="D71" s="23">
        <v>0</v>
      </c>
      <c r="E71" s="23">
        <v>0</v>
      </c>
      <c r="F71" s="23">
        <v>0</v>
      </c>
      <c r="G71" s="23">
        <v>0</v>
      </c>
      <c r="H71" s="23">
        <v>0</v>
      </c>
      <c r="I71" s="23">
        <v>740.043</v>
      </c>
      <c r="J71" s="23">
        <v>666.033</v>
      </c>
      <c r="K71" s="23">
        <v>0</v>
      </c>
      <c r="L71" s="23">
        <v>0</v>
      </c>
      <c r="M71" s="23">
        <f t="shared" si="1"/>
        <v>1406.076</v>
      </c>
    </row>
    <row r="72" spans="2:13" ht="11.25">
      <c r="B72" s="1" t="s">
        <v>30</v>
      </c>
      <c r="C72" s="23">
        <v>0</v>
      </c>
      <c r="D72" s="23">
        <v>0</v>
      </c>
      <c r="E72" s="23">
        <v>0</v>
      </c>
      <c r="F72" s="23">
        <v>0</v>
      </c>
      <c r="G72" s="23">
        <v>85.147</v>
      </c>
      <c r="H72" s="23">
        <v>0</v>
      </c>
      <c r="I72" s="23">
        <v>0</v>
      </c>
      <c r="J72" s="23">
        <v>0</v>
      </c>
      <c r="K72" s="23">
        <v>41.481</v>
      </c>
      <c r="L72" s="23">
        <v>0</v>
      </c>
      <c r="M72" s="23">
        <f t="shared" si="1"/>
        <v>126.62800000000001</v>
      </c>
    </row>
    <row r="73" spans="2:13" ht="11.25">
      <c r="B73" s="1" t="s">
        <v>59</v>
      </c>
      <c r="C73" s="23">
        <v>0</v>
      </c>
      <c r="D73" s="23">
        <v>0</v>
      </c>
      <c r="E73" s="23">
        <v>0</v>
      </c>
      <c r="F73" s="23">
        <v>0</v>
      </c>
      <c r="G73" s="23">
        <v>64.975</v>
      </c>
      <c r="H73" s="23">
        <v>0</v>
      </c>
      <c r="I73" s="23">
        <v>0</v>
      </c>
      <c r="J73" s="23">
        <v>0</v>
      </c>
      <c r="K73" s="23">
        <v>14.592</v>
      </c>
      <c r="L73" s="23">
        <v>0</v>
      </c>
      <c r="M73" s="23">
        <f t="shared" si="1"/>
        <v>79.567</v>
      </c>
    </row>
    <row r="74" spans="2:13" ht="11.25">
      <c r="B74" s="7" t="s">
        <v>60</v>
      </c>
      <c r="C74" s="22">
        <v>0</v>
      </c>
      <c r="D74" s="22">
        <v>0</v>
      </c>
      <c r="E74" s="22">
        <v>0</v>
      </c>
      <c r="F74" s="22">
        <v>0</v>
      </c>
      <c r="G74" s="22">
        <v>0</v>
      </c>
      <c r="H74" s="22">
        <v>0</v>
      </c>
      <c r="I74" s="22">
        <v>0</v>
      </c>
      <c r="J74" s="22">
        <v>0</v>
      </c>
      <c r="K74" s="22">
        <v>0</v>
      </c>
      <c r="L74" s="22">
        <v>0</v>
      </c>
      <c r="M74" s="22">
        <f t="shared" si="1"/>
        <v>0</v>
      </c>
    </row>
    <row r="75" spans="2:13" ht="11.25">
      <c r="B75" s="13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>
        <f t="shared" si="1"/>
        <v>0</v>
      </c>
    </row>
    <row r="76" spans="2:13" ht="11.25">
      <c r="B76" s="7" t="s">
        <v>61</v>
      </c>
      <c r="C76" s="22">
        <v>3227.501</v>
      </c>
      <c r="D76" s="22">
        <v>186542.926</v>
      </c>
      <c r="E76" s="22">
        <v>30658.744</v>
      </c>
      <c r="F76" s="22">
        <v>12604.81</v>
      </c>
      <c r="G76" s="22">
        <v>77906.011</v>
      </c>
      <c r="H76" s="22">
        <v>2854.21</v>
      </c>
      <c r="I76" s="22">
        <v>347000.193</v>
      </c>
      <c r="J76" s="22">
        <v>76692.649</v>
      </c>
      <c r="K76" s="22">
        <v>70994.782</v>
      </c>
      <c r="L76" s="22">
        <v>72147.869</v>
      </c>
      <c r="M76" s="22">
        <f t="shared" si="1"/>
        <v>880629.6950000001</v>
      </c>
    </row>
    <row r="77" spans="2:13" ht="11.25">
      <c r="B77" s="1" t="s">
        <v>62</v>
      </c>
      <c r="C77" s="23">
        <v>4262.384</v>
      </c>
      <c r="D77" s="23">
        <v>325328.662</v>
      </c>
      <c r="E77" s="23">
        <v>8714.16</v>
      </c>
      <c r="F77" s="23">
        <v>734.396</v>
      </c>
      <c r="G77" s="23">
        <v>26831.791</v>
      </c>
      <c r="H77" s="23">
        <v>6846.822</v>
      </c>
      <c r="I77" s="23">
        <v>11018.99</v>
      </c>
      <c r="J77" s="23">
        <v>3485.891</v>
      </c>
      <c r="K77" s="23">
        <v>13571.066</v>
      </c>
      <c r="L77" s="23">
        <v>66694.992</v>
      </c>
      <c r="M77" s="23">
        <f t="shared" si="1"/>
        <v>467489.154</v>
      </c>
    </row>
    <row r="78" spans="2:13" ht="11.25">
      <c r="B78" s="1" t="s">
        <v>63</v>
      </c>
      <c r="C78" s="23">
        <v>0</v>
      </c>
      <c r="D78" s="23">
        <v>0</v>
      </c>
      <c r="E78" s="23">
        <v>0</v>
      </c>
      <c r="F78" s="23">
        <v>0</v>
      </c>
      <c r="G78" s="23">
        <v>0</v>
      </c>
      <c r="H78" s="23">
        <v>0</v>
      </c>
      <c r="I78" s="23">
        <v>0</v>
      </c>
      <c r="J78" s="23">
        <v>257.956</v>
      </c>
      <c r="K78" s="23">
        <v>0</v>
      </c>
      <c r="L78" s="23">
        <v>0</v>
      </c>
      <c r="M78" s="23">
        <f t="shared" si="1"/>
        <v>257.956</v>
      </c>
    </row>
    <row r="79" spans="2:13" ht="11.25">
      <c r="B79" s="1" t="s">
        <v>64</v>
      </c>
      <c r="C79" s="23">
        <v>0</v>
      </c>
      <c r="D79" s="23">
        <v>0</v>
      </c>
      <c r="E79" s="23">
        <v>267.217</v>
      </c>
      <c r="F79" s="23">
        <v>0</v>
      </c>
      <c r="G79" s="23">
        <v>0</v>
      </c>
      <c r="H79" s="23">
        <v>0</v>
      </c>
      <c r="I79" s="23">
        <v>0</v>
      </c>
      <c r="J79" s="23">
        <v>0</v>
      </c>
      <c r="K79" s="23">
        <v>34.817</v>
      </c>
      <c r="L79" s="23">
        <v>0</v>
      </c>
      <c r="M79" s="23">
        <f t="shared" si="1"/>
        <v>302.034</v>
      </c>
    </row>
    <row r="80" spans="2:13" ht="11.25">
      <c r="B80" s="1" t="s">
        <v>65</v>
      </c>
      <c r="C80" s="23">
        <v>0</v>
      </c>
      <c r="D80" s="23">
        <v>-211201.431</v>
      </c>
      <c r="E80" s="23">
        <v>0</v>
      </c>
      <c r="F80" s="23">
        <v>0</v>
      </c>
      <c r="G80" s="23">
        <v>-1242.683</v>
      </c>
      <c r="H80" s="23">
        <v>0</v>
      </c>
      <c r="I80" s="23">
        <v>2265.06</v>
      </c>
      <c r="J80" s="23">
        <v>0</v>
      </c>
      <c r="K80" s="23">
        <v>0</v>
      </c>
      <c r="L80" s="23">
        <v>-10367.714</v>
      </c>
      <c r="M80" s="23">
        <f t="shared" si="1"/>
        <v>-220546.768</v>
      </c>
    </row>
    <row r="81" spans="2:13" ht="22.5">
      <c r="B81" s="1" t="s">
        <v>66</v>
      </c>
      <c r="C81" s="23">
        <v>-1034.883</v>
      </c>
      <c r="D81" s="23">
        <v>72415.695</v>
      </c>
      <c r="E81" s="23">
        <v>21677.367</v>
      </c>
      <c r="F81" s="23">
        <v>11870.414</v>
      </c>
      <c r="G81" s="23">
        <v>52316.903</v>
      </c>
      <c r="H81" s="23">
        <v>-3992.612</v>
      </c>
      <c r="I81" s="23">
        <v>333716.143</v>
      </c>
      <c r="J81" s="23">
        <v>72948.802</v>
      </c>
      <c r="K81" s="23">
        <v>57388.899</v>
      </c>
      <c r="L81" s="23">
        <v>15820.591</v>
      </c>
      <c r="M81" s="23">
        <f t="shared" si="1"/>
        <v>633127.319</v>
      </c>
    </row>
    <row r="82" spans="2:13" ht="11.25">
      <c r="B82" s="1" t="s">
        <v>67</v>
      </c>
      <c r="C82" s="23">
        <v>0</v>
      </c>
      <c r="D82" s="23">
        <v>0</v>
      </c>
      <c r="E82" s="23">
        <v>0</v>
      </c>
      <c r="F82" s="23">
        <v>0</v>
      </c>
      <c r="G82" s="23">
        <v>0</v>
      </c>
      <c r="H82" s="23">
        <v>0</v>
      </c>
      <c r="I82" s="23">
        <v>288355.131</v>
      </c>
      <c r="J82" s="23">
        <v>0</v>
      </c>
      <c r="K82" s="23">
        <v>0</v>
      </c>
      <c r="L82" s="23">
        <v>0</v>
      </c>
      <c r="M82" s="23">
        <f t="shared" si="1"/>
        <v>288355.131</v>
      </c>
    </row>
    <row r="83" spans="2:13" ht="11.25">
      <c r="B83" s="1" t="s">
        <v>68</v>
      </c>
      <c r="C83" s="23">
        <v>0</v>
      </c>
      <c r="D83" s="23">
        <v>35291.986</v>
      </c>
      <c r="E83" s="23">
        <v>20192.113</v>
      </c>
      <c r="F83" s="23">
        <v>14121.161</v>
      </c>
      <c r="G83" s="23">
        <v>32305.098</v>
      </c>
      <c r="H83" s="23">
        <v>0</v>
      </c>
      <c r="I83" s="23">
        <v>0</v>
      </c>
      <c r="J83" s="23">
        <v>39224.864</v>
      </c>
      <c r="K83" s="23">
        <v>34842.401</v>
      </c>
      <c r="L83" s="23">
        <v>0</v>
      </c>
      <c r="M83" s="23">
        <f t="shared" si="1"/>
        <v>175977.62300000002</v>
      </c>
    </row>
    <row r="84" spans="2:13" ht="11.25">
      <c r="B84" s="1" t="s">
        <v>69</v>
      </c>
      <c r="C84" s="23">
        <v>-793.751</v>
      </c>
      <c r="D84" s="23">
        <v>0</v>
      </c>
      <c r="E84" s="23">
        <v>0</v>
      </c>
      <c r="F84" s="23">
        <v>0</v>
      </c>
      <c r="G84" s="23">
        <v>0</v>
      </c>
      <c r="H84" s="23">
        <v>-1194.66</v>
      </c>
      <c r="I84" s="23">
        <v>0</v>
      </c>
      <c r="J84" s="23">
        <v>0</v>
      </c>
      <c r="K84" s="23">
        <v>0</v>
      </c>
      <c r="L84" s="23">
        <v>0</v>
      </c>
      <c r="M84" s="23">
        <f t="shared" si="1"/>
        <v>-1988.411</v>
      </c>
    </row>
    <row r="85" spans="2:13" ht="11.25">
      <c r="B85" s="1" t="s">
        <v>70</v>
      </c>
      <c r="C85" s="23">
        <v>-241.132</v>
      </c>
      <c r="D85" s="23">
        <v>37123.709</v>
      </c>
      <c r="E85" s="23">
        <v>1485.254</v>
      </c>
      <c r="F85" s="23">
        <v>-2250.747</v>
      </c>
      <c r="G85" s="23">
        <v>20011.805</v>
      </c>
      <c r="H85" s="23">
        <v>-2797.952</v>
      </c>
      <c r="I85" s="23">
        <v>59675.087</v>
      </c>
      <c r="J85" s="23">
        <v>33723.938</v>
      </c>
      <c r="K85" s="23">
        <v>22546.498</v>
      </c>
      <c r="L85" s="23">
        <v>15820.591</v>
      </c>
      <c r="M85" s="23">
        <f t="shared" si="1"/>
        <v>185097.05099999998</v>
      </c>
    </row>
    <row r="86" spans="2:13" ht="11.25">
      <c r="B86" s="1" t="s">
        <v>71</v>
      </c>
      <c r="C86" s="23">
        <v>0</v>
      </c>
      <c r="D86" s="23">
        <v>0</v>
      </c>
      <c r="E86" s="23">
        <v>0</v>
      </c>
      <c r="F86" s="23">
        <v>0</v>
      </c>
      <c r="G86" s="23">
        <v>0</v>
      </c>
      <c r="H86" s="23">
        <v>0</v>
      </c>
      <c r="I86" s="23">
        <v>-14314.075</v>
      </c>
      <c r="J86" s="23">
        <v>0</v>
      </c>
      <c r="K86" s="23">
        <v>0</v>
      </c>
      <c r="L86" s="23">
        <v>0</v>
      </c>
      <c r="M86" s="23">
        <f t="shared" si="1"/>
        <v>-14314.075</v>
      </c>
    </row>
    <row r="87" spans="2:13" ht="11.25">
      <c r="B87" s="1" t="s">
        <v>72</v>
      </c>
      <c r="C87" s="23">
        <v>0</v>
      </c>
      <c r="D87" s="23">
        <v>0</v>
      </c>
      <c r="E87" s="23">
        <v>0</v>
      </c>
      <c r="F87" s="23">
        <v>0</v>
      </c>
      <c r="G87" s="23">
        <v>0</v>
      </c>
      <c r="H87" s="23">
        <v>0</v>
      </c>
      <c r="I87" s="23">
        <v>0</v>
      </c>
      <c r="J87" s="23">
        <v>0</v>
      </c>
      <c r="K87" s="23">
        <v>0</v>
      </c>
      <c r="L87" s="23">
        <v>0</v>
      </c>
      <c r="M87" s="23">
        <f t="shared" si="1"/>
        <v>0</v>
      </c>
    </row>
    <row r="88" spans="2:13" ht="11.25">
      <c r="B88" s="9" t="s">
        <v>73</v>
      </c>
      <c r="C88" s="24">
        <v>4880.249</v>
      </c>
      <c r="D88" s="24">
        <v>501686.43</v>
      </c>
      <c r="E88" s="24">
        <v>78220.154</v>
      </c>
      <c r="F88" s="24">
        <v>39543.901</v>
      </c>
      <c r="G88" s="24">
        <v>481423.225</v>
      </c>
      <c r="H88" s="24">
        <v>16302.393</v>
      </c>
      <c r="I88" s="24">
        <v>741336.637</v>
      </c>
      <c r="J88" s="24">
        <v>129438.663</v>
      </c>
      <c r="K88" s="24">
        <v>256322.049</v>
      </c>
      <c r="L88" s="24">
        <v>378901.479</v>
      </c>
      <c r="M88" s="24">
        <f t="shared" si="1"/>
        <v>2628055.1799999992</v>
      </c>
    </row>
    <row r="90" ht="11.25">
      <c r="C90" s="26" t="s">
        <v>0</v>
      </c>
    </row>
  </sheetData>
  <printOptions/>
  <pageMargins left="0.75" right="0.75" top="1" bottom="1" header="0" footer="0"/>
  <pageSetup horizontalDpi="600" verticalDpi="600" orientation="landscape" scale="68" r:id="rId2"/>
  <rowBreaks count="1" manualBreakCount="1">
    <brk id="45" min="1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showGridLines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11.421875" defaultRowHeight="12.75"/>
  <cols>
    <col min="1" max="1" width="3.7109375" style="0" customWidth="1"/>
    <col min="2" max="2" width="36.7109375" style="0" customWidth="1"/>
  </cols>
  <sheetData>
    <row r="1" ht="12.75">
      <c r="A1" s="3" t="s">
        <v>106</v>
      </c>
    </row>
    <row r="2" ht="12.75">
      <c r="A2" s="3" t="s">
        <v>107</v>
      </c>
    </row>
    <row r="3" ht="12.75">
      <c r="A3" s="3"/>
    </row>
    <row r="5" ht="12.75">
      <c r="C5" s="14" t="s">
        <v>119</v>
      </c>
    </row>
    <row r="6" ht="12.75">
      <c r="C6" s="14" t="s">
        <v>120</v>
      </c>
    </row>
    <row r="7" ht="12.75">
      <c r="C7" s="14" t="s">
        <v>122</v>
      </c>
    </row>
    <row r="9" spans="2:13" s="4" customFormat="1" ht="22.5">
      <c r="B9" s="5" t="s">
        <v>116</v>
      </c>
      <c r="C9" s="6" t="s">
        <v>75</v>
      </c>
      <c r="D9" s="6" t="s">
        <v>76</v>
      </c>
      <c r="E9" s="6" t="s">
        <v>77</v>
      </c>
      <c r="F9" s="6" t="s">
        <v>108</v>
      </c>
      <c r="G9" s="6" t="s">
        <v>78</v>
      </c>
      <c r="H9" s="6" t="s">
        <v>109</v>
      </c>
      <c r="I9" s="6" t="s">
        <v>103</v>
      </c>
      <c r="J9" s="6" t="s">
        <v>79</v>
      </c>
      <c r="K9" s="6" t="s">
        <v>80</v>
      </c>
      <c r="L9" s="6" t="s">
        <v>104</v>
      </c>
      <c r="M9" s="6" t="s">
        <v>74</v>
      </c>
    </row>
    <row r="10" spans="2:13" s="4" customFormat="1" ht="11.25">
      <c r="B10" s="7" t="s">
        <v>81</v>
      </c>
      <c r="C10" s="8">
        <v>-279.552</v>
      </c>
      <c r="D10" s="8">
        <v>63298.338</v>
      </c>
      <c r="E10" s="8">
        <v>3780.717</v>
      </c>
      <c r="F10" s="8">
        <v>-2786.757</v>
      </c>
      <c r="G10" s="8">
        <v>50184.987</v>
      </c>
      <c r="H10" s="8">
        <v>-2675.171</v>
      </c>
      <c r="I10" s="8">
        <v>93150.234</v>
      </c>
      <c r="J10" s="8">
        <v>37775.68</v>
      </c>
      <c r="K10" s="8">
        <v>33416.044</v>
      </c>
      <c r="L10" s="8">
        <v>20114.076</v>
      </c>
      <c r="M10" s="8">
        <f>SUM(C10:L10)</f>
        <v>295978.596</v>
      </c>
    </row>
    <row r="11" spans="2:13" s="4" customFormat="1" ht="11.25">
      <c r="B11" s="1" t="s">
        <v>82</v>
      </c>
      <c r="C11" s="2">
        <v>22.568</v>
      </c>
      <c r="D11" s="2">
        <v>79818.543</v>
      </c>
      <c r="E11" s="2">
        <v>6547.014</v>
      </c>
      <c r="F11" s="2">
        <v>-2371.603</v>
      </c>
      <c r="G11" s="2">
        <v>130500.15</v>
      </c>
      <c r="H11" s="2">
        <v>3622.329</v>
      </c>
      <c r="I11" s="2">
        <v>114928.669</v>
      </c>
      <c r="J11" s="2">
        <v>50526.257</v>
      </c>
      <c r="K11" s="2">
        <v>39499.028</v>
      </c>
      <c r="L11" s="2">
        <v>36040.927</v>
      </c>
      <c r="M11" s="27">
        <f aca="true" t="shared" si="0" ref="M11:M32">SUM(C11:L11)</f>
        <v>459133.882</v>
      </c>
    </row>
    <row r="12" spans="2:13" s="4" customFormat="1" ht="11.25">
      <c r="B12" s="1" t="s">
        <v>83</v>
      </c>
      <c r="C12" s="2">
        <v>205.004</v>
      </c>
      <c r="D12" s="2">
        <v>135988.529</v>
      </c>
      <c r="E12" s="2">
        <v>32413.526</v>
      </c>
      <c r="F12" s="2">
        <v>14681.065</v>
      </c>
      <c r="G12" s="2">
        <v>144767.464</v>
      </c>
      <c r="H12" s="2">
        <v>3968.723</v>
      </c>
      <c r="I12" s="2">
        <v>235016.56</v>
      </c>
      <c r="J12" s="2">
        <v>53472.203</v>
      </c>
      <c r="K12" s="2">
        <v>91005.291</v>
      </c>
      <c r="L12" s="2">
        <v>85729.631</v>
      </c>
      <c r="M12" s="27">
        <f t="shared" si="0"/>
        <v>797247.996</v>
      </c>
    </row>
    <row r="13" spans="2:13" s="4" customFormat="1" ht="11.25">
      <c r="B13" s="1" t="s">
        <v>84</v>
      </c>
      <c r="C13" s="2">
        <v>-182.436</v>
      </c>
      <c r="D13" s="2">
        <v>-56169.986</v>
      </c>
      <c r="E13" s="2">
        <v>-25866.512</v>
      </c>
      <c r="F13" s="2">
        <v>-17052.668</v>
      </c>
      <c r="G13" s="2">
        <v>-14267.314</v>
      </c>
      <c r="H13" s="2">
        <v>-346.394</v>
      </c>
      <c r="I13" s="2">
        <v>-120087.891</v>
      </c>
      <c r="J13" s="2">
        <v>-2945.946</v>
      </c>
      <c r="K13" s="2">
        <v>-51506.263</v>
      </c>
      <c r="L13" s="2">
        <v>-49688.704</v>
      </c>
      <c r="M13" s="27">
        <f t="shared" si="0"/>
        <v>-338114.11399999994</v>
      </c>
    </row>
    <row r="14" spans="2:13" s="4" customFormat="1" ht="11.25">
      <c r="B14" s="1" t="s">
        <v>85</v>
      </c>
      <c r="C14" s="2">
        <v>-302.12</v>
      </c>
      <c r="D14" s="2">
        <v>-16520.205</v>
      </c>
      <c r="E14" s="2">
        <v>-2766.297</v>
      </c>
      <c r="F14" s="2">
        <v>-415.154</v>
      </c>
      <c r="G14" s="2">
        <v>-80315.163</v>
      </c>
      <c r="H14" s="2">
        <v>-6297.5</v>
      </c>
      <c r="I14" s="2">
        <v>-21778.435</v>
      </c>
      <c r="J14" s="2">
        <v>-12750.577</v>
      </c>
      <c r="K14" s="2">
        <v>-6082.984</v>
      </c>
      <c r="L14" s="2">
        <v>-15926.851</v>
      </c>
      <c r="M14" s="27">
        <f t="shared" si="0"/>
        <v>-163155.286</v>
      </c>
    </row>
    <row r="15" spans="2:13" s="4" customFormat="1" ht="11.25">
      <c r="B15" s="7" t="s">
        <v>86</v>
      </c>
      <c r="C15" s="8">
        <v>-14.784</v>
      </c>
      <c r="D15" s="8">
        <v>-20845.964</v>
      </c>
      <c r="E15" s="8">
        <v>-1715.914</v>
      </c>
      <c r="F15" s="8">
        <v>-65.149</v>
      </c>
      <c r="G15" s="8">
        <v>-25161.083</v>
      </c>
      <c r="H15" s="8">
        <v>-676.36</v>
      </c>
      <c r="I15" s="8">
        <v>-21866.989</v>
      </c>
      <c r="J15" s="8">
        <v>-4057.371</v>
      </c>
      <c r="K15" s="8">
        <v>-6253.888</v>
      </c>
      <c r="L15" s="8">
        <v>-3181.474</v>
      </c>
      <c r="M15" s="8">
        <f t="shared" si="0"/>
        <v>-83838.97600000001</v>
      </c>
    </row>
    <row r="16" spans="2:13" s="4" customFormat="1" ht="11.25">
      <c r="B16" s="1" t="s">
        <v>87</v>
      </c>
      <c r="C16" s="2">
        <v>2.333</v>
      </c>
      <c r="D16" s="2">
        <v>24.937</v>
      </c>
      <c r="E16" s="2">
        <v>2092.047</v>
      </c>
      <c r="F16" s="2">
        <v>1422.827</v>
      </c>
      <c r="G16" s="2">
        <v>54.202</v>
      </c>
      <c r="H16" s="2">
        <v>2.139</v>
      </c>
      <c r="I16" s="2">
        <v>499.956</v>
      </c>
      <c r="J16" s="2">
        <v>0</v>
      </c>
      <c r="K16" s="2">
        <v>4.513</v>
      </c>
      <c r="L16" s="2">
        <v>0</v>
      </c>
      <c r="M16" s="27">
        <f t="shared" si="0"/>
        <v>4102.954000000001</v>
      </c>
    </row>
    <row r="17" spans="2:13" s="4" customFormat="1" ht="11.25">
      <c r="B17" s="1" t="s">
        <v>88</v>
      </c>
      <c r="C17" s="2">
        <v>0</v>
      </c>
      <c r="D17" s="2">
        <v>4910.459</v>
      </c>
      <c r="E17" s="2">
        <v>92.568</v>
      </c>
      <c r="F17" s="2">
        <v>36.601</v>
      </c>
      <c r="G17" s="2">
        <v>561.745</v>
      </c>
      <c r="H17" s="2">
        <v>0</v>
      </c>
      <c r="I17" s="2">
        <v>2971.641</v>
      </c>
      <c r="J17" s="2">
        <v>177.567</v>
      </c>
      <c r="K17" s="2">
        <v>0</v>
      </c>
      <c r="L17" s="2">
        <v>0</v>
      </c>
      <c r="M17" s="27">
        <f t="shared" si="0"/>
        <v>8750.580999999998</v>
      </c>
    </row>
    <row r="18" spans="2:13" s="4" customFormat="1" ht="11.25">
      <c r="B18" s="1" t="s">
        <v>89</v>
      </c>
      <c r="C18" s="2">
        <v>52.469</v>
      </c>
      <c r="D18" s="2">
        <v>0</v>
      </c>
      <c r="E18" s="2">
        <v>53.735</v>
      </c>
      <c r="F18" s="2">
        <v>28.645</v>
      </c>
      <c r="G18" s="2">
        <v>157.34</v>
      </c>
      <c r="H18" s="2">
        <v>0</v>
      </c>
      <c r="I18" s="2">
        <v>7.157</v>
      </c>
      <c r="J18" s="2">
        <v>0</v>
      </c>
      <c r="K18" s="2">
        <v>0.048</v>
      </c>
      <c r="L18" s="2">
        <v>0</v>
      </c>
      <c r="M18" s="27">
        <f t="shared" si="0"/>
        <v>299.394</v>
      </c>
    </row>
    <row r="19" spans="2:13" s="4" customFormat="1" ht="11.25">
      <c r="B19" s="1" t="s">
        <v>90</v>
      </c>
      <c r="C19" s="2">
        <v>0</v>
      </c>
      <c r="D19" s="2">
        <v>0</v>
      </c>
      <c r="E19" s="2">
        <v>-1005.74</v>
      </c>
      <c r="F19" s="2">
        <v>0</v>
      </c>
      <c r="G19" s="2">
        <v>0</v>
      </c>
      <c r="H19" s="2">
        <v>0</v>
      </c>
      <c r="I19" s="2">
        <v>-38.812</v>
      </c>
      <c r="J19" s="2">
        <v>0</v>
      </c>
      <c r="K19" s="2">
        <v>0</v>
      </c>
      <c r="L19" s="2">
        <v>0</v>
      </c>
      <c r="M19" s="27">
        <f t="shared" si="0"/>
        <v>-1044.552</v>
      </c>
    </row>
    <row r="20" spans="2:13" s="4" customFormat="1" ht="11.25">
      <c r="B20" s="1" t="s">
        <v>91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7">
        <f t="shared" si="0"/>
        <v>0</v>
      </c>
    </row>
    <row r="21" spans="2:13" s="4" customFormat="1" ht="11.25">
      <c r="B21" s="1" t="s">
        <v>92</v>
      </c>
      <c r="C21" s="2">
        <v>0</v>
      </c>
      <c r="D21" s="2">
        <v>-5405.285</v>
      </c>
      <c r="E21" s="2">
        <v>-253.724</v>
      </c>
      <c r="F21" s="2">
        <v>-179.638</v>
      </c>
      <c r="G21" s="2">
        <v>-3001.993</v>
      </c>
      <c r="H21" s="2">
        <v>-31.2</v>
      </c>
      <c r="I21" s="2">
        <v>-330.343</v>
      </c>
      <c r="J21" s="2">
        <v>0</v>
      </c>
      <c r="K21" s="2">
        <v>-2.445</v>
      </c>
      <c r="L21" s="2">
        <v>0</v>
      </c>
      <c r="M21" s="27">
        <f t="shared" si="0"/>
        <v>-9204.628</v>
      </c>
    </row>
    <row r="22" spans="2:13" s="4" customFormat="1" ht="11.25">
      <c r="B22" s="1" t="s">
        <v>93</v>
      </c>
      <c r="C22" s="2">
        <v>0</v>
      </c>
      <c r="D22" s="2">
        <v>-373.555</v>
      </c>
      <c r="E22" s="2">
        <v>-412.457</v>
      </c>
      <c r="F22" s="2">
        <v>-60.431</v>
      </c>
      <c r="G22" s="2">
        <v>-27.334</v>
      </c>
      <c r="H22" s="2">
        <v>-0.481</v>
      </c>
      <c r="I22" s="2">
        <v>-1680.124</v>
      </c>
      <c r="J22" s="2">
        <v>0</v>
      </c>
      <c r="K22" s="2">
        <v>-7.929</v>
      </c>
      <c r="L22" s="2">
        <v>-342.566</v>
      </c>
      <c r="M22" s="27">
        <f t="shared" si="0"/>
        <v>-2904.877</v>
      </c>
    </row>
    <row r="23" spans="2:13" s="4" customFormat="1" ht="11.25">
      <c r="B23" s="1" t="s">
        <v>94</v>
      </c>
      <c r="C23" s="2">
        <v>-69.586</v>
      </c>
      <c r="D23" s="2">
        <v>-20002.52</v>
      </c>
      <c r="E23" s="2">
        <v>-2282.343</v>
      </c>
      <c r="F23" s="2">
        <v>-1313.153</v>
      </c>
      <c r="G23" s="2">
        <v>-22903.384</v>
      </c>
      <c r="H23" s="2">
        <v>-646.818</v>
      </c>
      <c r="I23" s="2">
        <v>-23303.026</v>
      </c>
      <c r="J23" s="2">
        <v>-4234.938</v>
      </c>
      <c r="K23" s="2">
        <v>-6248.075</v>
      </c>
      <c r="L23" s="2">
        <v>-2838.908</v>
      </c>
      <c r="M23" s="27">
        <f t="shared" si="0"/>
        <v>-83842.75099999999</v>
      </c>
    </row>
    <row r="24" spans="2:13" s="4" customFormat="1" ht="11.25">
      <c r="B24" s="1" t="s">
        <v>95</v>
      </c>
      <c r="C24" s="2">
        <v>0</v>
      </c>
      <c r="D24" s="2">
        <v>0</v>
      </c>
      <c r="E24" s="2">
        <v>0</v>
      </c>
      <c r="F24" s="2">
        <v>0</v>
      </c>
      <c r="G24" s="2">
        <v>-1.659</v>
      </c>
      <c r="H24" s="2">
        <v>0</v>
      </c>
      <c r="I24" s="2">
        <v>6.562</v>
      </c>
      <c r="J24" s="2">
        <v>0</v>
      </c>
      <c r="K24" s="2">
        <v>0</v>
      </c>
      <c r="L24" s="2">
        <v>0</v>
      </c>
      <c r="M24" s="27">
        <f t="shared" si="0"/>
        <v>4.9030000000000005</v>
      </c>
    </row>
    <row r="25" spans="2:13" s="4" customFormat="1" ht="22.5">
      <c r="B25" s="7" t="s">
        <v>96</v>
      </c>
      <c r="C25" s="8">
        <v>-294.336</v>
      </c>
      <c r="D25" s="8">
        <v>42452.374</v>
      </c>
      <c r="E25" s="8">
        <v>2064.803</v>
      </c>
      <c r="F25" s="8">
        <v>-2851.906</v>
      </c>
      <c r="G25" s="8">
        <v>25023.904</v>
      </c>
      <c r="H25" s="8">
        <v>-3351.531</v>
      </c>
      <c r="I25" s="8">
        <v>71283.245</v>
      </c>
      <c r="J25" s="8">
        <v>33718.309</v>
      </c>
      <c r="K25" s="8">
        <v>27162.156</v>
      </c>
      <c r="L25" s="8">
        <v>16932.602</v>
      </c>
      <c r="M25" s="8">
        <f t="shared" si="0"/>
        <v>212139.62</v>
      </c>
    </row>
    <row r="26" spans="2:13" s="4" customFormat="1" ht="11.25">
      <c r="B26" s="1" t="s">
        <v>97</v>
      </c>
      <c r="C26" s="2">
        <v>53.204</v>
      </c>
      <c r="D26" s="2">
        <v>-5328.665</v>
      </c>
      <c r="E26" s="2">
        <v>-579.549</v>
      </c>
      <c r="F26" s="2">
        <v>601.159</v>
      </c>
      <c r="G26" s="2">
        <v>-5012.099</v>
      </c>
      <c r="H26" s="2">
        <v>553.579</v>
      </c>
      <c r="I26" s="2">
        <v>-11608.158</v>
      </c>
      <c r="J26" s="2">
        <v>5.629</v>
      </c>
      <c r="K26" s="2">
        <v>-4615.658</v>
      </c>
      <c r="L26" s="2">
        <v>-1112.011</v>
      </c>
      <c r="M26" s="27">
        <f t="shared" si="0"/>
        <v>-27042.569</v>
      </c>
    </row>
    <row r="27" spans="2:13" s="4" customFormat="1" ht="11.25">
      <c r="B27" s="1" t="s">
        <v>98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7">
        <f t="shared" si="0"/>
        <v>0</v>
      </c>
    </row>
    <row r="28" spans="2:13" s="4" customFormat="1" ht="22.5">
      <c r="B28" s="7" t="s">
        <v>99</v>
      </c>
      <c r="C28" s="8">
        <v>-241.132</v>
      </c>
      <c r="D28" s="8">
        <v>37123.709</v>
      </c>
      <c r="E28" s="8">
        <v>1485.254</v>
      </c>
      <c r="F28" s="8">
        <v>-2250.747</v>
      </c>
      <c r="G28" s="8">
        <v>20011.805</v>
      </c>
      <c r="H28" s="8">
        <v>-2797.952</v>
      </c>
      <c r="I28" s="8">
        <v>59675.087</v>
      </c>
      <c r="J28" s="8">
        <v>33723.938</v>
      </c>
      <c r="K28" s="8">
        <v>22546.498</v>
      </c>
      <c r="L28" s="8">
        <v>15820.591</v>
      </c>
      <c r="M28" s="8">
        <f t="shared" si="0"/>
        <v>185097.05099999998</v>
      </c>
    </row>
    <row r="29" spans="2:13" s="4" customFormat="1" ht="11.25">
      <c r="B29" s="1" t="s">
        <v>60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7">
        <f t="shared" si="0"/>
        <v>0</v>
      </c>
    </row>
    <row r="30" spans="2:13" s="4" customFormat="1" ht="11.25">
      <c r="B30" s="1" t="s">
        <v>100</v>
      </c>
      <c r="C30" s="2">
        <v>-241.132</v>
      </c>
      <c r="D30" s="2">
        <v>37123.709</v>
      </c>
      <c r="E30" s="2">
        <v>1485.254</v>
      </c>
      <c r="F30" s="2">
        <v>-2250.747</v>
      </c>
      <c r="G30" s="2">
        <v>20011.805</v>
      </c>
      <c r="H30" s="2">
        <v>-2797.952</v>
      </c>
      <c r="I30" s="2">
        <v>59675.087</v>
      </c>
      <c r="J30" s="2">
        <v>33723.938</v>
      </c>
      <c r="K30" s="2">
        <v>22546.498</v>
      </c>
      <c r="L30" s="2">
        <v>15820.591</v>
      </c>
      <c r="M30" s="27">
        <f t="shared" si="0"/>
        <v>185097.05099999998</v>
      </c>
    </row>
    <row r="31" spans="2:13" s="4" customFormat="1" ht="11.25">
      <c r="B31" s="1" t="s">
        <v>101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7">
        <f t="shared" si="0"/>
        <v>0</v>
      </c>
    </row>
    <row r="32" spans="2:13" s="4" customFormat="1" ht="11.25">
      <c r="B32" s="9" t="s">
        <v>102</v>
      </c>
      <c r="C32" s="10">
        <v>-241.132</v>
      </c>
      <c r="D32" s="10">
        <v>37123.709</v>
      </c>
      <c r="E32" s="10">
        <v>1485.254</v>
      </c>
      <c r="F32" s="10">
        <v>-2250.747</v>
      </c>
      <c r="G32" s="10">
        <v>20011.805</v>
      </c>
      <c r="H32" s="10">
        <v>-2797.952</v>
      </c>
      <c r="I32" s="10">
        <v>59675.087</v>
      </c>
      <c r="J32" s="10">
        <v>33723.938</v>
      </c>
      <c r="K32" s="10">
        <v>22546.498</v>
      </c>
      <c r="L32" s="10">
        <v>15820.591</v>
      </c>
      <c r="M32" s="10">
        <f t="shared" si="0"/>
        <v>185097.05099999998</v>
      </c>
    </row>
    <row r="34" spans="3:13" ht="12.75"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</row>
    <row r="35" spans="3:13" ht="12.75"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</row>
    <row r="36" spans="3:13" ht="12.75"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</row>
    <row r="37" spans="3:13" ht="12.75"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</row>
    <row r="38" spans="3:13" ht="12.75"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</row>
  </sheetData>
  <printOptions/>
  <pageMargins left="0.75" right="0.75" top="1" bottom="1" header="0" footer="0"/>
  <pageSetup fitToHeight="1" fitToWidth="1" horizontalDpi="600" verticalDpi="600" orientation="landscape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Estados de Situación Tarjetas de Crédito No Bancarias - Diciembre 2007</dc:title>
  <dc:subject/>
  <dc:creator>SBIF</dc:creator>
  <cp:keywords/>
  <dc:description/>
  <cp:lastModifiedBy>Ricardo Arroyo M.</cp:lastModifiedBy>
  <cp:lastPrinted>2008-04-10T00:06:58Z</cp:lastPrinted>
  <dcterms:created xsi:type="dcterms:W3CDTF">2007-08-14T18:15:43Z</dcterms:created>
  <dcterms:modified xsi:type="dcterms:W3CDTF">2008-04-10T00:07:29Z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