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7770" activeTab="0"/>
  </bookViews>
  <sheets>
    <sheet name="INDICE" sheetId="1" r:id="rId1"/>
    <sheet name="ACTIVOS Y PASIVOS" sheetId="2" r:id="rId2"/>
    <sheet name="RESULTADOS" sheetId="3" r:id="rId3"/>
  </sheets>
  <definedNames>
    <definedName name="_xlnm.Print_Area" localSheetId="1">'ACTIVOS Y PASIVOS'!$B$4:$M$88</definedName>
    <definedName name="_xlnm.Print_Area" localSheetId="0">'INDICE'!$B$1:$J$24</definedName>
    <definedName name="_xlnm.Print_Area" localSheetId="2">'RESULTADOS'!$B$4:$M$32</definedName>
    <definedName name="_xlnm.Print_Titles" localSheetId="1">'ACTIVOS Y PASIVOS'!$4:$8</definedName>
  </definedNames>
  <calcPr fullCalcOnLoad="1"/>
</workbook>
</file>

<file path=xl/sharedStrings.xml><?xml version="1.0" encoding="utf-8"?>
<sst xmlns="http://schemas.openxmlformats.org/spreadsheetml/2006/main" count="154" uniqueCount="122">
  <si>
    <t>Total Activos Circulantes</t>
  </si>
  <si>
    <t>Disponible</t>
  </si>
  <si>
    <t>Depósitos a plazo</t>
  </si>
  <si>
    <t>Valores negociables (neto)</t>
  </si>
  <si>
    <t>Deudores por venta (neto)</t>
  </si>
  <si>
    <t>Documentos por cobrar (neto)</t>
  </si>
  <si>
    <t>Deudores varios (neto)</t>
  </si>
  <si>
    <t>Documentos y cuentas por cobrar empresas relacionadas</t>
  </si>
  <si>
    <t>Existencias (neto)</t>
  </si>
  <si>
    <t>Impuestos por recuperar</t>
  </si>
  <si>
    <t>Gastos pagados por anticipado</t>
  </si>
  <si>
    <t>Impuestos diferidos</t>
  </si>
  <si>
    <t>Otros activos circulantes</t>
  </si>
  <si>
    <t>Contratos de leasing (neto)</t>
  </si>
  <si>
    <t>Activos para leasing (neto)</t>
  </si>
  <si>
    <t>Total Activos Fijos</t>
  </si>
  <si>
    <t>Terrenos</t>
  </si>
  <si>
    <t>Construcción y obras de infraestructura</t>
  </si>
  <si>
    <t>Maquinarias y equipos</t>
  </si>
  <si>
    <t>Otros activos fijos</t>
  </si>
  <si>
    <t>Mayor valor por retasación técnica del activo fijo</t>
  </si>
  <si>
    <t>Depreciación (menos)</t>
  </si>
  <si>
    <t>Total Otros Activos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</si>
  <si>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</si>
  <si>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</si>
  <si>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</si>
  <si>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</si>
  <si>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</si>
  <si>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Documentos y cuentas por cobrar empresas relacionadas largo plazo</t>
  </si>
  <si>
    <t>Impuestos diferidos a largo plazo</t>
  </si>
  <si>
    <t>Intangibles</t>
  </si>
  <si>
    <t>Amortización (menos)</t>
  </si>
  <si>
    <t>Otros</t>
  </si>
  <si>
    <t>Contratos de leasing largo plazo (neto)</t>
  </si>
  <si>
    <t>Total Activos</t>
  </si>
  <si>
    <t>Total Pasivos Circulantes</t>
  </si>
  <si>
    <t>Obligaciones con bancos e instituciones financieras a corto plazo</t>
  </si>
  <si>
    <t>Obligaciones con bancos e instituciones financieras largo plazo - porción corto plazo</t>
  </si>
  <si>
    <t>Obligaciones con el público (pagarés)</t>
  </si>
  <si>
    <t>Obligaciones con el público - porción corto plazo (bonos)</t>
  </si>
  <si>
    <t>Obligaciones largo plazo con vencimiento dentro un año</t>
  </si>
  <si>
    <t>Dividendos por pagar</t>
  </si>
  <si>
    <t>Cuentas por pagar</t>
  </si>
  <si>
    <t>Documentos por pagar</t>
  </si>
  <si>
    <t>Acreedores varios</t>
  </si>
  <si>
    <t>Documentos y cuentas por pagar empresas relacionadas</t>
  </si>
  <si>
    <t>Provisiones</t>
  </si>
  <si>
    <t>Retenciones</t>
  </si>
  <si>
    <t>Impuesto a la renta</t>
  </si>
  <si>
    <t>Ingresos percibidos por adelantado</t>
  </si>
  <si>
    <t>Otros pasivos circulantes</t>
  </si>
  <si>
    <t>Total Pasivos a Largo Plazo</t>
  </si>
  <si>
    <t>Obligaciones con bancos e instituciones financieras</t>
  </si>
  <si>
    <t>Obligaciones con el público largo plazo (bonos)</t>
  </si>
  <si>
    <t>Documentos por pagar largo plazo</t>
  </si>
  <si>
    <t>Acreedores varios largo plazo</t>
  </si>
  <si>
    <t>Documentos y cuentas por pagar empresas relacionadas largo plazo</t>
  </si>
  <si>
    <t>Provisiones largo plazo</t>
  </si>
  <si>
    <t>Otros pasivos a largo plazo</t>
  </si>
  <si>
    <t>Interes Minoritario</t>
  </si>
  <si>
    <t>Total Patrimonio</t>
  </si>
  <si>
    <t>Capital pagado</t>
  </si>
  <si>
    <t>Reserva revalorización capital</t>
  </si>
  <si>
    <t>Sobreprecio en venta de acciones propias</t>
  </si>
  <si>
    <t>Otras reservas</t>
  </si>
  <si>
    <t>Utilidades retenidas (sumas códigos 5.24.51.00 al 5.24.56.00).</t>
  </si>
  <si>
    <t>Reservas futuros dividendos</t>
  </si>
  <si>
    <t>Utilidades acumuladas</t>
  </si>
  <si>
    <t>Pérdidas acumuladas (menos)</t>
  </si>
  <si>
    <t>Utilidad (pérdida) del ejercicio</t>
  </si>
  <si>
    <t>Dividendos provisorios (menos)</t>
  </si>
  <si>
    <t>Déficit acumulado período de desarrollo</t>
  </si>
  <si>
    <t>Total Pasivos</t>
  </si>
  <si>
    <t>TOTAL</t>
  </si>
  <si>
    <t>CONSORCIO</t>
  </si>
  <si>
    <t>CENCOSUD</t>
  </si>
  <si>
    <t>COFISA</t>
  </si>
  <si>
    <t>CAR S.A.</t>
  </si>
  <si>
    <t>EFECTIVO S.A.</t>
  </si>
  <si>
    <t>INVERSIONES SCG S.A.</t>
  </si>
  <si>
    <t>Resultado De Explotacion</t>
  </si>
  <si>
    <t>Margen De Explotacion</t>
  </si>
  <si>
    <t>Ingresos de explotación</t>
  </si>
  <si>
    <t>Costos de explotación (menos)</t>
  </si>
  <si>
    <t>Gastos de administración y ventas (menos)</t>
  </si>
  <si>
    <t>Resultado Fuera De Explotacion</t>
  </si>
  <si>
    <t>Ingresos financieros</t>
  </si>
  <si>
    <t>Utilidad inversiones empresas relacionadas</t>
  </si>
  <si>
    <t>Otros ingresos fuera de la explotación</t>
  </si>
  <si>
    <t>Pérdida inversión empresas relacionadas (menos)</t>
  </si>
  <si>
    <t>Amortización menor valor de inversiones (menos)</t>
  </si>
  <si>
    <t>Gastos financieros (menos)</t>
  </si>
  <si>
    <t>Otros egresos fuera de la explotación (menos)</t>
  </si>
  <si>
    <t>Corrección monetaria</t>
  </si>
  <si>
    <t>Diferencias de cambio</t>
  </si>
  <si>
    <t>Resultado Antes De Impuesto A La Renta E Itemes Extraordinarios</t>
  </si>
  <si>
    <t>Impuesto A La Renta</t>
  </si>
  <si>
    <t>Itemes Extraordinarios</t>
  </si>
  <si>
    <t>Utilidad (Perdida) Antes De Interes Minoritario</t>
  </si>
  <si>
    <t>Utilidad (Perdida) Liquida</t>
  </si>
  <si>
    <t>Amortización mayor valor de inversiones</t>
  </si>
  <si>
    <t>Utilidad (Perdida) Del Ejercicio</t>
  </si>
  <si>
    <t xml:space="preserve">CMR </t>
  </si>
  <si>
    <t>PRESTO S.A.</t>
  </si>
  <si>
    <t>*Use los títulos subrayados para acceder directamente a la información en referencia.</t>
  </si>
  <si>
    <t>Para Imprimir: Control+P</t>
  </si>
  <si>
    <t>Para Guardar: F12</t>
  </si>
  <si>
    <t>ABC S.A.</t>
  </si>
  <si>
    <t xml:space="preserve"> EXTRA S.A.</t>
  </si>
  <si>
    <t>EMISORES Y OPERADORES DE TARJETAS DE CREDITO NO BANCARIAS</t>
  </si>
  <si>
    <t>Activos</t>
  </si>
  <si>
    <t>Pasivos</t>
  </si>
  <si>
    <t>Resultados</t>
  </si>
  <si>
    <t>ACTIVOS</t>
  </si>
  <si>
    <t>PASIVOS</t>
  </si>
  <si>
    <t>RESULTADOS</t>
  </si>
  <si>
    <t>Balance General</t>
  </si>
  <si>
    <t>Estado de Resultados</t>
  </si>
  <si>
    <t>Estados de Situación</t>
  </si>
  <si>
    <t>Emisores y Operadores de Tarjetas de Crédito no Bancarias</t>
  </si>
  <si>
    <t>Diciembre de 2006</t>
  </si>
  <si>
    <t>Act.: 27/08/2007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</si>
</sst>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9"/>
      <name val="Arial"/>
      <family val="0"/>
    </font>
    <font>
      <b/>
      <sz val="8"/>
      <color indexed="21"/>
      <name val="Arial"/>
      <family val="0"/>
    </font>
    <font>
      <b/>
      <sz val="8"/>
      <name val="Arial"/>
      <family val="0"/>
    </font>
    <font>
      <b/>
      <sz val="10"/>
      <color indexed="21"/>
      <name val="Arial"/>
      <family val="2"/>
    </font>
    <font>
      <sz val="10"/>
      <color indexed="9"/>
      <name val="Arial"/>
      <family val="0"/>
    </font>
    <font>
      <sz val="10"/>
      <color indexed="21"/>
      <name val="Arial"/>
      <family val="0"/>
    </font>
    <font>
      <u val="single"/>
      <sz val="10"/>
      <color indexed="21"/>
      <name val="Arial"/>
      <family val="0"/>
    </font>
    <font>
      <b/>
      <sz val="8"/>
      <color indexed="23"/>
      <name val="Verdana"/>
      <family val="2"/>
    </font>
    <font>
      <b/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15" applyFont="1" applyAlignment="1">
      <alignment/>
    </xf>
    <xf numFmtId="0" fontId="13" fillId="2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/>
    </xf>
    <xf numFmtId="3" fontId="8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17" fontId="9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66675</xdr:rowOff>
    </xdr:from>
    <xdr:to>
      <xdr:col>4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1104900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114300</xdr:rowOff>
    </xdr:from>
    <xdr:to>
      <xdr:col>1</xdr:col>
      <xdr:colOff>1362075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0075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I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.00390625" style="0" customWidth="1"/>
    <col min="3" max="3" width="9.00390625" style="0" customWidth="1"/>
  </cols>
  <sheetData>
    <row r="6" ht="12.75">
      <c r="C6" s="12" t="s">
        <v>118</v>
      </c>
    </row>
    <row r="7" ht="12.75">
      <c r="C7" s="12" t="s">
        <v>109</v>
      </c>
    </row>
    <row r="8" ht="12.75">
      <c r="C8" s="26" t="s">
        <v>120</v>
      </c>
    </row>
    <row r="11" spans="3:9" ht="12.75">
      <c r="C11" s="14" t="s">
        <v>116</v>
      </c>
      <c r="D11" s="14"/>
      <c r="E11" s="14"/>
      <c r="F11" s="14"/>
      <c r="G11" s="14"/>
      <c r="H11" s="14"/>
      <c r="I11" s="13"/>
    </row>
    <row r="12" spans="3:8" ht="6.75" customHeight="1">
      <c r="C12" s="15"/>
      <c r="D12" s="15"/>
      <c r="E12" s="15"/>
      <c r="F12" s="15"/>
      <c r="G12" s="15"/>
      <c r="H12" s="15"/>
    </row>
    <row r="13" spans="3:4" ht="12.75">
      <c r="C13" s="17" t="s">
        <v>110</v>
      </c>
      <c r="D13" s="16"/>
    </row>
    <row r="14" spans="3:4" ht="6" customHeight="1">
      <c r="C14" s="16"/>
      <c r="D14" s="16"/>
    </row>
    <row r="15" spans="3:4" ht="12.75">
      <c r="C15" s="17" t="s">
        <v>111</v>
      </c>
      <c r="D15" s="16"/>
    </row>
    <row r="17" spans="3:9" ht="12.75">
      <c r="C17" s="14" t="s">
        <v>117</v>
      </c>
      <c r="D17" s="13"/>
      <c r="E17" s="13"/>
      <c r="F17" s="13"/>
      <c r="G17" s="13"/>
      <c r="H17" s="13"/>
      <c r="I17" s="13"/>
    </row>
    <row r="18" ht="5.25" customHeight="1"/>
    <row r="19" spans="2:4" ht="12.75">
      <c r="B19" s="16"/>
      <c r="C19" s="17" t="s">
        <v>112</v>
      </c>
      <c r="D19" s="16"/>
    </row>
    <row r="20" spans="2:4" ht="12.75">
      <c r="B20" s="16"/>
      <c r="C20" s="16"/>
      <c r="D20" s="16"/>
    </row>
    <row r="22" ht="12.75">
      <c r="C22" s="18" t="s">
        <v>104</v>
      </c>
    </row>
    <row r="24" ht="12.75">
      <c r="C24" s="27" t="s">
        <v>121</v>
      </c>
    </row>
  </sheetData>
  <hyperlinks>
    <hyperlink ref="C13" location="'ACTIVOS Y PASIVOS'!B6" display="Activos"/>
    <hyperlink ref="C15" location="'ACTIVOS Y PASIVOS'!B46" display="Pasivos"/>
    <hyperlink ref="C19" location="RESULTADOS!B3" display="Resultados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88"/>
  <sheetViews>
    <sheetView showGridLine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5.421875" style="4" customWidth="1"/>
    <col min="2" max="2" width="42.00390625" style="4" customWidth="1"/>
    <col min="3" max="16384" width="11.421875" style="4" customWidth="1"/>
  </cols>
  <sheetData>
    <row r="1" ht="11.25">
      <c r="A1" s="3" t="s">
        <v>105</v>
      </c>
    </row>
    <row r="2" ht="11.25">
      <c r="A2" s="3" t="s">
        <v>106</v>
      </c>
    </row>
    <row r="4" ht="12.75" customHeight="1"/>
    <row r="5" ht="12.75">
      <c r="C5" s="12" t="s">
        <v>118</v>
      </c>
    </row>
    <row r="6" ht="12.75">
      <c r="C6" s="12" t="s">
        <v>119</v>
      </c>
    </row>
    <row r="7" ht="12.75">
      <c r="C7" s="26" t="s">
        <v>120</v>
      </c>
    </row>
    <row r="9" spans="2:13" ht="22.5">
      <c r="B9" s="19" t="s">
        <v>113</v>
      </c>
      <c r="C9" s="6" t="s">
        <v>74</v>
      </c>
      <c r="D9" s="6" t="s">
        <v>75</v>
      </c>
      <c r="E9" s="6" t="s">
        <v>76</v>
      </c>
      <c r="F9" s="6" t="s">
        <v>107</v>
      </c>
      <c r="G9" s="6" t="s">
        <v>77</v>
      </c>
      <c r="H9" s="6" t="s">
        <v>108</v>
      </c>
      <c r="I9" s="6" t="s">
        <v>102</v>
      </c>
      <c r="J9" s="6" t="s">
        <v>78</v>
      </c>
      <c r="K9" s="6" t="s">
        <v>79</v>
      </c>
      <c r="L9" s="6" t="s">
        <v>103</v>
      </c>
      <c r="M9" s="6" t="s">
        <v>73</v>
      </c>
    </row>
    <row r="10" spans="2:13" ht="11.25">
      <c r="B10" s="7" t="s">
        <v>0</v>
      </c>
      <c r="C10" s="22">
        <v>2877.207</v>
      </c>
      <c r="D10" s="22">
        <v>297753.64</v>
      </c>
      <c r="E10" s="22">
        <v>55824.324</v>
      </c>
      <c r="F10" s="22">
        <v>30551.205</v>
      </c>
      <c r="G10" s="22">
        <v>264945.982</v>
      </c>
      <c r="H10" s="22">
        <v>6028.042</v>
      </c>
      <c r="I10" s="22">
        <v>541738.659</v>
      </c>
      <c r="J10" s="22">
        <v>80533.857</v>
      </c>
      <c r="K10" s="22">
        <v>137012.283</v>
      </c>
      <c r="L10" s="22">
        <v>182487.667</v>
      </c>
      <c r="M10" s="22">
        <f>SUM(C10:L10)</f>
        <v>1599752.866</v>
      </c>
    </row>
    <row r="11" spans="2:13" ht="11.25">
      <c r="B11" s="1" t="s">
        <v>1</v>
      </c>
      <c r="C11" s="23">
        <v>140.276</v>
      </c>
      <c r="D11" s="23">
        <v>156.596</v>
      </c>
      <c r="E11" s="23">
        <v>1616.653</v>
      </c>
      <c r="F11" s="23">
        <v>6.023</v>
      </c>
      <c r="G11" s="23">
        <v>1767.875</v>
      </c>
      <c r="H11" s="23">
        <v>679.154</v>
      </c>
      <c r="I11" s="23">
        <v>1587.309</v>
      </c>
      <c r="J11" s="23">
        <v>490.033</v>
      </c>
      <c r="K11" s="23">
        <v>87.928</v>
      </c>
      <c r="L11" s="23">
        <v>2027.98</v>
      </c>
      <c r="M11" s="23">
        <f aca="true" t="shared" si="0" ref="M11:M44">SUM(C11:L11)</f>
        <v>8559.827</v>
      </c>
    </row>
    <row r="12" spans="2:13" ht="11.25">
      <c r="B12" s="1" t="s">
        <v>2</v>
      </c>
      <c r="C12" s="23">
        <v>0</v>
      </c>
      <c r="D12" s="23">
        <v>0</v>
      </c>
      <c r="E12" s="23">
        <v>0</v>
      </c>
      <c r="F12" s="23">
        <v>0</v>
      </c>
      <c r="G12" s="23">
        <v>1166.014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f t="shared" si="0"/>
        <v>1166.014</v>
      </c>
    </row>
    <row r="13" spans="2:13" ht="11.25">
      <c r="B13" s="1" t="s">
        <v>3</v>
      </c>
      <c r="C13" s="23">
        <v>1995.067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f t="shared" si="0"/>
        <v>1995.067</v>
      </c>
    </row>
    <row r="14" spans="2:13" ht="11.25">
      <c r="B14" s="1" t="s">
        <v>4</v>
      </c>
      <c r="C14" s="23">
        <v>0</v>
      </c>
      <c r="D14" s="23">
        <v>232798.221</v>
      </c>
      <c r="E14" s="23">
        <v>34516.217</v>
      </c>
      <c r="F14" s="23">
        <v>18831.139</v>
      </c>
      <c r="G14" s="23">
        <v>212683.852</v>
      </c>
      <c r="H14" s="23">
        <v>4024.475</v>
      </c>
      <c r="I14" s="23">
        <v>511610.205</v>
      </c>
      <c r="J14" s="23">
        <v>74492.725</v>
      </c>
      <c r="K14" s="23">
        <v>128606.861</v>
      </c>
      <c r="L14" s="23">
        <v>92075.424</v>
      </c>
      <c r="M14" s="23">
        <f t="shared" si="0"/>
        <v>1309639.119</v>
      </c>
    </row>
    <row r="15" spans="2:13" ht="11.25">
      <c r="B15" s="1" t="s">
        <v>5</v>
      </c>
      <c r="C15" s="23">
        <v>600.193</v>
      </c>
      <c r="D15" s="23">
        <v>377.375</v>
      </c>
      <c r="E15" s="23">
        <v>76.186</v>
      </c>
      <c r="F15" s="23">
        <v>49.807</v>
      </c>
      <c r="G15" s="23">
        <v>0</v>
      </c>
      <c r="H15" s="23">
        <v>0</v>
      </c>
      <c r="I15" s="23">
        <v>1820.878</v>
      </c>
      <c r="J15" s="23">
        <v>1099.846</v>
      </c>
      <c r="K15" s="23">
        <v>1.676</v>
      </c>
      <c r="L15" s="23">
        <v>2061.977</v>
      </c>
      <c r="M15" s="23">
        <f t="shared" si="0"/>
        <v>6087.938</v>
      </c>
    </row>
    <row r="16" spans="2:13" ht="11.25">
      <c r="B16" s="1" t="s">
        <v>6</v>
      </c>
      <c r="C16" s="23">
        <v>0</v>
      </c>
      <c r="D16" s="23">
        <v>80.545</v>
      </c>
      <c r="E16" s="23">
        <v>188.919</v>
      </c>
      <c r="F16" s="23">
        <v>44.206</v>
      </c>
      <c r="G16" s="23">
        <v>3912.552</v>
      </c>
      <c r="H16" s="23">
        <v>344.974</v>
      </c>
      <c r="I16" s="23">
        <v>2807.675</v>
      </c>
      <c r="J16" s="23">
        <v>2234.796</v>
      </c>
      <c r="K16" s="23">
        <v>3594.825</v>
      </c>
      <c r="L16" s="23">
        <v>0</v>
      </c>
      <c r="M16" s="23">
        <f t="shared" si="0"/>
        <v>13208.491999999998</v>
      </c>
    </row>
    <row r="17" spans="2:13" ht="11.25">
      <c r="B17" s="1" t="s">
        <v>7</v>
      </c>
      <c r="C17" s="23">
        <v>0</v>
      </c>
      <c r="D17" s="23">
        <v>57733.027</v>
      </c>
      <c r="E17" s="23">
        <v>3429.433</v>
      </c>
      <c r="F17" s="23">
        <v>8915.366</v>
      </c>
      <c r="G17" s="23">
        <v>40414.41</v>
      </c>
      <c r="H17" s="23">
        <v>944.442</v>
      </c>
      <c r="I17" s="23">
        <v>18926.241</v>
      </c>
      <c r="J17" s="23">
        <v>2020.317</v>
      </c>
      <c r="K17" s="23">
        <v>371.407</v>
      </c>
      <c r="L17" s="23">
        <v>85265.888</v>
      </c>
      <c r="M17" s="23">
        <f t="shared" si="0"/>
        <v>218020.53100000002</v>
      </c>
    </row>
    <row r="18" spans="2:13" ht="11.25">
      <c r="B18" s="1" t="s">
        <v>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7.177</v>
      </c>
      <c r="I18" s="23">
        <v>0</v>
      </c>
      <c r="J18" s="23">
        <v>0</v>
      </c>
      <c r="K18" s="23">
        <v>0</v>
      </c>
      <c r="L18" s="23">
        <v>0</v>
      </c>
      <c r="M18" s="23">
        <f t="shared" si="0"/>
        <v>7.177</v>
      </c>
    </row>
    <row r="19" spans="2:13" ht="11.25">
      <c r="B19" s="1" t="s">
        <v>9</v>
      </c>
      <c r="C19" s="23">
        <v>61.592</v>
      </c>
      <c r="D19" s="23">
        <v>528.253</v>
      </c>
      <c r="E19" s="23">
        <v>1635.902</v>
      </c>
      <c r="F19" s="23">
        <v>1192.222</v>
      </c>
      <c r="G19" s="23">
        <v>3959.843</v>
      </c>
      <c r="H19" s="23">
        <v>4.3</v>
      </c>
      <c r="I19" s="23">
        <v>981.638</v>
      </c>
      <c r="J19" s="23">
        <v>87.856</v>
      </c>
      <c r="K19" s="23">
        <v>3262.4</v>
      </c>
      <c r="L19" s="23">
        <v>0</v>
      </c>
      <c r="M19" s="23">
        <f t="shared" si="0"/>
        <v>11714.006</v>
      </c>
    </row>
    <row r="20" spans="2:13" ht="11.25">
      <c r="B20" s="1" t="s">
        <v>10</v>
      </c>
      <c r="C20" s="23">
        <v>0</v>
      </c>
      <c r="D20" s="23">
        <v>0</v>
      </c>
      <c r="E20" s="23">
        <v>119.177</v>
      </c>
      <c r="F20" s="23">
        <v>66.205</v>
      </c>
      <c r="G20" s="23">
        <v>521.257</v>
      </c>
      <c r="H20" s="23">
        <v>9.49</v>
      </c>
      <c r="I20" s="23">
        <v>108.794</v>
      </c>
      <c r="J20" s="23">
        <v>0.4</v>
      </c>
      <c r="K20" s="23">
        <v>57.27</v>
      </c>
      <c r="L20" s="23">
        <v>0</v>
      </c>
      <c r="M20" s="23">
        <f t="shared" si="0"/>
        <v>882.5929999999998</v>
      </c>
    </row>
    <row r="21" spans="2:13" ht="11.25">
      <c r="B21" s="1" t="s">
        <v>11</v>
      </c>
      <c r="C21" s="23">
        <v>0</v>
      </c>
      <c r="D21" s="23">
        <v>6058.168</v>
      </c>
      <c r="E21" s="23">
        <v>0</v>
      </c>
      <c r="F21" s="23">
        <v>1396.346</v>
      </c>
      <c r="G21" s="23">
        <v>314.121</v>
      </c>
      <c r="H21" s="23">
        <v>14.03</v>
      </c>
      <c r="I21" s="23">
        <v>3895.919</v>
      </c>
      <c r="J21" s="23">
        <v>107.884</v>
      </c>
      <c r="K21" s="23">
        <v>995.546</v>
      </c>
      <c r="L21" s="23">
        <v>264.983</v>
      </c>
      <c r="M21" s="23">
        <f t="shared" si="0"/>
        <v>13046.997</v>
      </c>
    </row>
    <row r="22" spans="2:13" ht="11.25">
      <c r="B22" s="1" t="s">
        <v>12</v>
      </c>
      <c r="C22" s="23">
        <v>80.079</v>
      </c>
      <c r="D22" s="23">
        <v>21.455</v>
      </c>
      <c r="E22" s="23">
        <v>14241.837</v>
      </c>
      <c r="F22" s="23">
        <v>49.891</v>
      </c>
      <c r="G22" s="23">
        <v>206.058</v>
      </c>
      <c r="H22" s="23">
        <v>0</v>
      </c>
      <c r="I22" s="23">
        <v>0</v>
      </c>
      <c r="J22" s="23">
        <v>0</v>
      </c>
      <c r="K22" s="23">
        <v>34.37</v>
      </c>
      <c r="L22" s="23">
        <v>791.415</v>
      </c>
      <c r="M22" s="23">
        <f t="shared" si="0"/>
        <v>15425.105</v>
      </c>
    </row>
    <row r="23" spans="2:13" ht="11.25">
      <c r="B23" s="1" t="s">
        <v>13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f t="shared" si="0"/>
        <v>0</v>
      </c>
    </row>
    <row r="24" spans="2:13" ht="11.25">
      <c r="B24" s="1" t="s">
        <v>14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f t="shared" si="0"/>
        <v>0</v>
      </c>
    </row>
    <row r="25" spans="2:13" ht="11.25">
      <c r="B25" s="7" t="s">
        <v>15</v>
      </c>
      <c r="C25" s="22">
        <v>304.555</v>
      </c>
      <c r="D25" s="22">
        <v>1153.145</v>
      </c>
      <c r="E25" s="22">
        <v>547.058</v>
      </c>
      <c r="F25" s="22">
        <v>194.295</v>
      </c>
      <c r="G25" s="22">
        <v>2770.545</v>
      </c>
      <c r="H25" s="22">
        <v>609.217</v>
      </c>
      <c r="I25" s="22">
        <v>384.1</v>
      </c>
      <c r="J25" s="22">
        <v>613.189</v>
      </c>
      <c r="K25" s="22">
        <v>0</v>
      </c>
      <c r="L25" s="22">
        <v>46.495</v>
      </c>
      <c r="M25" s="22">
        <f t="shared" si="0"/>
        <v>6622.599</v>
      </c>
    </row>
    <row r="26" spans="2:13" ht="11.25">
      <c r="B26" s="1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285.072</v>
      </c>
      <c r="J26" s="23">
        <v>32.039</v>
      </c>
      <c r="K26" s="23">
        <v>0</v>
      </c>
      <c r="L26" s="23">
        <v>0</v>
      </c>
      <c r="M26" s="23">
        <f t="shared" si="0"/>
        <v>317.111</v>
      </c>
    </row>
    <row r="27" spans="2:13" ht="11.25">
      <c r="B27" s="1" t="s">
        <v>17</v>
      </c>
      <c r="C27" s="23">
        <v>295.292</v>
      </c>
      <c r="D27" s="23">
        <v>385.815</v>
      </c>
      <c r="E27" s="23">
        <v>0</v>
      </c>
      <c r="F27" s="23">
        <v>0</v>
      </c>
      <c r="G27" s="23">
        <v>0</v>
      </c>
      <c r="H27" s="23">
        <v>115.953</v>
      </c>
      <c r="I27" s="23">
        <v>529.422</v>
      </c>
      <c r="J27" s="23">
        <v>0</v>
      </c>
      <c r="K27" s="23">
        <v>0</v>
      </c>
      <c r="L27" s="23">
        <v>0</v>
      </c>
      <c r="M27" s="23">
        <f t="shared" si="0"/>
        <v>1326.482</v>
      </c>
    </row>
    <row r="28" spans="2:13" ht="11.25">
      <c r="B28" s="1" t="s">
        <v>18</v>
      </c>
      <c r="C28" s="23">
        <v>17.405</v>
      </c>
      <c r="D28" s="23">
        <v>0</v>
      </c>
      <c r="E28" s="23">
        <v>266.962</v>
      </c>
      <c r="F28" s="23">
        <v>44.82</v>
      </c>
      <c r="G28" s="23">
        <v>1975.919</v>
      </c>
      <c r="H28" s="23">
        <v>74.277</v>
      </c>
      <c r="I28" s="23">
        <v>0</v>
      </c>
      <c r="J28" s="23">
        <v>0</v>
      </c>
      <c r="K28" s="23">
        <v>0</v>
      </c>
      <c r="L28" s="23">
        <v>0</v>
      </c>
      <c r="M28" s="23">
        <f t="shared" si="0"/>
        <v>2379.3830000000003</v>
      </c>
    </row>
    <row r="29" spans="2:13" ht="11.25">
      <c r="B29" s="1" t="s">
        <v>19</v>
      </c>
      <c r="C29" s="23">
        <v>0</v>
      </c>
      <c r="D29" s="23">
        <v>1110.564</v>
      </c>
      <c r="E29" s="23">
        <v>1834.413</v>
      </c>
      <c r="F29" s="23">
        <v>237.761</v>
      </c>
      <c r="G29" s="23">
        <v>2778.641</v>
      </c>
      <c r="H29" s="23">
        <v>458.323</v>
      </c>
      <c r="I29" s="23">
        <v>0</v>
      </c>
      <c r="J29" s="23">
        <v>820.662</v>
      </c>
      <c r="K29" s="23">
        <v>0</v>
      </c>
      <c r="L29" s="23">
        <v>46.495</v>
      </c>
      <c r="M29" s="23">
        <f t="shared" si="0"/>
        <v>7286.859</v>
      </c>
    </row>
    <row r="30" spans="2:13" ht="11.25">
      <c r="B30" s="1" t="s">
        <v>20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f t="shared" si="0"/>
        <v>0</v>
      </c>
    </row>
    <row r="31" spans="2:13" ht="11.25">
      <c r="B31" s="1" t="s">
        <v>21</v>
      </c>
      <c r="C31" s="23">
        <v>-8.142</v>
      </c>
      <c r="D31" s="23">
        <v>-343.234</v>
      </c>
      <c r="E31" s="23">
        <v>-1554.317</v>
      </c>
      <c r="F31" s="23">
        <v>-88.286</v>
      </c>
      <c r="G31" s="23">
        <v>-1984.015</v>
      </c>
      <c r="H31" s="23">
        <v>-39.336</v>
      </c>
      <c r="I31" s="23">
        <v>-430.394</v>
      </c>
      <c r="J31" s="23">
        <v>-239.512</v>
      </c>
      <c r="K31" s="23">
        <v>0</v>
      </c>
      <c r="L31" s="23">
        <v>0</v>
      </c>
      <c r="M31" s="23">
        <f t="shared" si="0"/>
        <v>-4687.236</v>
      </c>
    </row>
    <row r="32" spans="2:13" ht="11.25">
      <c r="B32" s="7" t="s">
        <v>22</v>
      </c>
      <c r="C32" s="22">
        <v>181.904</v>
      </c>
      <c r="D32" s="22">
        <v>112409.216</v>
      </c>
      <c r="E32" s="22">
        <v>11795.833</v>
      </c>
      <c r="F32" s="22">
        <v>3624.109</v>
      </c>
      <c r="G32" s="22">
        <v>123364.268</v>
      </c>
      <c r="H32" s="22">
        <v>944.117</v>
      </c>
      <c r="I32" s="22">
        <v>84810.881</v>
      </c>
      <c r="J32" s="22">
        <v>12711.829</v>
      </c>
      <c r="K32" s="22">
        <v>27241.497</v>
      </c>
      <c r="L32" s="22">
        <v>105942.702</v>
      </c>
      <c r="M32" s="22">
        <f t="shared" si="0"/>
        <v>483026.35599999997</v>
      </c>
    </row>
    <row r="33" spans="2:13" ht="11.25">
      <c r="B33" s="1" t="s">
        <v>23</v>
      </c>
      <c r="C33" s="23">
        <v>0</v>
      </c>
      <c r="D33" s="23">
        <v>38457.335</v>
      </c>
      <c r="E33" s="23">
        <v>1.029</v>
      </c>
      <c r="F33" s="23">
        <v>65.689</v>
      </c>
      <c r="G33" s="23">
        <v>7482.388</v>
      </c>
      <c r="H33" s="23">
        <v>0</v>
      </c>
      <c r="I33" s="23">
        <v>8907.48</v>
      </c>
      <c r="J33" s="23">
        <v>0</v>
      </c>
      <c r="K33" s="23">
        <v>0</v>
      </c>
      <c r="L33" s="23">
        <v>0</v>
      </c>
      <c r="M33" s="23">
        <f t="shared" si="0"/>
        <v>54913.921</v>
      </c>
    </row>
    <row r="34" spans="2:13" ht="11.25">
      <c r="B34" s="1" t="s">
        <v>24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673.132</v>
      </c>
      <c r="J34" s="23">
        <v>0</v>
      </c>
      <c r="K34" s="23">
        <v>0</v>
      </c>
      <c r="L34" s="23">
        <v>0</v>
      </c>
      <c r="M34" s="23">
        <f t="shared" si="0"/>
        <v>673.132</v>
      </c>
    </row>
    <row r="35" spans="2:13" ht="11.25" customHeight="1">
      <c r="B35" s="1" t="s">
        <v>25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f t="shared" si="0"/>
        <v>0</v>
      </c>
    </row>
    <row r="36" spans="2:13" ht="11.25">
      <c r="B36" s="1" t="s">
        <v>26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f t="shared" si="0"/>
        <v>0</v>
      </c>
    </row>
    <row r="37" spans="2:13" ht="11.25">
      <c r="B37" s="1" t="s">
        <v>27</v>
      </c>
      <c r="C37" s="23">
        <v>33.14</v>
      </c>
      <c r="D37" s="23">
        <v>19089.95</v>
      </c>
      <c r="E37" s="23">
        <v>11481.772</v>
      </c>
      <c r="F37" s="23">
        <v>3555.92</v>
      </c>
      <c r="G37" s="23">
        <v>115849.925</v>
      </c>
      <c r="H37" s="23">
        <v>778.719</v>
      </c>
      <c r="I37" s="23">
        <v>75230.269</v>
      </c>
      <c r="J37" s="23">
        <v>12167.681</v>
      </c>
      <c r="K37" s="23">
        <v>27133.363</v>
      </c>
      <c r="L37" s="23">
        <v>105809.939</v>
      </c>
      <c r="M37" s="23">
        <f t="shared" si="0"/>
        <v>371130.678</v>
      </c>
    </row>
    <row r="38" spans="2:13" ht="22.5">
      <c r="B38" s="1" t="s">
        <v>28</v>
      </c>
      <c r="C38" s="23">
        <v>0</v>
      </c>
      <c r="D38" s="23">
        <v>10000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f t="shared" si="0"/>
        <v>10000</v>
      </c>
    </row>
    <row r="39" spans="2:13" ht="11.25">
      <c r="B39" s="1" t="s">
        <v>29</v>
      </c>
      <c r="C39" s="23">
        <v>0</v>
      </c>
      <c r="D39" s="23">
        <v>14070.339</v>
      </c>
      <c r="E39" s="23">
        <v>310.532</v>
      </c>
      <c r="F39" s="23">
        <v>0</v>
      </c>
      <c r="G39" s="23">
        <v>0</v>
      </c>
      <c r="H39" s="23">
        <v>157.486</v>
      </c>
      <c r="I39" s="23">
        <v>0</v>
      </c>
      <c r="J39" s="23">
        <v>0</v>
      </c>
      <c r="K39" s="23">
        <v>0</v>
      </c>
      <c r="L39" s="23">
        <v>0</v>
      </c>
      <c r="M39" s="23">
        <f t="shared" si="0"/>
        <v>14538.357</v>
      </c>
    </row>
    <row r="40" spans="2:13" ht="11.25">
      <c r="B40" s="1" t="s">
        <v>30</v>
      </c>
      <c r="C40" s="23">
        <v>0</v>
      </c>
      <c r="D40" s="23">
        <v>1189.179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315.549</v>
      </c>
      <c r="K40" s="23">
        <v>0</v>
      </c>
      <c r="L40" s="23">
        <v>0</v>
      </c>
      <c r="M40" s="23">
        <f t="shared" si="0"/>
        <v>1504.728</v>
      </c>
    </row>
    <row r="41" spans="2:13" ht="11.25">
      <c r="B41" s="1" t="s">
        <v>31</v>
      </c>
      <c r="C41" s="23">
        <v>0</v>
      </c>
      <c r="D41" s="23">
        <v>-237.836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f t="shared" si="0"/>
        <v>-237.836</v>
      </c>
    </row>
    <row r="42" spans="2:13" ht="11.25">
      <c r="B42" s="1" t="s">
        <v>32</v>
      </c>
      <c r="C42" s="23">
        <v>148.764</v>
      </c>
      <c r="D42" s="23">
        <v>29840.249</v>
      </c>
      <c r="E42" s="23">
        <v>2.5</v>
      </c>
      <c r="F42" s="23">
        <v>2.5</v>
      </c>
      <c r="G42" s="23">
        <v>31.955</v>
      </c>
      <c r="H42" s="23">
        <v>7.912</v>
      </c>
      <c r="I42" s="23">
        <v>0</v>
      </c>
      <c r="J42" s="23">
        <v>228.599</v>
      </c>
      <c r="K42" s="23">
        <v>108.134</v>
      </c>
      <c r="L42" s="23">
        <v>132.763</v>
      </c>
      <c r="M42" s="23">
        <f t="shared" si="0"/>
        <v>30503.375999999997</v>
      </c>
    </row>
    <row r="43" spans="2:13" ht="11.25">
      <c r="B43" s="1" t="s">
        <v>33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f t="shared" si="0"/>
        <v>0</v>
      </c>
    </row>
    <row r="44" spans="2:13" ht="11.25">
      <c r="B44" s="8" t="s">
        <v>34</v>
      </c>
      <c r="C44" s="24">
        <v>3363.666</v>
      </c>
      <c r="D44" s="24">
        <v>411316.001</v>
      </c>
      <c r="E44" s="24">
        <v>68167.215</v>
      </c>
      <c r="F44" s="24">
        <v>34369.609</v>
      </c>
      <c r="G44" s="24">
        <v>391080.795</v>
      </c>
      <c r="H44" s="24">
        <v>7581.376</v>
      </c>
      <c r="I44" s="24">
        <v>626933.64</v>
      </c>
      <c r="J44" s="24">
        <v>93858.875</v>
      </c>
      <c r="K44" s="24">
        <v>164253.78</v>
      </c>
      <c r="L44" s="24">
        <v>288476.864</v>
      </c>
      <c r="M44" s="24">
        <f t="shared" si="0"/>
        <v>2089401.8210000002</v>
      </c>
    </row>
    <row r="45" spans="2:11" ht="11.25"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1.25"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2:13" ht="22.5">
      <c r="B47" s="19" t="s">
        <v>114</v>
      </c>
      <c r="C47" s="6" t="s">
        <v>74</v>
      </c>
      <c r="D47" s="6" t="s">
        <v>75</v>
      </c>
      <c r="E47" s="6" t="s">
        <v>76</v>
      </c>
      <c r="F47" s="6" t="s">
        <v>107</v>
      </c>
      <c r="G47" s="6" t="s">
        <v>77</v>
      </c>
      <c r="H47" s="6" t="s">
        <v>108</v>
      </c>
      <c r="I47" s="6" t="s">
        <v>102</v>
      </c>
      <c r="J47" s="6" t="s">
        <v>78</v>
      </c>
      <c r="K47" s="6" t="s">
        <v>79</v>
      </c>
      <c r="L47" s="6" t="s">
        <v>103</v>
      </c>
      <c r="M47" s="6" t="s">
        <v>73</v>
      </c>
    </row>
    <row r="48" spans="2:13" ht="11.25">
      <c r="B48" s="7" t="s">
        <v>35</v>
      </c>
      <c r="C48" s="22">
        <v>134.026</v>
      </c>
      <c r="D48" s="22">
        <v>116316.329</v>
      </c>
      <c r="E48" s="22">
        <v>20063.69</v>
      </c>
      <c r="F48" s="22">
        <v>10076.064</v>
      </c>
      <c r="G48" s="22">
        <v>109374.508</v>
      </c>
      <c r="H48" s="22">
        <v>5587.742</v>
      </c>
      <c r="I48" s="22">
        <v>294264.322</v>
      </c>
      <c r="J48" s="22">
        <v>53065.287</v>
      </c>
      <c r="K48" s="22">
        <v>119111.896</v>
      </c>
      <c r="L48" s="22">
        <v>135060.825</v>
      </c>
      <c r="M48" s="22">
        <f>SUM(C48:L48)</f>
        <v>863054.689</v>
      </c>
    </row>
    <row r="49" spans="2:13" ht="22.5">
      <c r="B49" s="1" t="s">
        <v>36</v>
      </c>
      <c r="C49" s="23">
        <v>0</v>
      </c>
      <c r="D49" s="23">
        <v>0</v>
      </c>
      <c r="E49" s="23">
        <v>10810.263</v>
      </c>
      <c r="F49" s="23">
        <v>5431.537</v>
      </c>
      <c r="G49" s="23">
        <v>54940.446</v>
      </c>
      <c r="H49" s="23">
        <v>0</v>
      </c>
      <c r="I49" s="23">
        <v>155607.26</v>
      </c>
      <c r="J49" s="23">
        <v>63.005</v>
      </c>
      <c r="K49" s="23">
        <v>0</v>
      </c>
      <c r="L49" s="23">
        <v>0</v>
      </c>
      <c r="M49" s="23">
        <f aca="true" t="shared" si="1" ref="M49:M88">SUM(C49:L49)</f>
        <v>226852.511</v>
      </c>
    </row>
    <row r="50" spans="2:13" ht="22.5">
      <c r="B50" s="1" t="s">
        <v>37</v>
      </c>
      <c r="C50" s="23">
        <v>0</v>
      </c>
      <c r="D50" s="23">
        <v>152.325</v>
      </c>
      <c r="E50" s="23">
        <v>83.111</v>
      </c>
      <c r="F50" s="23">
        <v>41.556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 t="shared" si="1"/>
        <v>276.99199999999996</v>
      </c>
    </row>
    <row r="51" spans="2:13" ht="11.25">
      <c r="B51" s="1" t="s">
        <v>38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f t="shared" si="1"/>
        <v>0</v>
      </c>
    </row>
    <row r="52" spans="2:13" ht="11.25">
      <c r="B52" s="1" t="s">
        <v>39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f t="shared" si="1"/>
        <v>0</v>
      </c>
    </row>
    <row r="53" spans="2:13" ht="11.25">
      <c r="B53" s="1" t="s">
        <v>40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f t="shared" si="1"/>
        <v>0</v>
      </c>
    </row>
    <row r="54" spans="2:13" ht="11.25">
      <c r="B54" s="1" t="s">
        <v>41</v>
      </c>
      <c r="C54" s="23">
        <v>0</v>
      </c>
      <c r="D54" s="23">
        <v>101.49</v>
      </c>
      <c r="E54" s="23">
        <v>0</v>
      </c>
      <c r="F54" s="23">
        <v>0</v>
      </c>
      <c r="G54" s="23">
        <v>0</v>
      </c>
      <c r="H54" s="23">
        <v>0</v>
      </c>
      <c r="I54" s="23">
        <v>2.693</v>
      </c>
      <c r="J54" s="23">
        <v>0</v>
      </c>
      <c r="K54" s="23">
        <v>0</v>
      </c>
      <c r="L54" s="23">
        <v>0</v>
      </c>
      <c r="M54" s="23">
        <f t="shared" si="1"/>
        <v>104.18299999999999</v>
      </c>
    </row>
    <row r="55" spans="2:13" ht="11.25">
      <c r="B55" s="1" t="s">
        <v>42</v>
      </c>
      <c r="C55" s="23">
        <v>51.851</v>
      </c>
      <c r="D55" s="23">
        <v>11289.542</v>
      </c>
      <c r="E55" s="23">
        <v>465.937</v>
      </c>
      <c r="F55" s="23">
        <v>157.188</v>
      </c>
      <c r="G55" s="23">
        <v>1013.499</v>
      </c>
      <c r="H55" s="23">
        <v>99.898</v>
      </c>
      <c r="I55" s="23">
        <v>3725.681</v>
      </c>
      <c r="J55" s="23">
        <v>1574.023</v>
      </c>
      <c r="K55" s="23">
        <v>11.824</v>
      </c>
      <c r="L55" s="23">
        <v>0</v>
      </c>
      <c r="M55" s="23">
        <f t="shared" si="1"/>
        <v>18389.443</v>
      </c>
    </row>
    <row r="56" spans="2:13" ht="11.25">
      <c r="B56" s="1" t="s">
        <v>43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46.74</v>
      </c>
      <c r="L56" s="23">
        <v>2313.374</v>
      </c>
      <c r="M56" s="23">
        <f t="shared" si="1"/>
        <v>2360.1139999999996</v>
      </c>
    </row>
    <row r="57" spans="2:13" ht="11.25">
      <c r="B57" s="1" t="s">
        <v>44</v>
      </c>
      <c r="C57" s="23">
        <v>0</v>
      </c>
      <c r="D57" s="23">
        <v>0.017</v>
      </c>
      <c r="E57" s="23">
        <v>210.392</v>
      </c>
      <c r="F57" s="23">
        <v>39.95</v>
      </c>
      <c r="G57" s="23">
        <v>266.392</v>
      </c>
      <c r="H57" s="23">
        <v>300.77</v>
      </c>
      <c r="I57" s="23">
        <v>0</v>
      </c>
      <c r="J57" s="23">
        <v>1361.778</v>
      </c>
      <c r="K57" s="23">
        <v>1752.357</v>
      </c>
      <c r="L57" s="23">
        <v>0</v>
      </c>
      <c r="M57" s="23">
        <f t="shared" si="1"/>
        <v>3931.656</v>
      </c>
    </row>
    <row r="58" spans="2:13" ht="11.25">
      <c r="B58" s="1" t="s">
        <v>45</v>
      </c>
      <c r="C58" s="23">
        <v>0</v>
      </c>
      <c r="D58" s="23">
        <v>98525.813</v>
      </c>
      <c r="E58" s="23">
        <v>7301.306</v>
      </c>
      <c r="F58" s="23">
        <v>4045.795</v>
      </c>
      <c r="G58" s="23">
        <v>49169.375</v>
      </c>
      <c r="H58" s="23">
        <v>5108.738</v>
      </c>
      <c r="I58" s="23">
        <v>130402.054</v>
      </c>
      <c r="J58" s="23">
        <v>48920.001</v>
      </c>
      <c r="K58" s="23">
        <v>115661.87</v>
      </c>
      <c r="L58" s="23">
        <v>128747.906</v>
      </c>
      <c r="M58" s="23">
        <f t="shared" si="1"/>
        <v>587882.858</v>
      </c>
    </row>
    <row r="59" spans="2:13" ht="11.25">
      <c r="B59" s="1" t="s">
        <v>46</v>
      </c>
      <c r="C59" s="23">
        <v>0</v>
      </c>
      <c r="D59" s="23">
        <v>4163.652</v>
      </c>
      <c r="E59" s="23">
        <v>495.729</v>
      </c>
      <c r="F59" s="23">
        <v>223.787</v>
      </c>
      <c r="G59" s="23">
        <v>3034.627</v>
      </c>
      <c r="H59" s="23">
        <v>42.928</v>
      </c>
      <c r="I59" s="23">
        <v>1978.962</v>
      </c>
      <c r="J59" s="23">
        <v>661.534</v>
      </c>
      <c r="K59" s="23">
        <v>80.132</v>
      </c>
      <c r="L59" s="23">
        <v>1493.932</v>
      </c>
      <c r="M59" s="23">
        <f t="shared" si="1"/>
        <v>12175.283</v>
      </c>
    </row>
    <row r="60" spans="2:13" ht="11.25">
      <c r="B60" s="1" t="s">
        <v>47</v>
      </c>
      <c r="C60" s="23">
        <v>1.6</v>
      </c>
      <c r="D60" s="23">
        <v>551.675</v>
      </c>
      <c r="E60" s="23">
        <v>354.949</v>
      </c>
      <c r="F60" s="23">
        <v>136.251</v>
      </c>
      <c r="G60" s="23">
        <v>950.169</v>
      </c>
      <c r="H60" s="23">
        <v>35.408</v>
      </c>
      <c r="I60" s="23">
        <v>2547.672</v>
      </c>
      <c r="J60" s="23">
        <v>427.497</v>
      </c>
      <c r="K60" s="23">
        <v>1558.973</v>
      </c>
      <c r="L60" s="23">
        <v>579.398</v>
      </c>
      <c r="M60" s="23">
        <f t="shared" si="1"/>
        <v>7143.592000000001</v>
      </c>
    </row>
    <row r="61" spans="2:13" ht="11.25">
      <c r="B61" s="1" t="s">
        <v>48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590.036</v>
      </c>
      <c r="M61" s="23">
        <f t="shared" si="1"/>
        <v>590.036</v>
      </c>
    </row>
    <row r="62" spans="2:13" ht="11.25">
      <c r="B62" s="1" t="s">
        <v>49</v>
      </c>
      <c r="C62" s="23">
        <v>0</v>
      </c>
      <c r="D62" s="23">
        <v>1531.815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f t="shared" si="1"/>
        <v>1531.815</v>
      </c>
    </row>
    <row r="63" spans="2:13" ht="11.25">
      <c r="B63" s="1" t="s">
        <v>11</v>
      </c>
      <c r="C63" s="23">
        <v>0</v>
      </c>
      <c r="D63" s="23">
        <v>0</v>
      </c>
      <c r="E63" s="23">
        <v>342.003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f t="shared" si="1"/>
        <v>342.003</v>
      </c>
    </row>
    <row r="64" spans="2:13" ht="11.25">
      <c r="B64" s="1" t="s">
        <v>50</v>
      </c>
      <c r="C64" s="23">
        <v>80.575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57.449</v>
      </c>
      <c r="K64" s="23">
        <v>0</v>
      </c>
      <c r="L64" s="23">
        <v>1336.179</v>
      </c>
      <c r="M64" s="23">
        <f t="shared" si="1"/>
        <v>1474.203</v>
      </c>
    </row>
    <row r="65" spans="2:13" ht="11.25">
      <c r="B65" s="7" t="s">
        <v>51</v>
      </c>
      <c r="C65" s="22">
        <v>0</v>
      </c>
      <c r="D65" s="22">
        <v>155875.633</v>
      </c>
      <c r="E65" s="22">
        <v>20923.11</v>
      </c>
      <c r="F65" s="22">
        <v>10461.555</v>
      </c>
      <c r="G65" s="22">
        <v>193697.077</v>
      </c>
      <c r="H65" s="22">
        <v>0</v>
      </c>
      <c r="I65" s="22">
        <v>31877.315</v>
      </c>
      <c r="J65" s="22">
        <v>785.477</v>
      </c>
      <c r="K65" s="22">
        <v>31.751</v>
      </c>
      <c r="L65" s="22">
        <v>113876.941</v>
      </c>
      <c r="M65" s="22">
        <f t="shared" si="1"/>
        <v>527528.859</v>
      </c>
    </row>
    <row r="66" spans="2:13" ht="11.25">
      <c r="B66" s="1" t="s">
        <v>52</v>
      </c>
      <c r="C66" s="23">
        <v>0</v>
      </c>
      <c r="D66" s="23">
        <v>90000</v>
      </c>
      <c r="E66" s="23">
        <v>20923.11</v>
      </c>
      <c r="F66" s="23">
        <v>10461.555</v>
      </c>
      <c r="G66" s="23">
        <v>0</v>
      </c>
      <c r="H66" s="23">
        <v>0</v>
      </c>
      <c r="I66" s="23">
        <v>31030.869</v>
      </c>
      <c r="J66" s="23">
        <v>0</v>
      </c>
      <c r="K66" s="23">
        <v>0</v>
      </c>
      <c r="L66" s="23">
        <v>0</v>
      </c>
      <c r="M66" s="23">
        <f t="shared" si="1"/>
        <v>152415.534</v>
      </c>
    </row>
    <row r="67" spans="2:13" ht="11.25">
      <c r="B67" s="1" t="s">
        <v>53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f t="shared" si="1"/>
        <v>0</v>
      </c>
    </row>
    <row r="68" spans="2:13" ht="11.25">
      <c r="B68" s="1" t="s">
        <v>54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f t="shared" si="1"/>
        <v>0</v>
      </c>
    </row>
    <row r="69" spans="2:13" ht="11.25">
      <c r="B69" s="1" t="s">
        <v>55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f t="shared" si="1"/>
        <v>0</v>
      </c>
    </row>
    <row r="70" spans="2:13" ht="22.5">
      <c r="B70" s="1" t="s">
        <v>56</v>
      </c>
      <c r="C70" s="23">
        <v>0</v>
      </c>
      <c r="D70" s="23">
        <v>65875.633</v>
      </c>
      <c r="E70" s="23">
        <v>0</v>
      </c>
      <c r="F70" s="23">
        <v>0</v>
      </c>
      <c r="G70" s="23">
        <v>193555.277</v>
      </c>
      <c r="H70" s="23">
        <v>0</v>
      </c>
      <c r="I70" s="23">
        <v>0</v>
      </c>
      <c r="J70" s="23">
        <v>0</v>
      </c>
      <c r="K70" s="23">
        <v>0</v>
      </c>
      <c r="L70" s="23">
        <v>113876.941</v>
      </c>
      <c r="M70" s="23">
        <f t="shared" si="1"/>
        <v>373307.851</v>
      </c>
    </row>
    <row r="71" spans="2:13" ht="11.25">
      <c r="B71" s="1" t="s">
        <v>57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846.446</v>
      </c>
      <c r="J71" s="23">
        <v>785.477</v>
      </c>
      <c r="K71" s="23">
        <v>0</v>
      </c>
      <c r="L71" s="23">
        <v>0</v>
      </c>
      <c r="M71" s="23">
        <f t="shared" si="1"/>
        <v>1631.923</v>
      </c>
    </row>
    <row r="72" spans="2:13" ht="11.25">
      <c r="B72" s="1" t="s">
        <v>29</v>
      </c>
      <c r="C72" s="23">
        <v>0</v>
      </c>
      <c r="D72" s="23">
        <v>0</v>
      </c>
      <c r="E72" s="23">
        <v>0</v>
      </c>
      <c r="F72" s="23">
        <v>0</v>
      </c>
      <c r="G72" s="23">
        <v>76.825</v>
      </c>
      <c r="H72" s="23">
        <v>0</v>
      </c>
      <c r="I72" s="23">
        <v>0</v>
      </c>
      <c r="J72" s="23">
        <v>0</v>
      </c>
      <c r="K72" s="23">
        <v>15.842</v>
      </c>
      <c r="L72" s="23">
        <v>0</v>
      </c>
      <c r="M72" s="23">
        <f t="shared" si="1"/>
        <v>92.667</v>
      </c>
    </row>
    <row r="73" spans="2:13" ht="11.25">
      <c r="B73" s="1" t="s">
        <v>58</v>
      </c>
      <c r="C73" s="23">
        <v>0</v>
      </c>
      <c r="D73" s="23">
        <v>0</v>
      </c>
      <c r="E73" s="23">
        <v>0</v>
      </c>
      <c r="F73" s="23">
        <v>0</v>
      </c>
      <c r="G73" s="23">
        <v>64.975</v>
      </c>
      <c r="H73" s="23">
        <v>0</v>
      </c>
      <c r="I73" s="23">
        <v>0</v>
      </c>
      <c r="J73" s="23">
        <v>0</v>
      </c>
      <c r="K73" s="23">
        <v>15.909</v>
      </c>
      <c r="L73" s="23">
        <v>0</v>
      </c>
      <c r="M73" s="23">
        <f t="shared" si="1"/>
        <v>80.884</v>
      </c>
    </row>
    <row r="74" spans="2:13" ht="11.25">
      <c r="B74" s="7" t="s">
        <v>59</v>
      </c>
      <c r="C74" s="22">
        <v>0</v>
      </c>
      <c r="D74" s="22">
        <v>0</v>
      </c>
      <c r="E74" s="22">
        <v>17.017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1"/>
        <v>17.017</v>
      </c>
    </row>
    <row r="75" spans="2:13" ht="11.25">
      <c r="B75" s="11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f t="shared" si="1"/>
        <v>0</v>
      </c>
    </row>
    <row r="76" spans="2:13" ht="11.25">
      <c r="B76" s="7" t="s">
        <v>60</v>
      </c>
      <c r="C76" s="22">
        <v>3229.64</v>
      </c>
      <c r="D76" s="22">
        <v>139124.039</v>
      </c>
      <c r="E76" s="22">
        <v>27163.398</v>
      </c>
      <c r="F76" s="22">
        <v>13831.99</v>
      </c>
      <c r="G76" s="22">
        <v>88009.21</v>
      </c>
      <c r="H76" s="22">
        <v>1993.634</v>
      </c>
      <c r="I76" s="22">
        <v>300792.003</v>
      </c>
      <c r="J76" s="22">
        <v>40008.111</v>
      </c>
      <c r="K76" s="22">
        <v>45110.133</v>
      </c>
      <c r="L76" s="22">
        <v>39539.098</v>
      </c>
      <c r="M76" s="22">
        <f t="shared" si="1"/>
        <v>698801.2560000002</v>
      </c>
    </row>
    <row r="77" spans="2:13" ht="11.25">
      <c r="B77" s="1" t="s">
        <v>61</v>
      </c>
      <c r="C77" s="23">
        <v>3968.701</v>
      </c>
      <c r="D77" s="23">
        <v>302913.093</v>
      </c>
      <c r="E77" s="23">
        <v>8113.743</v>
      </c>
      <c r="F77" s="23">
        <v>646.458</v>
      </c>
      <c r="G77" s="23">
        <v>24983.046</v>
      </c>
      <c r="H77" s="23">
        <v>3105.98</v>
      </c>
      <c r="I77" s="23">
        <v>10259.768</v>
      </c>
      <c r="J77" s="23">
        <v>3485.891</v>
      </c>
      <c r="K77" s="23">
        <v>12636.002</v>
      </c>
      <c r="L77" s="23">
        <v>21263.307</v>
      </c>
      <c r="M77" s="23">
        <f t="shared" si="1"/>
        <v>391375.98899999994</v>
      </c>
    </row>
    <row r="78" spans="2:13" ht="11.25">
      <c r="B78" s="1" t="s">
        <v>62</v>
      </c>
      <c r="C78" s="23">
        <v>0</v>
      </c>
      <c r="D78" s="23">
        <v>0</v>
      </c>
      <c r="E78" s="23">
        <v>0</v>
      </c>
      <c r="F78" s="23">
        <v>37.337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f t="shared" si="1"/>
        <v>37.337</v>
      </c>
    </row>
    <row r="79" spans="2:13" ht="11.25">
      <c r="B79" s="1" t="s">
        <v>63</v>
      </c>
      <c r="C79" s="23">
        <v>0</v>
      </c>
      <c r="D79" s="23">
        <v>0</v>
      </c>
      <c r="E79" s="23">
        <v>248.805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32.418</v>
      </c>
      <c r="L79" s="23">
        <v>0</v>
      </c>
      <c r="M79" s="23">
        <f t="shared" si="1"/>
        <v>281.223</v>
      </c>
    </row>
    <row r="80" spans="2:13" ht="11.25">
      <c r="B80" s="1" t="s">
        <v>64</v>
      </c>
      <c r="C80" s="23">
        <v>0</v>
      </c>
      <c r="D80" s="23">
        <v>-196649.377</v>
      </c>
      <c r="E80" s="23">
        <v>0</v>
      </c>
      <c r="F80" s="23">
        <v>0</v>
      </c>
      <c r="G80" s="23">
        <v>0</v>
      </c>
      <c r="H80" s="23">
        <v>0</v>
      </c>
      <c r="I80" s="23">
        <v>2908.314</v>
      </c>
      <c r="J80" s="23">
        <v>0</v>
      </c>
      <c r="K80" s="23">
        <v>0</v>
      </c>
      <c r="L80" s="23">
        <v>0</v>
      </c>
      <c r="M80" s="23">
        <f t="shared" si="1"/>
        <v>-193741.063</v>
      </c>
    </row>
    <row r="81" spans="2:13" ht="22.5">
      <c r="B81" s="1" t="s">
        <v>65</v>
      </c>
      <c r="C81" s="23">
        <v>-739.061</v>
      </c>
      <c r="D81" s="23">
        <v>32860.323</v>
      </c>
      <c r="E81" s="23">
        <v>18800.85</v>
      </c>
      <c r="F81" s="23">
        <v>13148.195</v>
      </c>
      <c r="G81" s="23">
        <v>63026.164</v>
      </c>
      <c r="H81" s="23">
        <v>-1112.346</v>
      </c>
      <c r="I81" s="23">
        <v>287623.921</v>
      </c>
      <c r="J81" s="23">
        <v>36522.22</v>
      </c>
      <c r="K81" s="23">
        <v>32441.713</v>
      </c>
      <c r="L81" s="23">
        <v>18275.791</v>
      </c>
      <c r="M81" s="23">
        <f t="shared" si="1"/>
        <v>500847.76999999996</v>
      </c>
    </row>
    <row r="82" spans="2:13" ht="11.25">
      <c r="B82" s="1" t="s">
        <v>66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232782.663</v>
      </c>
      <c r="J82" s="23">
        <v>0</v>
      </c>
      <c r="K82" s="23">
        <v>0</v>
      </c>
      <c r="L82" s="23">
        <v>0</v>
      </c>
      <c r="M82" s="23">
        <f t="shared" si="1"/>
        <v>232782.663</v>
      </c>
    </row>
    <row r="83" spans="2:13" ht="11.25">
      <c r="B83" s="1" t="s">
        <v>67</v>
      </c>
      <c r="C83" s="23">
        <v>0</v>
      </c>
      <c r="D83" s="23">
        <v>0</v>
      </c>
      <c r="E83" s="23">
        <v>12304.043</v>
      </c>
      <c r="F83" s="23">
        <v>15369.459</v>
      </c>
      <c r="G83" s="23">
        <v>29178.021</v>
      </c>
      <c r="H83" s="23">
        <v>0</v>
      </c>
      <c r="I83" s="23">
        <v>0</v>
      </c>
      <c r="J83" s="23">
        <v>16782.802</v>
      </c>
      <c r="K83" s="23">
        <v>22163.189</v>
      </c>
      <c r="L83" s="23">
        <v>3090.121</v>
      </c>
      <c r="M83" s="23">
        <f t="shared" si="1"/>
        <v>98887.635</v>
      </c>
    </row>
    <row r="84" spans="2:13" ht="11.25">
      <c r="B84" s="1" t="s">
        <v>68</v>
      </c>
      <c r="C84" s="23">
        <v>-486.766</v>
      </c>
      <c r="D84" s="23">
        <v>-6760.217</v>
      </c>
      <c r="E84" s="23">
        <v>0</v>
      </c>
      <c r="F84" s="23">
        <v>0</v>
      </c>
      <c r="G84" s="23">
        <v>0</v>
      </c>
      <c r="H84" s="23">
        <v>-568.026</v>
      </c>
      <c r="I84" s="23">
        <v>0</v>
      </c>
      <c r="J84" s="23">
        <v>0</v>
      </c>
      <c r="K84" s="23">
        <v>0</v>
      </c>
      <c r="L84" s="23">
        <v>0</v>
      </c>
      <c r="M84" s="23">
        <f t="shared" si="1"/>
        <v>-7815.008999999999</v>
      </c>
    </row>
    <row r="85" spans="2:13" ht="11.25">
      <c r="B85" s="1" t="s">
        <v>69</v>
      </c>
      <c r="C85" s="23">
        <v>-252.295</v>
      </c>
      <c r="D85" s="23">
        <v>39620.54</v>
      </c>
      <c r="E85" s="23">
        <v>7496.826</v>
      </c>
      <c r="F85" s="23">
        <v>-2221.264</v>
      </c>
      <c r="G85" s="23">
        <v>33848.143</v>
      </c>
      <c r="H85" s="23">
        <v>-544.32</v>
      </c>
      <c r="I85" s="23">
        <v>62292.906</v>
      </c>
      <c r="J85" s="23">
        <v>19739.418</v>
      </c>
      <c r="K85" s="23">
        <v>10278.524</v>
      </c>
      <c r="L85" s="23">
        <v>15185.67</v>
      </c>
      <c r="M85" s="23">
        <f t="shared" si="1"/>
        <v>185444.14800000002</v>
      </c>
    </row>
    <row r="86" spans="2:13" ht="11.25">
      <c r="B86" s="1" t="s">
        <v>70</v>
      </c>
      <c r="C86" s="23">
        <v>0</v>
      </c>
      <c r="D86" s="23">
        <v>0</v>
      </c>
      <c r="E86" s="23">
        <v>-1000.019</v>
      </c>
      <c r="F86" s="23">
        <v>0</v>
      </c>
      <c r="G86" s="23">
        <v>0</v>
      </c>
      <c r="H86" s="23">
        <v>0</v>
      </c>
      <c r="I86" s="23">
        <v>-7451.209</v>
      </c>
      <c r="J86" s="23">
        <v>0</v>
      </c>
      <c r="K86" s="23">
        <v>0</v>
      </c>
      <c r="L86" s="23">
        <v>0</v>
      </c>
      <c r="M86" s="23">
        <f t="shared" si="1"/>
        <v>-8451.228</v>
      </c>
    </row>
    <row r="87" spans="2:13" ht="11.25">
      <c r="B87" s="1" t="s">
        <v>71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-0.439</v>
      </c>
      <c r="J87" s="23">
        <v>0</v>
      </c>
      <c r="K87" s="23">
        <v>0</v>
      </c>
      <c r="L87" s="23">
        <v>0</v>
      </c>
      <c r="M87" s="23">
        <f t="shared" si="1"/>
        <v>-0.439</v>
      </c>
    </row>
    <row r="88" spans="2:13" ht="11.25">
      <c r="B88" s="8" t="s">
        <v>72</v>
      </c>
      <c r="C88" s="24">
        <v>3363.666</v>
      </c>
      <c r="D88" s="24">
        <v>411316.001</v>
      </c>
      <c r="E88" s="24">
        <v>68167.215</v>
      </c>
      <c r="F88" s="24">
        <v>34369.609</v>
      </c>
      <c r="G88" s="24">
        <v>391080.795</v>
      </c>
      <c r="H88" s="24">
        <v>7581.376</v>
      </c>
      <c r="I88" s="24">
        <v>626933.64</v>
      </c>
      <c r="J88" s="24">
        <v>93858.875</v>
      </c>
      <c r="K88" s="24">
        <v>164253.78</v>
      </c>
      <c r="L88" s="24">
        <v>288476.864</v>
      </c>
      <c r="M88" s="24">
        <f t="shared" si="1"/>
        <v>2089401.8210000002</v>
      </c>
    </row>
  </sheetData>
  <printOptions/>
  <pageMargins left="0.75" right="0.75" top="1" bottom="1" header="0" footer="0"/>
  <pageSetup horizontalDpi="600" verticalDpi="600" orientation="landscape" scale="68" r:id="rId2"/>
  <rowBreaks count="1" manualBreakCount="1">
    <brk id="45" min="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0" customWidth="1"/>
    <col min="2" max="2" width="36.7109375" style="0" customWidth="1"/>
  </cols>
  <sheetData>
    <row r="1" ht="12.75">
      <c r="A1" s="3" t="s">
        <v>105</v>
      </c>
    </row>
    <row r="2" ht="12.75">
      <c r="A2" s="3" t="s">
        <v>106</v>
      </c>
    </row>
    <row r="3" ht="12.75">
      <c r="A3" s="3"/>
    </row>
    <row r="5" ht="12.75">
      <c r="C5" s="12" t="s">
        <v>118</v>
      </c>
    </row>
    <row r="6" ht="12.75">
      <c r="C6" s="12" t="s">
        <v>119</v>
      </c>
    </row>
    <row r="7" ht="12.75">
      <c r="C7" s="26" t="s">
        <v>120</v>
      </c>
    </row>
    <row r="9" spans="2:13" s="4" customFormat="1" ht="22.5">
      <c r="B9" s="5" t="s">
        <v>115</v>
      </c>
      <c r="C9" s="6" t="s">
        <v>74</v>
      </c>
      <c r="D9" s="6" t="s">
        <v>75</v>
      </c>
      <c r="E9" s="6" t="s">
        <v>76</v>
      </c>
      <c r="F9" s="6" t="s">
        <v>107</v>
      </c>
      <c r="G9" s="6" t="s">
        <v>77</v>
      </c>
      <c r="H9" s="6" t="s">
        <v>108</v>
      </c>
      <c r="I9" s="6" t="s">
        <v>102</v>
      </c>
      <c r="J9" s="6" t="s">
        <v>78</v>
      </c>
      <c r="K9" s="6" t="s">
        <v>79</v>
      </c>
      <c r="L9" s="6" t="s">
        <v>103</v>
      </c>
      <c r="M9" s="6" t="s">
        <v>73</v>
      </c>
    </row>
    <row r="10" spans="2:13" s="4" customFormat="1" ht="11.25">
      <c r="B10" s="7" t="s">
        <v>80</v>
      </c>
      <c r="C10" s="20">
        <v>-352.243</v>
      </c>
      <c r="D10" s="20">
        <v>27555.844</v>
      </c>
      <c r="E10" s="20">
        <v>9821.131</v>
      </c>
      <c r="F10" s="20">
        <v>-2149.184</v>
      </c>
      <c r="G10" s="20">
        <v>46421.408</v>
      </c>
      <c r="H10" s="20">
        <v>-627.882</v>
      </c>
      <c r="I10" s="20">
        <v>76278.057</v>
      </c>
      <c r="J10" s="20">
        <v>20310.996</v>
      </c>
      <c r="K10" s="20">
        <v>13302.707</v>
      </c>
      <c r="L10" s="20">
        <v>18736.65</v>
      </c>
      <c r="M10" s="20">
        <f>SUM(C10:L10)</f>
        <v>209297.48399999997</v>
      </c>
    </row>
    <row r="11" spans="2:13" s="4" customFormat="1" ht="11.25">
      <c r="B11" s="1" t="s">
        <v>81</v>
      </c>
      <c r="C11" s="2">
        <v>16.383</v>
      </c>
      <c r="D11" s="2">
        <v>42531.479</v>
      </c>
      <c r="E11" s="2">
        <v>13546.378</v>
      </c>
      <c r="F11" s="2">
        <v>-1790.878</v>
      </c>
      <c r="G11" s="2">
        <v>76240.282</v>
      </c>
      <c r="H11" s="2">
        <v>827.897</v>
      </c>
      <c r="I11" s="2">
        <v>95088.711</v>
      </c>
      <c r="J11" s="2">
        <v>29877.74</v>
      </c>
      <c r="K11" s="2">
        <v>17977.394</v>
      </c>
      <c r="L11" s="2">
        <v>26319.217</v>
      </c>
      <c r="M11" s="2">
        <f aca="true" t="shared" si="0" ref="M11:M32">SUM(C11:L11)</f>
        <v>300634.60300000006</v>
      </c>
    </row>
    <row r="12" spans="2:13" s="4" customFormat="1" ht="11.25">
      <c r="B12" s="1" t="s">
        <v>82</v>
      </c>
      <c r="C12" s="2">
        <v>142.089</v>
      </c>
      <c r="D12" s="2">
        <v>95194.119</v>
      </c>
      <c r="E12" s="2">
        <v>30521.916</v>
      </c>
      <c r="F12" s="2">
        <v>14784.866</v>
      </c>
      <c r="G12" s="2">
        <v>92138.413</v>
      </c>
      <c r="H12" s="2">
        <v>963.902</v>
      </c>
      <c r="I12" s="2">
        <v>190521.465</v>
      </c>
      <c r="J12" s="2">
        <v>33326.766</v>
      </c>
      <c r="K12" s="2">
        <v>51532.525</v>
      </c>
      <c r="L12" s="2">
        <v>63623.571</v>
      </c>
      <c r="M12" s="2">
        <f t="shared" si="0"/>
        <v>572749.6320000001</v>
      </c>
    </row>
    <row r="13" spans="2:13" s="4" customFormat="1" ht="11.25">
      <c r="B13" s="1" t="s">
        <v>83</v>
      </c>
      <c r="C13" s="2">
        <v>-125.706</v>
      </c>
      <c r="D13" s="2">
        <v>-52662.64</v>
      </c>
      <c r="E13" s="2">
        <v>-16975.538</v>
      </c>
      <c r="F13" s="2">
        <v>-16575.744</v>
      </c>
      <c r="G13" s="2">
        <v>-15898.131</v>
      </c>
      <c r="H13" s="2">
        <v>-136.005</v>
      </c>
      <c r="I13" s="2">
        <v>-95432.754</v>
      </c>
      <c r="J13" s="2">
        <v>-3449.026</v>
      </c>
      <c r="K13" s="2">
        <v>-33555.131</v>
      </c>
      <c r="L13" s="2">
        <v>-37304.354</v>
      </c>
      <c r="M13" s="2">
        <f t="shared" si="0"/>
        <v>-272115.029</v>
      </c>
    </row>
    <row r="14" spans="2:13" s="4" customFormat="1" ht="11.25">
      <c r="B14" s="1" t="s">
        <v>84</v>
      </c>
      <c r="C14" s="2">
        <v>-368.626</v>
      </c>
      <c r="D14" s="2">
        <v>-14975.635</v>
      </c>
      <c r="E14" s="2">
        <v>-3725.247</v>
      </c>
      <c r="F14" s="2">
        <v>-358.306</v>
      </c>
      <c r="G14" s="2">
        <v>-29818.874</v>
      </c>
      <c r="H14" s="2">
        <v>-1455.779</v>
      </c>
      <c r="I14" s="2">
        <v>-18810.654</v>
      </c>
      <c r="J14" s="2">
        <v>-9566.744</v>
      </c>
      <c r="K14" s="2">
        <v>-4674.687</v>
      </c>
      <c r="L14" s="2">
        <v>-7582.567</v>
      </c>
      <c r="M14" s="2">
        <f t="shared" si="0"/>
        <v>-91337.119</v>
      </c>
    </row>
    <row r="15" spans="2:13" s="4" customFormat="1" ht="11.25">
      <c r="B15" s="7" t="s">
        <v>85</v>
      </c>
      <c r="C15" s="20">
        <v>46.008</v>
      </c>
      <c r="D15" s="20">
        <v>-918.428</v>
      </c>
      <c r="E15" s="20">
        <v>-654.995</v>
      </c>
      <c r="F15" s="20">
        <v>-320.551</v>
      </c>
      <c r="G15" s="20">
        <v>-6019.955</v>
      </c>
      <c r="H15" s="20">
        <v>-47.326</v>
      </c>
      <c r="I15" s="20">
        <v>-2039.322</v>
      </c>
      <c r="J15" s="20">
        <v>-665.405</v>
      </c>
      <c r="K15" s="20">
        <v>-919.681</v>
      </c>
      <c r="L15" s="20">
        <v>-429.679</v>
      </c>
      <c r="M15" s="20">
        <f t="shared" si="0"/>
        <v>-11969.334</v>
      </c>
    </row>
    <row r="16" spans="2:13" s="4" customFormat="1" ht="11.25">
      <c r="B16" s="1" t="s">
        <v>86</v>
      </c>
      <c r="C16" s="2">
        <v>46.523</v>
      </c>
      <c r="D16" s="2">
        <v>84.969</v>
      </c>
      <c r="E16" s="2">
        <v>15.92</v>
      </c>
      <c r="F16" s="2">
        <v>4.196</v>
      </c>
      <c r="G16" s="2">
        <v>254.03</v>
      </c>
      <c r="H16" s="2">
        <v>0</v>
      </c>
      <c r="I16" s="2">
        <v>322.18</v>
      </c>
      <c r="J16" s="2">
        <v>0</v>
      </c>
      <c r="K16" s="2">
        <v>1.664</v>
      </c>
      <c r="L16" s="2">
        <v>0</v>
      </c>
      <c r="M16" s="2">
        <f t="shared" si="0"/>
        <v>729.482</v>
      </c>
    </row>
    <row r="17" spans="2:13" s="4" customFormat="1" ht="11.25">
      <c r="B17" s="1" t="s">
        <v>87</v>
      </c>
      <c r="C17" s="2">
        <v>0</v>
      </c>
      <c r="D17" s="2">
        <v>14378.976</v>
      </c>
      <c r="E17" s="2">
        <v>1.05</v>
      </c>
      <c r="F17" s="2">
        <v>38.387</v>
      </c>
      <c r="G17" s="2">
        <v>1318.155</v>
      </c>
      <c r="H17" s="2">
        <v>0</v>
      </c>
      <c r="I17" s="2">
        <v>3471.402</v>
      </c>
      <c r="J17" s="2">
        <v>0</v>
      </c>
      <c r="K17" s="2">
        <v>0</v>
      </c>
      <c r="L17" s="2">
        <v>0</v>
      </c>
      <c r="M17" s="2">
        <f t="shared" si="0"/>
        <v>19207.97</v>
      </c>
    </row>
    <row r="18" spans="2:13" s="4" customFormat="1" ht="11.25">
      <c r="B18" s="1" t="s">
        <v>88</v>
      </c>
      <c r="C18" s="2">
        <v>13.818</v>
      </c>
      <c r="D18" s="2">
        <v>0.091</v>
      </c>
      <c r="E18" s="2">
        <v>700.801</v>
      </c>
      <c r="F18" s="2">
        <v>4.867</v>
      </c>
      <c r="G18" s="2">
        <v>9.893</v>
      </c>
      <c r="H18" s="2">
        <v>0.441</v>
      </c>
      <c r="I18" s="2">
        <v>29.382</v>
      </c>
      <c r="J18" s="2">
        <v>0</v>
      </c>
      <c r="K18" s="2">
        <v>0.484</v>
      </c>
      <c r="L18" s="2">
        <v>0</v>
      </c>
      <c r="M18" s="2">
        <f t="shared" si="0"/>
        <v>759.777</v>
      </c>
    </row>
    <row r="19" spans="2:13" s="4" customFormat="1" ht="11.25">
      <c r="B19" s="1" t="s">
        <v>89</v>
      </c>
      <c r="C19" s="2">
        <v>0</v>
      </c>
      <c r="D19" s="2">
        <v>0</v>
      </c>
      <c r="E19" s="2">
        <v>-0.398</v>
      </c>
      <c r="F19" s="2">
        <v>0</v>
      </c>
      <c r="G19" s="2">
        <v>-3.402</v>
      </c>
      <c r="H19" s="2">
        <v>0</v>
      </c>
      <c r="I19" s="2">
        <v>-99.868</v>
      </c>
      <c r="J19" s="2">
        <v>-153.749</v>
      </c>
      <c r="K19" s="2">
        <v>0</v>
      </c>
      <c r="L19" s="2">
        <v>0</v>
      </c>
      <c r="M19" s="2">
        <f t="shared" si="0"/>
        <v>-257.417</v>
      </c>
    </row>
    <row r="20" spans="2:13" s="4" customFormat="1" ht="11.25">
      <c r="B20" s="1" t="s">
        <v>90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 t="shared" si="0"/>
        <v>0</v>
      </c>
    </row>
    <row r="21" spans="2:13" s="4" customFormat="1" ht="11.25">
      <c r="B21" s="1" t="s">
        <v>91</v>
      </c>
      <c r="C21" s="2">
        <v>0</v>
      </c>
      <c r="D21" s="2">
        <v>-10250.515</v>
      </c>
      <c r="E21" s="2">
        <v>0</v>
      </c>
      <c r="F21" s="2">
        <v>0</v>
      </c>
      <c r="G21" s="2">
        <v>-740.717</v>
      </c>
      <c r="H21" s="2">
        <v>-9.293</v>
      </c>
      <c r="I21" s="2">
        <v>-292.937</v>
      </c>
      <c r="J21" s="2">
        <v>0</v>
      </c>
      <c r="K21" s="2">
        <v>-9.328</v>
      </c>
      <c r="L21" s="2">
        <v>0</v>
      </c>
      <c r="M21" s="2">
        <f t="shared" si="0"/>
        <v>-11302.789999999999</v>
      </c>
    </row>
    <row r="22" spans="2:13" s="4" customFormat="1" ht="11.25">
      <c r="B22" s="1" t="s">
        <v>92</v>
      </c>
      <c r="C22" s="2">
        <v>0</v>
      </c>
      <c r="D22" s="2">
        <v>-404.881</v>
      </c>
      <c r="E22" s="2">
        <v>-826.645</v>
      </c>
      <c r="F22" s="2">
        <v>-17.27</v>
      </c>
      <c r="G22" s="2">
        <v>-6.239</v>
      </c>
      <c r="H22" s="2">
        <v>0</v>
      </c>
      <c r="I22" s="2">
        <v>-104.478</v>
      </c>
      <c r="J22" s="2">
        <v>0</v>
      </c>
      <c r="K22" s="2">
        <v>-6.978</v>
      </c>
      <c r="L22" s="2">
        <v>-7.585</v>
      </c>
      <c r="M22" s="2">
        <f t="shared" si="0"/>
        <v>-1374.076</v>
      </c>
    </row>
    <row r="23" spans="2:13" s="4" customFormat="1" ht="11.25">
      <c r="B23" s="1" t="s">
        <v>93</v>
      </c>
      <c r="C23" s="2">
        <v>-14.333</v>
      </c>
      <c r="D23" s="2">
        <v>-4727.068</v>
      </c>
      <c r="E23" s="2">
        <v>-545.723</v>
      </c>
      <c r="F23" s="2">
        <v>-350.731</v>
      </c>
      <c r="G23" s="2">
        <v>-6857.642</v>
      </c>
      <c r="H23" s="2">
        <v>-38.474</v>
      </c>
      <c r="I23" s="2">
        <v>-5366.948</v>
      </c>
      <c r="J23" s="2">
        <v>-511.656</v>
      </c>
      <c r="K23" s="2">
        <v>-905.523</v>
      </c>
      <c r="L23" s="2">
        <v>-422.094</v>
      </c>
      <c r="M23" s="2">
        <f t="shared" si="0"/>
        <v>-19740.192000000003</v>
      </c>
    </row>
    <row r="24" spans="2:13" s="4" customFormat="1" ht="11.25">
      <c r="B24" s="1" t="s">
        <v>94</v>
      </c>
      <c r="C24" s="2">
        <v>0</v>
      </c>
      <c r="D24" s="2">
        <v>0</v>
      </c>
      <c r="E24" s="2">
        <v>0</v>
      </c>
      <c r="F24" s="2">
        <v>0</v>
      </c>
      <c r="G24" s="2">
        <v>5.967</v>
      </c>
      <c r="H24" s="2">
        <v>0</v>
      </c>
      <c r="I24" s="2">
        <v>1.945</v>
      </c>
      <c r="J24" s="2">
        <v>0</v>
      </c>
      <c r="K24" s="2">
        <v>0</v>
      </c>
      <c r="L24" s="2">
        <v>0</v>
      </c>
      <c r="M24" s="2">
        <f t="shared" si="0"/>
        <v>7.912</v>
      </c>
    </row>
    <row r="25" spans="2:13" s="4" customFormat="1" ht="22.5">
      <c r="B25" s="7" t="s">
        <v>95</v>
      </c>
      <c r="C25" s="20">
        <v>-306.235</v>
      </c>
      <c r="D25" s="20">
        <v>26637.416</v>
      </c>
      <c r="E25" s="20">
        <v>9166.136</v>
      </c>
      <c r="F25" s="20">
        <v>-2469.735</v>
      </c>
      <c r="G25" s="20">
        <v>40401.453</v>
      </c>
      <c r="H25" s="20">
        <v>-675.208</v>
      </c>
      <c r="I25" s="20">
        <v>74238.735</v>
      </c>
      <c r="J25" s="20">
        <v>19645.591</v>
      </c>
      <c r="K25" s="20">
        <v>12383.026</v>
      </c>
      <c r="L25" s="20">
        <v>18306.971</v>
      </c>
      <c r="M25" s="20">
        <f t="shared" si="0"/>
        <v>197328.15</v>
      </c>
    </row>
    <row r="26" spans="2:13" s="4" customFormat="1" ht="11.25">
      <c r="B26" s="1" t="s">
        <v>96</v>
      </c>
      <c r="C26" s="2">
        <v>53.94</v>
      </c>
      <c r="D26" s="2">
        <v>12983.124</v>
      </c>
      <c r="E26" s="2">
        <v>-1662.576</v>
      </c>
      <c r="F26" s="2">
        <v>248.471</v>
      </c>
      <c r="G26" s="2">
        <v>-6553.31</v>
      </c>
      <c r="H26" s="2">
        <v>130.888</v>
      </c>
      <c r="I26" s="2">
        <v>-11945.829</v>
      </c>
      <c r="J26" s="2">
        <v>93.827</v>
      </c>
      <c r="K26" s="2">
        <v>-2104.502</v>
      </c>
      <c r="L26" s="2">
        <v>-3121.301</v>
      </c>
      <c r="M26" s="2">
        <f t="shared" si="0"/>
        <v>-11877.267999999998</v>
      </c>
    </row>
    <row r="27" spans="2:13" s="4" customFormat="1" ht="11.25">
      <c r="B27" s="1" t="s">
        <v>97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f t="shared" si="0"/>
        <v>0</v>
      </c>
    </row>
    <row r="28" spans="2:13" s="4" customFormat="1" ht="22.5">
      <c r="B28" s="7" t="s">
        <v>98</v>
      </c>
      <c r="C28" s="20">
        <v>-252.295</v>
      </c>
      <c r="D28" s="20">
        <v>39620.54</v>
      </c>
      <c r="E28" s="20">
        <v>7503.56</v>
      </c>
      <c r="F28" s="20">
        <v>-2221.264</v>
      </c>
      <c r="G28" s="20">
        <v>33848.143</v>
      </c>
      <c r="H28" s="20">
        <v>-544.32</v>
      </c>
      <c r="I28" s="20">
        <v>62292.906</v>
      </c>
      <c r="J28" s="20">
        <v>19739.418</v>
      </c>
      <c r="K28" s="20">
        <v>10278.524</v>
      </c>
      <c r="L28" s="20">
        <v>15185.67</v>
      </c>
      <c r="M28" s="20">
        <f t="shared" si="0"/>
        <v>185450.882</v>
      </c>
    </row>
    <row r="29" spans="2:13" s="4" customFormat="1" ht="11.25">
      <c r="B29" s="1" t="s">
        <v>59</v>
      </c>
      <c r="C29" s="2">
        <v>0</v>
      </c>
      <c r="D29" s="2">
        <v>0</v>
      </c>
      <c r="E29" s="2">
        <v>-6.734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0"/>
        <v>-6.734</v>
      </c>
    </row>
    <row r="30" spans="2:13" s="4" customFormat="1" ht="11.25">
      <c r="B30" s="1" t="s">
        <v>99</v>
      </c>
      <c r="C30" s="2">
        <v>-252.295</v>
      </c>
      <c r="D30" s="2">
        <v>39620.54</v>
      </c>
      <c r="E30" s="2">
        <v>7496.826</v>
      </c>
      <c r="F30" s="2">
        <v>-2221.264</v>
      </c>
      <c r="G30" s="2">
        <v>33848.143</v>
      </c>
      <c r="H30" s="2">
        <v>-544.32</v>
      </c>
      <c r="I30" s="2">
        <v>62292.906</v>
      </c>
      <c r="J30" s="2">
        <v>19739.418</v>
      </c>
      <c r="K30" s="2">
        <v>10278.524</v>
      </c>
      <c r="L30" s="2">
        <v>15185.67</v>
      </c>
      <c r="M30" s="2">
        <f t="shared" si="0"/>
        <v>185444.14800000002</v>
      </c>
    </row>
    <row r="31" spans="2:13" s="4" customFormat="1" ht="11.25">
      <c r="B31" s="1" t="s">
        <v>100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 t="shared" si="0"/>
        <v>0</v>
      </c>
    </row>
    <row r="32" spans="2:13" s="4" customFormat="1" ht="11.25">
      <c r="B32" s="8" t="s">
        <v>101</v>
      </c>
      <c r="C32" s="21">
        <v>-252.295</v>
      </c>
      <c r="D32" s="21">
        <v>39620.54</v>
      </c>
      <c r="E32" s="21">
        <v>7496.826</v>
      </c>
      <c r="F32" s="21">
        <v>-2221.264</v>
      </c>
      <c r="G32" s="21">
        <v>33848.143</v>
      </c>
      <c r="H32" s="21">
        <v>-544.32</v>
      </c>
      <c r="I32" s="21">
        <v>62292.906</v>
      </c>
      <c r="J32" s="21">
        <v>19739.418</v>
      </c>
      <c r="K32" s="21">
        <v>10278.524</v>
      </c>
      <c r="L32" s="21">
        <v>15185.67</v>
      </c>
      <c r="M32" s="21">
        <f t="shared" si="0"/>
        <v>185444.14800000002</v>
      </c>
    </row>
  </sheetData>
  <printOptions/>
  <pageMargins left="0.75" right="0.75" top="1" bottom="1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EEFF Diciembre 2006</dc:title>
  <dc:subject/>
  <dc:creator>SBIF</dc:creator>
  <cp:keywords/>
  <dc:description/>
  <cp:lastModifiedBy>Ricardo Arroyo M.</cp:lastModifiedBy>
  <cp:lastPrinted>2007-08-27T13:45:39Z</cp:lastPrinted>
  <dcterms:created xsi:type="dcterms:W3CDTF">2007-08-14T18:15:43Z</dcterms:created>
  <dcterms:modified xsi:type="dcterms:W3CDTF">2007-08-27T13:46:21Z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