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2">'N° Deudores por tipo de cartera'!$B$4:$J$33</definedName>
    <definedName name="_xlnm.Print_Area" localSheetId="3">'N° Deudores y monto por sist.'!$B$4:$J$35</definedName>
  </definedNames>
  <calcPr fullCalcOnLoad="1"/>
</workbook>
</file>

<file path=xl/sharedStrings.xml><?xml version="1.0" encoding="utf-8"?>
<sst xmlns="http://schemas.openxmlformats.org/spreadsheetml/2006/main" count="292" uniqueCount="122">
  <si>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</si>
  <si>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</si>
  <si>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</si>
  <si>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</si>
  <si>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</si>
  <si>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</si>
  <si>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</si>
  <si>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</si>
  <si>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</si>
  <si>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</si>
  <si>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</si>
  <si>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</si>
  <si>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</si>
  <si>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</si>
  <si>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</si>
  <si>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</si>
  <si>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</si>
  <si>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</si>
  <si>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</si>
  <si>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</si>
  <si>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</si>
  <si>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</si>
  <si>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</si>
  <si>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</si>
  <si>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</si>
  <si>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</si>
  <si>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</si>
  <si>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</si>
  <si>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</si>
  <si>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BANCO CONOSUR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</si>
  <si>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</si>
  <si>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</si>
  <si>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</si>
  <si>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</si>
  <si>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</si>
  <si>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</si>
  <si>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</si>
  <si>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</si>
  <si>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</si>
  <si>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</si>
  <si>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</si>
  <si>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 xml:space="preserve">FEBRERO DE 2005                                        </t>
  </si>
  <si>
    <t>TOTAL</t>
  </si>
  <si>
    <t>HASTA UF 20</t>
  </si>
  <si>
    <t>Fuente: Superintendencia de Bancos e Instituciones Financieras - SBIF</t>
  </si>
  <si>
    <t>BANCO BILBAO VIZCAYA ARGENTARIA CHILE</t>
  </si>
  <si>
    <t>CARTERA COMERCIAL</t>
  </si>
  <si>
    <t>CARTERA DE CONSUMO</t>
  </si>
  <si>
    <t>CARTERA HIPOT. VIVIENDA</t>
  </si>
  <si>
    <t>TRAMO DE DEUDA TOTAL</t>
  </si>
  <si>
    <t>(en UF)</t>
  </si>
  <si>
    <t>Hasta 20 UF</t>
  </si>
  <si>
    <t>FEBRERO DE 2005</t>
  </si>
  <si>
    <t>Monto</t>
  </si>
  <si>
    <t>Número de Deudores</t>
  </si>
  <si>
    <t>Monto      (MM$)</t>
  </si>
  <si>
    <t>Monto       (MM$)</t>
  </si>
  <si>
    <t>MONTO      (MM$)</t>
  </si>
  <si>
    <t>NUMERO DE DEUDORES</t>
  </si>
  <si>
    <t>NUMERO DE DEUDORES (1)</t>
  </si>
  <si>
    <r>
      <t xml:space="preserve">TOTAL </t>
    </r>
    <r>
      <rPr>
        <sz val="10"/>
        <rFont val="Arial"/>
        <family val="2"/>
      </rPr>
      <t>(2)</t>
    </r>
  </si>
  <si>
    <t>Instituciones Financieras</t>
  </si>
  <si>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</si>
  <si>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</si>
  <si>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</si>
  <si>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</si>
  <si>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</si>
  <si>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</si>
  <si>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</si>
  <si>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</si>
  <si>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</si>
  <si>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</si>
  <si>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</si>
  <si>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</si>
  <si>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</si>
  <si>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</si>
  <si>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</si>
  <si>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</si>
  <si>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</si>
  <si>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</si>
  <si>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</si>
  <si>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</si>
  <si>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</si>
  <si>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</si>
  <si>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</si>
  <si>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</si>
  <si>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</si>
  <si>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</si>
  <si>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</si>
  <si>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</si>
  <si>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 xml:space="preserve">   FEBRERO DE 2005</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</si>
  <si>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</si>
  <si>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</si>
  <si>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</si>
  <si>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</si>
  <si>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</si>
  <si>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</si>
  <si>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</si>
  <si>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</si>
  <si>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</si>
  <si>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</si>
  <si>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</si>
  <si>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</si>
  <si>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</si>
  <si>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</si>
  <si>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</si>
  <si>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</si>
  <si>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</si>
  <si>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</si>
  <si>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</si>
  <si>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</si>
  <si>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Los saldos de deudores en moneda extranjera se han convertido al tipo de cambio de representación contable: $ 577,52 por US$1.</t>
  </si>
  <si>
    <t xml:space="preserve">Los saldos de deudores en moneda extranjera se han convertido al tipo de cambio de representación contable: $ 577,52 por US$1. </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</si>
  <si>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</si>
  <si>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</si>
  <si>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</si>
  <si>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</si>
  <si>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 xml:space="preserve">   NUMERO DE DEUDORES Y MONTO DE SUS OBLIGACIONES.  FEBRERO    2005 </t>
  </si>
  <si>
    <t>Número de deudores y monto de sus obligaciones por Institución Financiera.</t>
  </si>
  <si>
    <t>Número de deudores y monto de sus obligaciones por tipo de cartera.</t>
  </si>
  <si>
    <t>Número de deudores y monto de sus obligaciones Sistema Financiero.</t>
  </si>
  <si>
    <t>Volver</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</si>
</sst>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2">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1">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right"/>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0" borderId="13" xfId="0" applyFont="1" applyBorder="1" applyAlignment="1">
      <alignment/>
    </xf>
    <xf numFmtId="0" fontId="0" fillId="2" borderId="0" xfId="0" applyFill="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0" xfId="0" applyFont="1" applyFill="1" applyAlignment="1">
      <alignment horizontal="left" vertical="center" wrapText="1"/>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4" xfId="0" applyFont="1" applyFill="1" applyBorder="1" applyAlignment="1">
      <alignment horizontal="center"/>
    </xf>
    <xf numFmtId="0" fontId="4" fillId="2" borderId="8" xfId="0" applyFont="1" applyFill="1" applyBorder="1" applyAlignment="1">
      <alignment horizontal="center"/>
    </xf>
    <xf numFmtId="0" fontId="4" fillId="2" borderId="15" xfId="0" applyFont="1" applyFill="1" applyBorder="1" applyAlignment="1">
      <alignment horizont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0" xfId="0" applyNumberFormat="1" applyFont="1" applyFill="1" applyAlignment="1">
      <alignment horizontal="left"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C9" sqref="C9"/>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116</v>
      </c>
    </row>
    <row r="8" spans="1:3" ht="12.75">
      <c r="A8" s="39"/>
      <c r="B8" s="42"/>
      <c r="C8" s="42"/>
    </row>
    <row r="9" spans="1:9" ht="12.75">
      <c r="A9" s="39"/>
      <c r="B9" s="43"/>
      <c r="C9" s="44" t="s">
        <v>118</v>
      </c>
      <c r="D9" s="45"/>
      <c r="E9" s="45"/>
      <c r="F9" s="45"/>
      <c r="G9" s="45"/>
      <c r="H9" s="45"/>
      <c r="I9" s="45"/>
    </row>
    <row r="10" spans="1:10" ht="14.25">
      <c r="A10" s="39"/>
      <c r="B10" s="46"/>
      <c r="C10" s="44" t="s">
        <v>119</v>
      </c>
      <c r="D10" s="45"/>
      <c r="E10" s="45"/>
      <c r="F10" s="45"/>
      <c r="G10" s="45"/>
      <c r="H10" s="45"/>
      <c r="I10" s="45"/>
      <c r="J10" s="45"/>
    </row>
    <row r="11" spans="1:10" ht="14.25">
      <c r="A11" s="39"/>
      <c r="B11" s="46"/>
      <c r="C11" s="44" t="s">
        <v>120</v>
      </c>
      <c r="D11" s="45"/>
      <c r="E11" s="45"/>
      <c r="F11" s="45"/>
      <c r="G11" s="45"/>
      <c r="H11" s="45"/>
      <c r="I11" s="45"/>
      <c r="J11" s="45"/>
    </row>
    <row r="12" spans="1:3" ht="14.25">
      <c r="A12" s="39"/>
      <c r="B12" s="46"/>
      <c r="C12" s="47"/>
    </row>
    <row r="13" spans="1:3" ht="14.25">
      <c r="A13" s="39"/>
      <c r="B13" s="47" t="s">
        <v>44</v>
      </c>
      <c r="C13" s="39"/>
    </row>
    <row r="14" spans="1:2" ht="12.75">
      <c r="A14" s="39"/>
      <c r="B14" s="39"/>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1"/>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A1" s="1" t="s">
        <v>39</v>
      </c>
    </row>
    <row r="2" spans="1:26" ht="12.75">
      <c r="A2" s="1" t="s">
        <v>40</v>
      </c>
      <c r="Z2" s="48" t="s">
        <v>121</v>
      </c>
    </row>
    <row r="4" ht="12.75">
      <c r="C4" s="3" t="s">
        <v>109</v>
      </c>
    </row>
    <row r="5" ht="12.75">
      <c r="C5" s="24" t="s">
        <v>41</v>
      </c>
    </row>
    <row r="7" spans="2:3" ht="12.75">
      <c r="B7" s="2" t="s">
        <v>0</v>
      </c>
      <c r="C7" s="2" t="s">
        <v>1</v>
      </c>
    </row>
    <row r="8" spans="2:26" ht="12.75">
      <c r="B8" s="53" t="s">
        <v>61</v>
      </c>
      <c r="C8" s="19"/>
      <c r="D8" s="20" t="s">
        <v>2</v>
      </c>
      <c r="E8" s="60" t="s">
        <v>70</v>
      </c>
      <c r="F8" s="61"/>
      <c r="G8" s="60" t="s">
        <v>72</v>
      </c>
      <c r="H8" s="61"/>
      <c r="I8" s="60" t="s">
        <v>74</v>
      </c>
      <c r="J8" s="61"/>
      <c r="K8" s="60" t="s">
        <v>76</v>
      </c>
      <c r="L8" s="61"/>
      <c r="M8" s="60" t="s">
        <v>78</v>
      </c>
      <c r="N8" s="61"/>
      <c r="O8" s="60" t="s">
        <v>80</v>
      </c>
      <c r="P8" s="61"/>
      <c r="Q8" s="60" t="s">
        <v>82</v>
      </c>
      <c r="R8" s="61"/>
      <c r="S8" s="60" t="s">
        <v>84</v>
      </c>
      <c r="T8" s="61"/>
      <c r="U8" s="60" t="s">
        <v>86</v>
      </c>
      <c r="V8" s="61"/>
      <c r="W8" s="60"/>
      <c r="X8" s="61"/>
      <c r="Y8" s="56" t="s">
        <v>42</v>
      </c>
      <c r="Z8" s="57"/>
    </row>
    <row r="9" spans="2:26" ht="12.75">
      <c r="B9" s="54"/>
      <c r="C9" s="62" t="s">
        <v>43</v>
      </c>
      <c r="D9" s="64"/>
      <c r="E9" s="62" t="s">
        <v>71</v>
      </c>
      <c r="F9" s="63"/>
      <c r="G9" s="62" t="s">
        <v>73</v>
      </c>
      <c r="H9" s="63"/>
      <c r="I9" s="62" t="s">
        <v>75</v>
      </c>
      <c r="J9" s="63"/>
      <c r="K9" s="62" t="s">
        <v>77</v>
      </c>
      <c r="L9" s="63"/>
      <c r="M9" s="62" t="s">
        <v>79</v>
      </c>
      <c r="N9" s="63"/>
      <c r="O9" s="62" t="s">
        <v>81</v>
      </c>
      <c r="P9" s="63"/>
      <c r="Q9" s="62" t="s">
        <v>83</v>
      </c>
      <c r="R9" s="63"/>
      <c r="S9" s="62" t="s">
        <v>85</v>
      </c>
      <c r="T9" s="63"/>
      <c r="U9" s="62" t="s">
        <v>87</v>
      </c>
      <c r="V9" s="63"/>
      <c r="W9" s="60" t="s">
        <v>88</v>
      </c>
      <c r="X9" s="61"/>
      <c r="Y9" s="58"/>
      <c r="Z9" s="59"/>
    </row>
    <row r="10" spans="2:26" ht="12.75">
      <c r="B10" s="54"/>
      <c r="C10" s="53" t="s">
        <v>57</v>
      </c>
      <c r="D10" s="53" t="s">
        <v>58</v>
      </c>
      <c r="E10" s="53" t="s">
        <v>57</v>
      </c>
      <c r="F10" s="53" t="s">
        <v>58</v>
      </c>
      <c r="G10" s="53" t="s">
        <v>57</v>
      </c>
      <c r="H10" s="53" t="s">
        <v>58</v>
      </c>
      <c r="I10" s="53" t="s">
        <v>57</v>
      </c>
      <c r="J10" s="53" t="s">
        <v>58</v>
      </c>
      <c r="K10" s="53" t="s">
        <v>57</v>
      </c>
      <c r="L10" s="53" t="s">
        <v>58</v>
      </c>
      <c r="M10" s="53" t="s">
        <v>57</v>
      </c>
      <c r="N10" s="53" t="s">
        <v>58</v>
      </c>
      <c r="O10" s="53" t="s">
        <v>57</v>
      </c>
      <c r="P10" s="53" t="s">
        <v>58</v>
      </c>
      <c r="Q10" s="53" t="s">
        <v>57</v>
      </c>
      <c r="R10" s="53" t="s">
        <v>58</v>
      </c>
      <c r="S10" s="53" t="s">
        <v>57</v>
      </c>
      <c r="T10" s="53" t="s">
        <v>58</v>
      </c>
      <c r="U10" s="53" t="s">
        <v>57</v>
      </c>
      <c r="V10" s="53" t="s">
        <v>58</v>
      </c>
      <c r="W10" s="53" t="s">
        <v>57</v>
      </c>
      <c r="X10" s="53" t="s">
        <v>58</v>
      </c>
      <c r="Y10" s="53" t="s">
        <v>57</v>
      </c>
      <c r="Z10" s="53" t="s">
        <v>59</v>
      </c>
    </row>
    <row r="11" spans="2:26" ht="12.75">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2:26" ht="12.75">
      <c r="B12" s="55"/>
      <c r="C12" s="55"/>
      <c r="D12" s="55"/>
      <c r="E12" s="55"/>
      <c r="F12" s="55"/>
      <c r="G12" s="55"/>
      <c r="H12" s="55"/>
      <c r="I12" s="55"/>
      <c r="J12" s="55"/>
      <c r="K12" s="55"/>
      <c r="L12" s="55"/>
      <c r="M12" s="55"/>
      <c r="N12" s="55"/>
      <c r="O12" s="55"/>
      <c r="P12" s="55"/>
      <c r="Q12" s="55"/>
      <c r="R12" s="55"/>
      <c r="S12" s="55"/>
      <c r="T12" s="55"/>
      <c r="U12" s="55"/>
      <c r="V12" s="55"/>
      <c r="W12" s="55"/>
      <c r="X12" s="55"/>
      <c r="Y12" s="55"/>
      <c r="Z12" s="55"/>
    </row>
    <row r="13" spans="2:26" ht="12.75">
      <c r="B13" s="5" t="s">
        <v>3</v>
      </c>
      <c r="C13" s="5">
        <v>1</v>
      </c>
      <c r="D13" s="5">
        <v>13</v>
      </c>
      <c r="E13" s="5" t="s">
        <v>4</v>
      </c>
      <c r="F13" s="5" t="s">
        <v>4</v>
      </c>
      <c r="G13" s="5">
        <v>27</v>
      </c>
      <c r="H13" s="5">
        <v>12</v>
      </c>
      <c r="I13" s="5">
        <v>51</v>
      </c>
      <c r="J13" s="5">
        <v>10</v>
      </c>
      <c r="K13" s="5">
        <v>152</v>
      </c>
      <c r="L13" s="5">
        <v>13</v>
      </c>
      <c r="M13" s="5">
        <v>985</v>
      </c>
      <c r="N13" s="5">
        <v>30</v>
      </c>
      <c r="O13" s="6">
        <v>7998</v>
      </c>
      <c r="P13" s="5">
        <v>75</v>
      </c>
      <c r="Q13" s="6">
        <v>44373</v>
      </c>
      <c r="R13" s="5">
        <v>118</v>
      </c>
      <c r="S13" s="6">
        <v>63747</v>
      </c>
      <c r="T13" s="5">
        <v>44</v>
      </c>
      <c r="U13" s="6">
        <v>39856</v>
      </c>
      <c r="V13" s="5">
        <v>7</v>
      </c>
      <c r="W13" s="6">
        <v>34922</v>
      </c>
      <c r="X13" s="5">
        <v>2</v>
      </c>
      <c r="Y13" s="6">
        <f>SUM(W13,U13,S13,Q13,O13,M13,K13,I13,G13,E13,C13)</f>
        <v>192112</v>
      </c>
      <c r="Z13" s="6">
        <f>SUM(X13,V13,T13,R13,P13,N13,L13,J13,H13,F13,D13)</f>
        <v>324</v>
      </c>
    </row>
    <row r="14" spans="2:26" ht="12.75">
      <c r="B14" s="5" t="s">
        <v>5</v>
      </c>
      <c r="C14" s="5">
        <v>377</v>
      </c>
      <c r="D14" s="6">
        <v>5269</v>
      </c>
      <c r="E14" s="5">
        <v>986</v>
      </c>
      <c r="F14" s="6">
        <v>1701</v>
      </c>
      <c r="G14" s="6">
        <v>6512</v>
      </c>
      <c r="H14" s="6">
        <v>3450</v>
      </c>
      <c r="I14" s="6">
        <v>7876</v>
      </c>
      <c r="J14" s="6">
        <v>1617</v>
      </c>
      <c r="K14" s="6">
        <v>17520</v>
      </c>
      <c r="L14" s="6">
        <v>1550</v>
      </c>
      <c r="M14" s="6">
        <v>79671</v>
      </c>
      <c r="N14" s="6">
        <v>2525</v>
      </c>
      <c r="O14" s="6">
        <v>145141</v>
      </c>
      <c r="P14" s="6">
        <v>1648</v>
      </c>
      <c r="Q14" s="6">
        <v>211607</v>
      </c>
      <c r="R14" s="5">
        <v>583</v>
      </c>
      <c r="S14" s="6">
        <v>280938</v>
      </c>
      <c r="T14" s="5">
        <v>170</v>
      </c>
      <c r="U14" s="6">
        <v>189302</v>
      </c>
      <c r="V14" s="5">
        <v>38</v>
      </c>
      <c r="W14" s="6">
        <v>215574</v>
      </c>
      <c r="X14" s="5">
        <v>11</v>
      </c>
      <c r="Y14" s="6">
        <f aca="true" t="shared" si="0" ref="Y14:Y41">SUM(W14,U14,S14,Q14,O14,M14,K14,I14,G14,E14,C14)</f>
        <v>1155504</v>
      </c>
      <c r="Z14" s="6">
        <f aca="true" t="shared" si="1" ref="Z14:Z41">SUM(X14,V14,T14,R14,P14,N14,L14,J14,H14,F14,D14)</f>
        <v>18562</v>
      </c>
    </row>
    <row r="15" spans="2:26" ht="12.75">
      <c r="B15" s="5" t="s">
        <v>45</v>
      </c>
      <c r="C15" s="6">
        <v>3047</v>
      </c>
      <c r="D15" s="6">
        <v>20199</v>
      </c>
      <c r="E15" s="6">
        <v>9666</v>
      </c>
      <c r="F15" s="6">
        <v>16900</v>
      </c>
      <c r="G15" s="6">
        <v>73442</v>
      </c>
      <c r="H15" s="6">
        <v>38051</v>
      </c>
      <c r="I15" s="6">
        <v>83249</v>
      </c>
      <c r="J15" s="6">
        <v>17174</v>
      </c>
      <c r="K15" s="6">
        <v>187076</v>
      </c>
      <c r="L15" s="6">
        <v>16412</v>
      </c>
      <c r="M15" s="6">
        <v>588037</v>
      </c>
      <c r="N15" s="6">
        <v>20006</v>
      </c>
      <c r="O15" s="6">
        <v>461820</v>
      </c>
      <c r="P15" s="6">
        <v>5647</v>
      </c>
      <c r="Q15" s="6">
        <v>258058</v>
      </c>
      <c r="R15" s="5">
        <v>760</v>
      </c>
      <c r="S15" s="6">
        <v>345786</v>
      </c>
      <c r="T15" s="5">
        <v>205</v>
      </c>
      <c r="U15" s="6">
        <v>355595</v>
      </c>
      <c r="V15" s="5">
        <v>66</v>
      </c>
      <c r="W15" s="6">
        <v>757101</v>
      </c>
      <c r="X15" s="5">
        <v>42</v>
      </c>
      <c r="Y15" s="6">
        <f t="shared" si="0"/>
        <v>3122877</v>
      </c>
      <c r="Z15" s="6">
        <f t="shared" si="1"/>
        <v>135462</v>
      </c>
    </row>
    <row r="16" spans="2:26" ht="12.75">
      <c r="B16" s="5" t="s">
        <v>6</v>
      </c>
      <c r="C16" s="6">
        <v>16646</v>
      </c>
      <c r="D16" s="6">
        <v>139286</v>
      </c>
      <c r="E16" s="6">
        <v>50223</v>
      </c>
      <c r="F16" s="6">
        <v>87046</v>
      </c>
      <c r="G16" s="6">
        <v>242115</v>
      </c>
      <c r="H16" s="6">
        <v>135293</v>
      </c>
      <c r="I16" s="6">
        <v>200561</v>
      </c>
      <c r="J16" s="6">
        <v>41575</v>
      </c>
      <c r="K16" s="6">
        <v>327354</v>
      </c>
      <c r="L16" s="6">
        <v>30168</v>
      </c>
      <c r="M16" s="6">
        <v>1039938</v>
      </c>
      <c r="N16" s="6">
        <v>33793</v>
      </c>
      <c r="O16" s="6">
        <v>1056264</v>
      </c>
      <c r="P16" s="6">
        <v>13012</v>
      </c>
      <c r="Q16" s="6">
        <v>684913</v>
      </c>
      <c r="R16" s="6">
        <v>2018</v>
      </c>
      <c r="S16" s="6">
        <v>795159</v>
      </c>
      <c r="T16" s="5">
        <v>474</v>
      </c>
      <c r="U16" s="6">
        <v>693840</v>
      </c>
      <c r="V16" s="5">
        <v>136</v>
      </c>
      <c r="W16" s="6">
        <v>1517111</v>
      </c>
      <c r="X16" s="5">
        <v>79</v>
      </c>
      <c r="Y16" s="6">
        <f t="shared" si="0"/>
        <v>6624124</v>
      </c>
      <c r="Z16" s="6">
        <f t="shared" si="1"/>
        <v>482880</v>
      </c>
    </row>
    <row r="17" spans="2:26" ht="12.75">
      <c r="B17" s="5" t="s">
        <v>7</v>
      </c>
      <c r="C17" s="6">
        <v>7971</v>
      </c>
      <c r="D17" s="6">
        <v>63452</v>
      </c>
      <c r="E17" s="6">
        <v>23900</v>
      </c>
      <c r="F17" s="6">
        <v>41876</v>
      </c>
      <c r="G17" s="6">
        <v>125611</v>
      </c>
      <c r="H17" s="6">
        <v>69315</v>
      </c>
      <c r="I17" s="6">
        <v>106267</v>
      </c>
      <c r="J17" s="6">
        <v>22075</v>
      </c>
      <c r="K17" s="6">
        <v>204858</v>
      </c>
      <c r="L17" s="6">
        <v>18052</v>
      </c>
      <c r="M17" s="6">
        <v>605682</v>
      </c>
      <c r="N17" s="6">
        <v>20452</v>
      </c>
      <c r="O17" s="6">
        <v>572830</v>
      </c>
      <c r="P17" s="6">
        <v>6860</v>
      </c>
      <c r="Q17" s="6">
        <v>548628</v>
      </c>
      <c r="R17" s="6">
        <v>1556</v>
      </c>
      <c r="S17" s="6">
        <v>750405</v>
      </c>
      <c r="T17" s="5">
        <v>440</v>
      </c>
      <c r="U17" s="6">
        <v>695855</v>
      </c>
      <c r="V17" s="5">
        <v>127</v>
      </c>
      <c r="W17" s="6">
        <v>871560</v>
      </c>
      <c r="X17" s="5">
        <v>64</v>
      </c>
      <c r="Y17" s="6">
        <f t="shared" si="0"/>
        <v>4513567</v>
      </c>
      <c r="Z17" s="6">
        <f t="shared" si="1"/>
        <v>244269</v>
      </c>
    </row>
    <row r="18" spans="2:26" ht="12.75">
      <c r="B18" s="5" t="s">
        <v>8</v>
      </c>
      <c r="C18" s="5">
        <v>1</v>
      </c>
      <c r="D18" s="5">
        <v>24</v>
      </c>
      <c r="E18" s="5">
        <v>2</v>
      </c>
      <c r="F18" s="5">
        <v>4</v>
      </c>
      <c r="G18" s="5">
        <v>45</v>
      </c>
      <c r="H18" s="5">
        <v>22</v>
      </c>
      <c r="I18" s="5">
        <v>14</v>
      </c>
      <c r="J18" s="5">
        <v>3</v>
      </c>
      <c r="K18" s="5">
        <v>122</v>
      </c>
      <c r="L18" s="5">
        <v>10</v>
      </c>
      <c r="M18" s="5">
        <v>441</v>
      </c>
      <c r="N18" s="5">
        <v>15</v>
      </c>
      <c r="O18" s="6">
        <v>1115</v>
      </c>
      <c r="P18" s="5">
        <v>12</v>
      </c>
      <c r="Q18" s="6">
        <v>4625</v>
      </c>
      <c r="R18" s="5">
        <v>11</v>
      </c>
      <c r="S18" s="6">
        <v>7165</v>
      </c>
      <c r="T18" s="5">
        <v>4</v>
      </c>
      <c r="U18" s="5" t="s">
        <v>37</v>
      </c>
      <c r="V18" s="5" t="s">
        <v>38</v>
      </c>
      <c r="W18" s="5" t="s">
        <v>37</v>
      </c>
      <c r="X18" s="5" t="s">
        <v>33</v>
      </c>
      <c r="Y18" s="6">
        <f t="shared" si="0"/>
        <v>13530</v>
      </c>
      <c r="Z18" s="6">
        <f t="shared" si="1"/>
        <v>105</v>
      </c>
    </row>
    <row r="19" spans="2:26" ht="12.75">
      <c r="B19" s="5" t="s">
        <v>9</v>
      </c>
      <c r="C19" s="6">
        <v>6125</v>
      </c>
      <c r="D19" s="6">
        <v>40347</v>
      </c>
      <c r="E19" s="6">
        <v>15869</v>
      </c>
      <c r="F19" s="6">
        <v>29137</v>
      </c>
      <c r="G19" s="6">
        <v>69792</v>
      </c>
      <c r="H19" s="6">
        <v>37688</v>
      </c>
      <c r="I19" s="6">
        <v>85921</v>
      </c>
      <c r="J19" s="6">
        <v>17405</v>
      </c>
      <c r="K19" s="6">
        <v>178725</v>
      </c>
      <c r="L19" s="6">
        <v>17325</v>
      </c>
      <c r="M19" s="6">
        <v>162630</v>
      </c>
      <c r="N19" s="6">
        <v>5988</v>
      </c>
      <c r="O19" s="6">
        <v>157677</v>
      </c>
      <c r="P19" s="6">
        <v>1738</v>
      </c>
      <c r="Q19" s="6">
        <v>233493</v>
      </c>
      <c r="R19" s="5">
        <v>689</v>
      </c>
      <c r="S19" s="6">
        <v>255987</v>
      </c>
      <c r="T19" s="5">
        <v>156</v>
      </c>
      <c r="U19" s="6">
        <v>144731</v>
      </c>
      <c r="V19" s="5">
        <v>28</v>
      </c>
      <c r="W19" s="6">
        <v>104929</v>
      </c>
      <c r="X19" s="5">
        <v>8</v>
      </c>
      <c r="Y19" s="6">
        <f t="shared" si="0"/>
        <v>1415879</v>
      </c>
      <c r="Z19" s="6">
        <f t="shared" si="1"/>
        <v>150509</v>
      </c>
    </row>
    <row r="20" spans="2:26" ht="12.75">
      <c r="B20" s="5" t="s">
        <v>10</v>
      </c>
      <c r="C20" s="6">
        <v>21132</v>
      </c>
      <c r="D20" s="6">
        <v>129373</v>
      </c>
      <c r="E20" s="6">
        <v>81122</v>
      </c>
      <c r="F20" s="6">
        <v>144105</v>
      </c>
      <c r="G20" s="6">
        <v>629177</v>
      </c>
      <c r="H20" s="6">
        <v>321318</v>
      </c>
      <c r="I20" s="6">
        <v>971129</v>
      </c>
      <c r="J20" s="6">
        <v>200893</v>
      </c>
      <c r="K20" s="6">
        <v>781007</v>
      </c>
      <c r="L20" s="6">
        <v>79369</v>
      </c>
      <c r="M20" s="6">
        <v>524858</v>
      </c>
      <c r="N20" s="6">
        <v>20641</v>
      </c>
      <c r="O20" s="6">
        <v>97736</v>
      </c>
      <c r="P20" s="6">
        <v>1318</v>
      </c>
      <c r="Q20" s="6">
        <v>114074</v>
      </c>
      <c r="R20" s="5">
        <v>291</v>
      </c>
      <c r="S20" s="6">
        <v>302987</v>
      </c>
      <c r="T20" s="5">
        <v>174</v>
      </c>
      <c r="U20" s="6">
        <v>418840</v>
      </c>
      <c r="V20" s="5">
        <v>76</v>
      </c>
      <c r="W20" s="6">
        <v>2013446</v>
      </c>
      <c r="X20" s="5">
        <v>89</v>
      </c>
      <c r="Y20" s="6">
        <f t="shared" si="0"/>
        <v>5955508</v>
      </c>
      <c r="Z20" s="6">
        <f t="shared" si="1"/>
        <v>897647</v>
      </c>
    </row>
    <row r="21" spans="2:26" ht="12.75">
      <c r="B21" s="5" t="s">
        <v>11</v>
      </c>
      <c r="C21" s="5">
        <v>0</v>
      </c>
      <c r="D21" s="5">
        <v>1</v>
      </c>
      <c r="E21" s="5">
        <v>2</v>
      </c>
      <c r="F21" s="5">
        <v>3</v>
      </c>
      <c r="G21" s="5">
        <v>19</v>
      </c>
      <c r="H21" s="5">
        <v>13</v>
      </c>
      <c r="I21" s="5">
        <v>3</v>
      </c>
      <c r="J21" s="5">
        <v>1</v>
      </c>
      <c r="K21" s="5" t="s">
        <v>33</v>
      </c>
      <c r="L21" s="5" t="s">
        <v>34</v>
      </c>
      <c r="M21" s="5">
        <v>166</v>
      </c>
      <c r="N21" s="5">
        <v>5</v>
      </c>
      <c r="O21" s="5">
        <v>603</v>
      </c>
      <c r="P21" s="5">
        <v>8</v>
      </c>
      <c r="Q21" s="6">
        <v>5750</v>
      </c>
      <c r="R21" s="5">
        <v>15</v>
      </c>
      <c r="S21" s="6">
        <v>13517</v>
      </c>
      <c r="T21" s="5">
        <v>7</v>
      </c>
      <c r="U21" s="6">
        <v>9614</v>
      </c>
      <c r="V21" s="5">
        <v>2</v>
      </c>
      <c r="W21" s="5" t="s">
        <v>37</v>
      </c>
      <c r="X21" s="5" t="s">
        <v>33</v>
      </c>
      <c r="Y21" s="6">
        <f t="shared" si="0"/>
        <v>29674</v>
      </c>
      <c r="Z21" s="6">
        <f t="shared" si="1"/>
        <v>55</v>
      </c>
    </row>
    <row r="22" spans="2:26" ht="12.75">
      <c r="B22" s="5" t="s">
        <v>12</v>
      </c>
      <c r="C22" s="6">
        <v>15969</v>
      </c>
      <c r="D22" s="6">
        <v>89717</v>
      </c>
      <c r="E22" s="6">
        <v>48354</v>
      </c>
      <c r="F22" s="6">
        <v>88224</v>
      </c>
      <c r="G22" s="6">
        <v>117721</v>
      </c>
      <c r="H22" s="6">
        <v>75073</v>
      </c>
      <c r="I22" s="6">
        <v>26872</v>
      </c>
      <c r="J22" s="6">
        <v>5909</v>
      </c>
      <c r="K22" s="6">
        <v>30921</v>
      </c>
      <c r="L22" s="6">
        <v>2774</v>
      </c>
      <c r="M22" s="6">
        <v>25610</v>
      </c>
      <c r="N22" s="6">
        <v>1073</v>
      </c>
      <c r="O22" s="6">
        <v>3472</v>
      </c>
      <c r="P22" s="5">
        <v>45</v>
      </c>
      <c r="Q22" s="6">
        <v>1578</v>
      </c>
      <c r="R22" s="5">
        <v>4</v>
      </c>
      <c r="S22" s="6">
        <v>1300</v>
      </c>
      <c r="T22" s="5">
        <v>1</v>
      </c>
      <c r="U22" s="5" t="s">
        <v>37</v>
      </c>
      <c r="V22" s="5" t="s">
        <v>38</v>
      </c>
      <c r="W22" s="5" t="s">
        <v>37</v>
      </c>
      <c r="X22" s="5" t="s">
        <v>33</v>
      </c>
      <c r="Y22" s="6">
        <f t="shared" si="0"/>
        <v>271797</v>
      </c>
      <c r="Z22" s="6">
        <f t="shared" si="1"/>
        <v>262820</v>
      </c>
    </row>
    <row r="23" spans="2:26" ht="12.75">
      <c r="B23" s="5" t="s">
        <v>13</v>
      </c>
      <c r="C23" s="5">
        <v>11</v>
      </c>
      <c r="D23" s="5">
        <v>212</v>
      </c>
      <c r="E23" s="5">
        <v>49</v>
      </c>
      <c r="F23" s="5">
        <v>86</v>
      </c>
      <c r="G23" s="5">
        <v>394</v>
      </c>
      <c r="H23" s="5">
        <v>213</v>
      </c>
      <c r="I23" s="5">
        <v>558</v>
      </c>
      <c r="J23" s="5">
        <v>107</v>
      </c>
      <c r="K23" s="6">
        <v>2037</v>
      </c>
      <c r="L23" s="5">
        <v>174</v>
      </c>
      <c r="M23" s="6">
        <v>9643</v>
      </c>
      <c r="N23" s="5">
        <v>307</v>
      </c>
      <c r="O23" s="6">
        <v>30508</v>
      </c>
      <c r="P23" s="5">
        <v>314</v>
      </c>
      <c r="Q23" s="6">
        <v>69369</v>
      </c>
      <c r="R23" s="5">
        <v>217</v>
      </c>
      <c r="S23" s="6">
        <v>11198</v>
      </c>
      <c r="T23" s="5">
        <v>11</v>
      </c>
      <c r="U23" s="5" t="s">
        <v>37</v>
      </c>
      <c r="V23" s="5" t="s">
        <v>38</v>
      </c>
      <c r="W23" s="5" t="s">
        <v>37</v>
      </c>
      <c r="X23" s="5" t="s">
        <v>33</v>
      </c>
      <c r="Y23" s="6">
        <f t="shared" si="0"/>
        <v>123767</v>
      </c>
      <c r="Z23" s="6">
        <f t="shared" si="1"/>
        <v>1641</v>
      </c>
    </row>
    <row r="24" spans="2:26" ht="12.75">
      <c r="B24" s="5" t="s">
        <v>14</v>
      </c>
      <c r="C24" s="5">
        <v>2</v>
      </c>
      <c r="D24" s="5">
        <v>17</v>
      </c>
      <c r="E24" s="5">
        <v>4</v>
      </c>
      <c r="F24" s="5">
        <v>8</v>
      </c>
      <c r="G24" s="5">
        <v>9</v>
      </c>
      <c r="H24" s="5">
        <v>5</v>
      </c>
      <c r="I24" s="5">
        <v>8</v>
      </c>
      <c r="J24" s="5">
        <v>2</v>
      </c>
      <c r="K24" s="5">
        <v>41</v>
      </c>
      <c r="L24" s="5">
        <v>3</v>
      </c>
      <c r="M24" s="5">
        <v>290</v>
      </c>
      <c r="N24" s="5">
        <v>9</v>
      </c>
      <c r="O24" s="6">
        <v>1390</v>
      </c>
      <c r="P24" s="5">
        <v>12</v>
      </c>
      <c r="Q24" s="6">
        <v>4287</v>
      </c>
      <c r="R24" s="5">
        <v>15</v>
      </c>
      <c r="S24" s="6">
        <v>1900</v>
      </c>
      <c r="T24" s="5">
        <v>2</v>
      </c>
      <c r="U24" s="5" t="s">
        <v>37</v>
      </c>
      <c r="V24" s="5" t="s">
        <v>38</v>
      </c>
      <c r="W24" s="5" t="s">
        <v>37</v>
      </c>
      <c r="X24" s="5" t="s">
        <v>33</v>
      </c>
      <c r="Y24" s="6">
        <f t="shared" si="0"/>
        <v>7931</v>
      </c>
      <c r="Z24" s="6">
        <f t="shared" si="1"/>
        <v>73</v>
      </c>
    </row>
    <row r="25" spans="2:26" ht="12.75">
      <c r="B25" s="5" t="s">
        <v>15</v>
      </c>
      <c r="C25" s="6">
        <v>2418</v>
      </c>
      <c r="D25" s="6">
        <v>13873</v>
      </c>
      <c r="E25" s="6">
        <v>8524</v>
      </c>
      <c r="F25" s="6">
        <v>14558</v>
      </c>
      <c r="G25" s="6">
        <v>44662</v>
      </c>
      <c r="H25" s="6">
        <v>25808</v>
      </c>
      <c r="I25" s="6">
        <v>31415</v>
      </c>
      <c r="J25" s="6">
        <v>6531</v>
      </c>
      <c r="K25" s="6">
        <v>17230</v>
      </c>
      <c r="L25" s="6">
        <v>1968</v>
      </c>
      <c r="M25" s="5">
        <v>124</v>
      </c>
      <c r="N25" s="5">
        <v>7</v>
      </c>
      <c r="O25" s="5" t="s">
        <v>35</v>
      </c>
      <c r="P25" s="5" t="s">
        <v>36</v>
      </c>
      <c r="Q25" s="5" t="s">
        <v>35</v>
      </c>
      <c r="R25" s="5" t="s">
        <v>34</v>
      </c>
      <c r="S25" s="6">
        <v>11316</v>
      </c>
      <c r="T25" s="5">
        <v>5</v>
      </c>
      <c r="U25" s="5" t="s">
        <v>37</v>
      </c>
      <c r="V25" s="5" t="s">
        <v>38</v>
      </c>
      <c r="W25" s="5" t="s">
        <v>37</v>
      </c>
      <c r="X25" s="5" t="s">
        <v>33</v>
      </c>
      <c r="Y25" s="6">
        <f t="shared" si="0"/>
        <v>115689</v>
      </c>
      <c r="Z25" s="6">
        <f t="shared" si="1"/>
        <v>62750</v>
      </c>
    </row>
    <row r="26" spans="2:26" ht="12.75">
      <c r="B26" s="5" t="s">
        <v>16</v>
      </c>
      <c r="C26" s="5" t="s">
        <v>4</v>
      </c>
      <c r="D26" s="5" t="s">
        <v>4</v>
      </c>
      <c r="E26" s="5" t="s">
        <v>4</v>
      </c>
      <c r="F26" s="5" t="s">
        <v>4</v>
      </c>
      <c r="G26" s="5" t="s">
        <v>4</v>
      </c>
      <c r="H26" s="5" t="s">
        <v>4</v>
      </c>
      <c r="I26" s="5" t="s">
        <v>4</v>
      </c>
      <c r="J26" s="5" t="s">
        <v>4</v>
      </c>
      <c r="K26" s="5" t="s">
        <v>33</v>
      </c>
      <c r="L26" s="5" t="s">
        <v>34</v>
      </c>
      <c r="M26" s="5" t="s">
        <v>35</v>
      </c>
      <c r="N26" s="5" t="s">
        <v>34</v>
      </c>
      <c r="O26" s="5">
        <v>237</v>
      </c>
      <c r="P26" s="5">
        <v>2</v>
      </c>
      <c r="Q26" s="6">
        <v>4516</v>
      </c>
      <c r="R26" s="5">
        <v>13</v>
      </c>
      <c r="S26" s="6">
        <v>7321</v>
      </c>
      <c r="T26" s="5">
        <v>5</v>
      </c>
      <c r="U26" s="6">
        <v>3495</v>
      </c>
      <c r="V26" s="5">
        <v>1</v>
      </c>
      <c r="W26" s="5" t="s">
        <v>37</v>
      </c>
      <c r="X26" s="5" t="s">
        <v>33</v>
      </c>
      <c r="Y26" s="6">
        <f t="shared" si="0"/>
        <v>15569</v>
      </c>
      <c r="Z26" s="6">
        <f t="shared" si="1"/>
        <v>21</v>
      </c>
    </row>
    <row r="27" spans="2:26" ht="12.75">
      <c r="B27" s="5" t="s">
        <v>17</v>
      </c>
      <c r="C27" s="6">
        <v>5349</v>
      </c>
      <c r="D27" s="6">
        <v>32725</v>
      </c>
      <c r="E27" s="6">
        <v>12778</v>
      </c>
      <c r="F27" s="6">
        <v>23382</v>
      </c>
      <c r="G27" s="6">
        <v>30168</v>
      </c>
      <c r="H27" s="6">
        <v>18249</v>
      </c>
      <c r="I27" s="6">
        <v>23323</v>
      </c>
      <c r="J27" s="6">
        <v>4669</v>
      </c>
      <c r="K27" s="6">
        <v>23311</v>
      </c>
      <c r="L27" s="6">
        <v>2502</v>
      </c>
      <c r="M27" s="6">
        <v>3522</v>
      </c>
      <c r="N27" s="5">
        <v>150</v>
      </c>
      <c r="O27" s="5">
        <v>901</v>
      </c>
      <c r="P27" s="5">
        <v>11</v>
      </c>
      <c r="Q27" s="6">
        <v>1117</v>
      </c>
      <c r="R27" s="5">
        <v>3</v>
      </c>
      <c r="S27" s="6">
        <v>4601</v>
      </c>
      <c r="T27" s="5">
        <v>3</v>
      </c>
      <c r="U27" s="5" t="s">
        <v>37</v>
      </c>
      <c r="V27" s="5" t="s">
        <v>38</v>
      </c>
      <c r="W27" s="5" t="s">
        <v>37</v>
      </c>
      <c r="X27" s="5" t="s">
        <v>33</v>
      </c>
      <c r="Y27" s="6">
        <f t="shared" si="0"/>
        <v>105070</v>
      </c>
      <c r="Z27" s="6">
        <f t="shared" si="1"/>
        <v>81694</v>
      </c>
    </row>
    <row r="28" spans="2:26" ht="12.75">
      <c r="B28" s="5" t="s">
        <v>18</v>
      </c>
      <c r="C28" s="6">
        <v>34063</v>
      </c>
      <c r="D28" s="6">
        <v>247819</v>
      </c>
      <c r="E28" s="6">
        <v>99220</v>
      </c>
      <c r="F28" s="6">
        <v>174856</v>
      </c>
      <c r="G28" s="6">
        <v>321539</v>
      </c>
      <c r="H28" s="6">
        <v>187070</v>
      </c>
      <c r="I28" s="6">
        <v>306863</v>
      </c>
      <c r="J28" s="6">
        <v>62734</v>
      </c>
      <c r="K28" s="6">
        <v>546320</v>
      </c>
      <c r="L28" s="6">
        <v>50397</v>
      </c>
      <c r="M28" s="6">
        <v>1589388</v>
      </c>
      <c r="N28" s="6">
        <v>52519</v>
      </c>
      <c r="O28" s="6">
        <v>1455855</v>
      </c>
      <c r="P28" s="6">
        <v>17914</v>
      </c>
      <c r="Q28" s="6">
        <v>874747</v>
      </c>
      <c r="R28" s="6">
        <v>2652</v>
      </c>
      <c r="S28" s="6">
        <v>915801</v>
      </c>
      <c r="T28" s="5">
        <v>553</v>
      </c>
      <c r="U28" s="6">
        <v>709279</v>
      </c>
      <c r="V28" s="5">
        <v>135</v>
      </c>
      <c r="W28" s="6">
        <v>2220591</v>
      </c>
      <c r="X28" s="5">
        <v>101</v>
      </c>
      <c r="Y28" s="6">
        <f t="shared" si="0"/>
        <v>9073666</v>
      </c>
      <c r="Z28" s="6">
        <f t="shared" si="1"/>
        <v>796750</v>
      </c>
    </row>
    <row r="29" spans="2:26" ht="12.75">
      <c r="B29" s="5" t="s">
        <v>19</v>
      </c>
      <c r="C29" s="5">
        <v>198</v>
      </c>
      <c r="D29" s="6">
        <v>2558</v>
      </c>
      <c r="E29" s="5">
        <v>535</v>
      </c>
      <c r="F29" s="5">
        <v>928</v>
      </c>
      <c r="G29" s="6">
        <v>4160</v>
      </c>
      <c r="H29" s="6">
        <v>2156</v>
      </c>
      <c r="I29" s="6">
        <v>6152</v>
      </c>
      <c r="J29" s="6">
        <v>1238</v>
      </c>
      <c r="K29" s="6">
        <v>14226</v>
      </c>
      <c r="L29" s="6">
        <v>1271</v>
      </c>
      <c r="M29" s="6">
        <v>52938</v>
      </c>
      <c r="N29" s="6">
        <v>1654</v>
      </c>
      <c r="O29" s="6">
        <v>145249</v>
      </c>
      <c r="P29" s="6">
        <v>1591</v>
      </c>
      <c r="Q29" s="6">
        <v>264130</v>
      </c>
      <c r="R29" s="5">
        <v>697</v>
      </c>
      <c r="S29" s="6">
        <v>442944</v>
      </c>
      <c r="T29" s="5">
        <v>265</v>
      </c>
      <c r="U29" s="6">
        <v>289406</v>
      </c>
      <c r="V29" s="5">
        <v>58</v>
      </c>
      <c r="W29" s="6">
        <v>93408</v>
      </c>
      <c r="X29" s="5">
        <v>7</v>
      </c>
      <c r="Y29" s="6">
        <f t="shared" si="0"/>
        <v>1313346</v>
      </c>
      <c r="Z29" s="6">
        <f t="shared" si="1"/>
        <v>12423</v>
      </c>
    </row>
    <row r="30" spans="2:26" ht="12.75">
      <c r="B30" s="5" t="s">
        <v>20</v>
      </c>
      <c r="C30" s="5">
        <v>763</v>
      </c>
      <c r="D30" s="6">
        <v>10422</v>
      </c>
      <c r="E30" s="6">
        <v>2029</v>
      </c>
      <c r="F30" s="6">
        <v>3494</v>
      </c>
      <c r="G30" s="6">
        <v>19193</v>
      </c>
      <c r="H30" s="6">
        <v>9663</v>
      </c>
      <c r="I30" s="6">
        <v>31919</v>
      </c>
      <c r="J30" s="6">
        <v>6423</v>
      </c>
      <c r="K30" s="6">
        <v>70529</v>
      </c>
      <c r="L30" s="6">
        <v>6493</v>
      </c>
      <c r="M30" s="6">
        <v>164710</v>
      </c>
      <c r="N30" s="6">
        <v>5303</v>
      </c>
      <c r="O30" s="6">
        <v>266890</v>
      </c>
      <c r="P30" s="6">
        <v>3134</v>
      </c>
      <c r="Q30" s="6">
        <v>117341</v>
      </c>
      <c r="R30" s="5">
        <v>370</v>
      </c>
      <c r="S30" s="6">
        <v>96462</v>
      </c>
      <c r="T30" s="5">
        <v>54</v>
      </c>
      <c r="U30" s="6">
        <v>38647</v>
      </c>
      <c r="V30" s="5">
        <v>9</v>
      </c>
      <c r="W30" s="6">
        <v>8635</v>
      </c>
      <c r="X30" s="5">
        <v>1</v>
      </c>
      <c r="Y30" s="6">
        <f t="shared" si="0"/>
        <v>817118</v>
      </c>
      <c r="Z30" s="6">
        <f t="shared" si="1"/>
        <v>45366</v>
      </c>
    </row>
    <row r="31" spans="2:26" ht="12.75">
      <c r="B31" s="5" t="s">
        <v>21</v>
      </c>
      <c r="C31" s="6">
        <v>13066</v>
      </c>
      <c r="D31" s="6">
        <v>94639</v>
      </c>
      <c r="E31" s="6">
        <v>37373</v>
      </c>
      <c r="F31" s="6">
        <v>65541</v>
      </c>
      <c r="G31" s="6">
        <v>130474</v>
      </c>
      <c r="H31" s="6">
        <v>76999</v>
      </c>
      <c r="I31" s="6">
        <v>50558</v>
      </c>
      <c r="J31" s="6">
        <v>10961</v>
      </c>
      <c r="K31" s="6">
        <v>48764</v>
      </c>
      <c r="L31" s="6">
        <v>4828</v>
      </c>
      <c r="M31" s="6">
        <v>40928</v>
      </c>
      <c r="N31" s="6">
        <v>1442</v>
      </c>
      <c r="O31" s="6">
        <v>32185</v>
      </c>
      <c r="P31" s="5">
        <v>380</v>
      </c>
      <c r="Q31" s="6">
        <v>51477</v>
      </c>
      <c r="R31" s="5">
        <v>135</v>
      </c>
      <c r="S31" s="6">
        <v>87531</v>
      </c>
      <c r="T31" s="5">
        <v>55</v>
      </c>
      <c r="U31" s="6">
        <v>176513</v>
      </c>
      <c r="V31" s="5">
        <v>32</v>
      </c>
      <c r="W31" s="6">
        <v>168679</v>
      </c>
      <c r="X31" s="5">
        <v>11</v>
      </c>
      <c r="Y31" s="6">
        <f t="shared" si="0"/>
        <v>837548</v>
      </c>
      <c r="Z31" s="6">
        <f t="shared" si="1"/>
        <v>255023</v>
      </c>
    </row>
    <row r="32" spans="2:26" ht="12.75">
      <c r="B32" s="5" t="s">
        <v>22</v>
      </c>
      <c r="C32" s="6">
        <v>8134</v>
      </c>
      <c r="D32" s="6">
        <v>61793</v>
      </c>
      <c r="E32" s="6">
        <v>16213</v>
      </c>
      <c r="F32" s="6">
        <v>28814</v>
      </c>
      <c r="G32" s="6">
        <v>93481</v>
      </c>
      <c r="H32" s="6">
        <v>49130</v>
      </c>
      <c r="I32" s="6">
        <v>87908</v>
      </c>
      <c r="J32" s="6">
        <v>18395</v>
      </c>
      <c r="K32" s="6">
        <v>104717</v>
      </c>
      <c r="L32" s="6">
        <v>9995</v>
      </c>
      <c r="M32" s="6">
        <v>173695</v>
      </c>
      <c r="N32" s="6">
        <v>5794</v>
      </c>
      <c r="O32" s="6">
        <v>221928</v>
      </c>
      <c r="P32" s="6">
        <v>2591</v>
      </c>
      <c r="Q32" s="6">
        <v>311621</v>
      </c>
      <c r="R32" s="5">
        <v>851</v>
      </c>
      <c r="S32" s="6">
        <v>519382</v>
      </c>
      <c r="T32" s="5">
        <v>303</v>
      </c>
      <c r="U32" s="6">
        <v>521669</v>
      </c>
      <c r="V32" s="5">
        <v>94</v>
      </c>
      <c r="W32" s="6">
        <v>611769</v>
      </c>
      <c r="X32" s="5">
        <v>39</v>
      </c>
      <c r="Y32" s="6">
        <f t="shared" si="0"/>
        <v>2670517</v>
      </c>
      <c r="Z32" s="6">
        <f t="shared" si="1"/>
        <v>177799</v>
      </c>
    </row>
    <row r="33" spans="2:26" ht="12.75">
      <c r="B33" s="5" t="s">
        <v>23</v>
      </c>
      <c r="C33" s="5" t="s">
        <v>4</v>
      </c>
      <c r="D33" s="5" t="s">
        <v>4</v>
      </c>
      <c r="E33" s="5" t="s">
        <v>4</v>
      </c>
      <c r="F33" s="5" t="s">
        <v>4</v>
      </c>
      <c r="G33" s="5" t="s">
        <v>4</v>
      </c>
      <c r="H33" s="5" t="s">
        <v>4</v>
      </c>
      <c r="I33" s="5" t="s">
        <v>4</v>
      </c>
      <c r="J33" s="5" t="s">
        <v>4</v>
      </c>
      <c r="K33" s="5">
        <v>13</v>
      </c>
      <c r="L33" s="5">
        <v>1</v>
      </c>
      <c r="M33" s="5">
        <v>49</v>
      </c>
      <c r="N33" s="5">
        <v>1</v>
      </c>
      <c r="O33" s="5" t="s">
        <v>35</v>
      </c>
      <c r="P33" s="5" t="s">
        <v>36</v>
      </c>
      <c r="Q33" s="5">
        <v>225</v>
      </c>
      <c r="R33" s="5">
        <v>1</v>
      </c>
      <c r="S33" s="6">
        <v>6294</v>
      </c>
      <c r="T33" s="5">
        <v>2</v>
      </c>
      <c r="U33" s="6">
        <v>14849</v>
      </c>
      <c r="V33" s="5">
        <v>3</v>
      </c>
      <c r="W33" s="5" t="s">
        <v>37</v>
      </c>
      <c r="X33" s="5" t="s">
        <v>33</v>
      </c>
      <c r="Y33" s="6">
        <f t="shared" si="0"/>
        <v>21430</v>
      </c>
      <c r="Z33" s="6">
        <f t="shared" si="1"/>
        <v>8</v>
      </c>
    </row>
    <row r="34" spans="2:26" ht="12.75">
      <c r="B34" s="5" t="s">
        <v>24</v>
      </c>
      <c r="C34" s="5">
        <v>6</v>
      </c>
      <c r="D34" s="5">
        <v>80</v>
      </c>
      <c r="E34" s="5">
        <v>11</v>
      </c>
      <c r="F34" s="5">
        <v>17</v>
      </c>
      <c r="G34" s="5">
        <v>228</v>
      </c>
      <c r="H34" s="5">
        <v>112</v>
      </c>
      <c r="I34" s="5">
        <v>606</v>
      </c>
      <c r="J34" s="5">
        <v>122</v>
      </c>
      <c r="K34" s="6">
        <v>2725</v>
      </c>
      <c r="L34" s="5">
        <v>236</v>
      </c>
      <c r="M34" s="6">
        <v>5685</v>
      </c>
      <c r="N34" s="5">
        <v>201</v>
      </c>
      <c r="O34" s="6">
        <v>11023</v>
      </c>
      <c r="P34" s="5">
        <v>121</v>
      </c>
      <c r="Q34" s="6">
        <v>17008</v>
      </c>
      <c r="R34" s="5">
        <v>51</v>
      </c>
      <c r="S34" s="6">
        <v>2167</v>
      </c>
      <c r="T34" s="5">
        <v>2</v>
      </c>
      <c r="U34" s="5" t="s">
        <v>37</v>
      </c>
      <c r="V34" s="5" t="s">
        <v>38</v>
      </c>
      <c r="W34" s="5" t="s">
        <v>37</v>
      </c>
      <c r="X34" s="5" t="s">
        <v>33</v>
      </c>
      <c r="Y34" s="6">
        <f t="shared" si="0"/>
        <v>39459</v>
      </c>
      <c r="Z34" s="6">
        <f t="shared" si="1"/>
        <v>942</v>
      </c>
    </row>
    <row r="35" spans="2:26" ht="12.75">
      <c r="B35" s="5" t="s">
        <v>25</v>
      </c>
      <c r="C35" s="5">
        <v>1</v>
      </c>
      <c r="D35" s="5">
        <v>10</v>
      </c>
      <c r="E35" s="5">
        <v>9</v>
      </c>
      <c r="F35" s="5">
        <v>15</v>
      </c>
      <c r="G35" s="5">
        <v>45</v>
      </c>
      <c r="H35" s="5">
        <v>28</v>
      </c>
      <c r="I35" s="5">
        <v>17</v>
      </c>
      <c r="J35" s="5">
        <v>4</v>
      </c>
      <c r="K35" s="5">
        <v>51</v>
      </c>
      <c r="L35" s="5">
        <v>4</v>
      </c>
      <c r="M35" s="5">
        <v>599</v>
      </c>
      <c r="N35" s="5">
        <v>19</v>
      </c>
      <c r="O35" s="6">
        <v>2597</v>
      </c>
      <c r="P35" s="5">
        <v>26</v>
      </c>
      <c r="Q35" s="6">
        <v>20557</v>
      </c>
      <c r="R35" s="5">
        <v>43</v>
      </c>
      <c r="S35" s="6">
        <v>70063</v>
      </c>
      <c r="T35" s="5">
        <v>42</v>
      </c>
      <c r="U35" s="6">
        <v>30615</v>
      </c>
      <c r="V35" s="5">
        <v>7</v>
      </c>
      <c r="W35" s="6">
        <v>17854</v>
      </c>
      <c r="X35" s="5">
        <v>1</v>
      </c>
      <c r="Y35" s="6">
        <f t="shared" si="0"/>
        <v>142408</v>
      </c>
      <c r="Z35" s="6">
        <f t="shared" si="1"/>
        <v>199</v>
      </c>
    </row>
    <row r="36" spans="2:26" ht="12.75">
      <c r="B36" s="5" t="s">
        <v>26</v>
      </c>
      <c r="C36" s="5" t="s">
        <v>4</v>
      </c>
      <c r="D36" s="5" t="s">
        <v>4</v>
      </c>
      <c r="E36" s="5" t="s">
        <v>4</v>
      </c>
      <c r="F36" s="5" t="s">
        <v>4</v>
      </c>
      <c r="G36" s="5" t="s">
        <v>4</v>
      </c>
      <c r="H36" s="5" t="s">
        <v>4</v>
      </c>
      <c r="I36" s="5" t="s">
        <v>4</v>
      </c>
      <c r="J36" s="5" t="s">
        <v>4</v>
      </c>
      <c r="K36" s="5" t="s">
        <v>33</v>
      </c>
      <c r="L36" s="5" t="s">
        <v>34</v>
      </c>
      <c r="M36" s="5" t="s">
        <v>35</v>
      </c>
      <c r="N36" s="5" t="s">
        <v>34</v>
      </c>
      <c r="O36" s="5" t="s">
        <v>35</v>
      </c>
      <c r="P36" s="5" t="s">
        <v>36</v>
      </c>
      <c r="Q36" s="5">
        <v>411</v>
      </c>
      <c r="R36" s="5">
        <v>1</v>
      </c>
      <c r="S36" s="5" t="s">
        <v>34</v>
      </c>
      <c r="T36" s="5" t="s">
        <v>38</v>
      </c>
      <c r="U36" s="5" t="s">
        <v>37</v>
      </c>
      <c r="V36" s="5" t="s">
        <v>38</v>
      </c>
      <c r="W36" s="5" t="s">
        <v>37</v>
      </c>
      <c r="X36" s="5" t="s">
        <v>33</v>
      </c>
      <c r="Y36" s="6">
        <f t="shared" si="0"/>
        <v>411</v>
      </c>
      <c r="Z36" s="6">
        <f t="shared" si="1"/>
        <v>1</v>
      </c>
    </row>
    <row r="37" spans="2:26" ht="12.75">
      <c r="B37" s="5" t="s">
        <v>27</v>
      </c>
      <c r="C37" s="6">
        <v>1921</v>
      </c>
      <c r="D37" s="6">
        <v>19026</v>
      </c>
      <c r="E37" s="6">
        <v>5448</v>
      </c>
      <c r="F37" s="6">
        <v>9572</v>
      </c>
      <c r="G37" s="6">
        <v>25711</v>
      </c>
      <c r="H37" s="6">
        <v>14084</v>
      </c>
      <c r="I37" s="6">
        <v>26428</v>
      </c>
      <c r="J37" s="6">
        <v>5436</v>
      </c>
      <c r="K37" s="6">
        <v>71098</v>
      </c>
      <c r="L37" s="6">
        <v>6030</v>
      </c>
      <c r="M37" s="6">
        <v>255194</v>
      </c>
      <c r="N37" s="6">
        <v>8489</v>
      </c>
      <c r="O37" s="6">
        <v>219111</v>
      </c>
      <c r="P37" s="6">
        <v>2685</v>
      </c>
      <c r="Q37" s="6">
        <v>124446</v>
      </c>
      <c r="R37" s="5">
        <v>362</v>
      </c>
      <c r="S37" s="6">
        <v>180540</v>
      </c>
      <c r="T37" s="5">
        <v>103</v>
      </c>
      <c r="U37" s="6">
        <v>232087</v>
      </c>
      <c r="V37" s="5">
        <v>46</v>
      </c>
      <c r="W37" s="6">
        <v>149803</v>
      </c>
      <c r="X37" s="5">
        <v>11</v>
      </c>
      <c r="Y37" s="6">
        <f t="shared" si="0"/>
        <v>1291787</v>
      </c>
      <c r="Z37" s="6">
        <f t="shared" si="1"/>
        <v>65844</v>
      </c>
    </row>
    <row r="38" spans="2:26" ht="12.75">
      <c r="B38" s="5" t="s">
        <v>28</v>
      </c>
      <c r="C38" s="5">
        <v>0</v>
      </c>
      <c r="D38" s="5">
        <v>1</v>
      </c>
      <c r="E38" s="5" t="s">
        <v>4</v>
      </c>
      <c r="F38" s="5" t="s">
        <v>4</v>
      </c>
      <c r="G38" s="5" t="s">
        <v>4</v>
      </c>
      <c r="H38" s="5" t="s">
        <v>4</v>
      </c>
      <c r="I38" s="5" t="s">
        <v>4</v>
      </c>
      <c r="J38" s="5" t="s">
        <v>4</v>
      </c>
      <c r="K38" s="5">
        <v>13</v>
      </c>
      <c r="L38" s="5">
        <v>1</v>
      </c>
      <c r="M38" s="5">
        <v>92</v>
      </c>
      <c r="N38" s="5">
        <v>3</v>
      </c>
      <c r="O38" s="5">
        <v>717</v>
      </c>
      <c r="P38" s="5">
        <v>5</v>
      </c>
      <c r="Q38" s="6">
        <v>3968</v>
      </c>
      <c r="R38" s="5">
        <v>10</v>
      </c>
      <c r="S38" s="6">
        <v>23888</v>
      </c>
      <c r="T38" s="5">
        <v>13</v>
      </c>
      <c r="U38" s="6">
        <v>3791</v>
      </c>
      <c r="V38" s="5">
        <v>1</v>
      </c>
      <c r="W38" s="5" t="s">
        <v>37</v>
      </c>
      <c r="X38" s="5" t="s">
        <v>33</v>
      </c>
      <c r="Y38" s="6">
        <f t="shared" si="0"/>
        <v>32469</v>
      </c>
      <c r="Z38" s="6">
        <f t="shared" si="1"/>
        <v>34</v>
      </c>
    </row>
    <row r="39" spans="2:26" ht="12.75">
      <c r="B39" s="5" t="s">
        <v>29</v>
      </c>
      <c r="C39" s="6">
        <v>12549</v>
      </c>
      <c r="D39" s="6">
        <v>74531</v>
      </c>
      <c r="E39" s="6">
        <v>27478</v>
      </c>
      <c r="F39" s="6">
        <v>49337</v>
      </c>
      <c r="G39" s="6">
        <v>78593</v>
      </c>
      <c r="H39" s="6">
        <v>45702</v>
      </c>
      <c r="I39" s="6">
        <v>38557</v>
      </c>
      <c r="J39" s="6">
        <v>8367</v>
      </c>
      <c r="K39" s="6">
        <v>12698</v>
      </c>
      <c r="L39" s="6">
        <v>1456</v>
      </c>
      <c r="M39" s="5">
        <v>604</v>
      </c>
      <c r="N39" s="5">
        <v>27</v>
      </c>
      <c r="O39" s="5">
        <v>57</v>
      </c>
      <c r="P39" s="5">
        <v>1</v>
      </c>
      <c r="Q39" s="5" t="s">
        <v>35</v>
      </c>
      <c r="R39" s="5" t="s">
        <v>34</v>
      </c>
      <c r="S39" s="5" t="s">
        <v>34</v>
      </c>
      <c r="T39" s="5" t="s">
        <v>38</v>
      </c>
      <c r="U39" s="5" t="s">
        <v>37</v>
      </c>
      <c r="V39" s="5" t="s">
        <v>38</v>
      </c>
      <c r="W39" s="5" t="s">
        <v>37</v>
      </c>
      <c r="X39" s="5" t="s">
        <v>33</v>
      </c>
      <c r="Y39" s="6">
        <f t="shared" si="0"/>
        <v>170536</v>
      </c>
      <c r="Z39" s="6">
        <f t="shared" si="1"/>
        <v>179421</v>
      </c>
    </row>
    <row r="40" spans="2:26" ht="12.75">
      <c r="B40" s="5" t="s">
        <v>30</v>
      </c>
      <c r="C40" s="6">
        <v>1415</v>
      </c>
      <c r="D40" s="6">
        <v>8775</v>
      </c>
      <c r="E40" s="6">
        <v>2086</v>
      </c>
      <c r="F40" s="6">
        <v>4101</v>
      </c>
      <c r="G40" s="6">
        <v>2261</v>
      </c>
      <c r="H40" s="6">
        <v>1524</v>
      </c>
      <c r="I40" s="5">
        <v>403</v>
      </c>
      <c r="J40" s="5">
        <v>88</v>
      </c>
      <c r="K40" s="5">
        <v>306</v>
      </c>
      <c r="L40" s="5">
        <v>28</v>
      </c>
      <c r="M40" s="5">
        <v>132</v>
      </c>
      <c r="N40" s="5">
        <v>5</v>
      </c>
      <c r="O40" s="5" t="s">
        <v>35</v>
      </c>
      <c r="P40" s="5" t="s">
        <v>36</v>
      </c>
      <c r="Q40" s="5" t="s">
        <v>35</v>
      </c>
      <c r="R40" s="5" t="s">
        <v>34</v>
      </c>
      <c r="S40" s="5" t="s">
        <v>34</v>
      </c>
      <c r="T40" s="5" t="s">
        <v>38</v>
      </c>
      <c r="U40" s="5" t="s">
        <v>37</v>
      </c>
      <c r="V40" s="5" t="s">
        <v>38</v>
      </c>
      <c r="W40" s="5" t="s">
        <v>37</v>
      </c>
      <c r="X40" s="5" t="s">
        <v>33</v>
      </c>
      <c r="Y40" s="6">
        <f t="shared" si="0"/>
        <v>6603</v>
      </c>
      <c r="Z40" s="6">
        <f t="shared" si="1"/>
        <v>14521</v>
      </c>
    </row>
    <row r="41" spans="2:26" ht="12.75">
      <c r="B41" s="8" t="s">
        <v>31</v>
      </c>
      <c r="C41" s="14">
        <v>5509</v>
      </c>
      <c r="D41" s="14">
        <v>35172</v>
      </c>
      <c r="E41" s="14">
        <v>20535</v>
      </c>
      <c r="F41" s="14">
        <v>35546</v>
      </c>
      <c r="G41" s="14">
        <v>140040</v>
      </c>
      <c r="H41" s="14">
        <v>80234</v>
      </c>
      <c r="I41" s="14">
        <v>79461</v>
      </c>
      <c r="J41" s="14">
        <v>16978</v>
      </c>
      <c r="K41" s="14">
        <v>20821</v>
      </c>
      <c r="L41" s="14">
        <v>2516</v>
      </c>
      <c r="M41" s="14">
        <v>1069</v>
      </c>
      <c r="N41" s="8">
        <v>43</v>
      </c>
      <c r="O41" s="8">
        <v>67</v>
      </c>
      <c r="P41" s="8">
        <v>1</v>
      </c>
      <c r="Q41" s="8" t="s">
        <v>35</v>
      </c>
      <c r="R41" s="8" t="s">
        <v>34</v>
      </c>
      <c r="S41" s="14">
        <v>2401</v>
      </c>
      <c r="T41" s="8">
        <v>1</v>
      </c>
      <c r="U41" s="8" t="s">
        <v>37</v>
      </c>
      <c r="V41" s="8" t="s">
        <v>38</v>
      </c>
      <c r="W41" s="8" t="s">
        <v>37</v>
      </c>
      <c r="X41" s="8" t="s">
        <v>33</v>
      </c>
      <c r="Y41" s="6">
        <f t="shared" si="0"/>
        <v>269903</v>
      </c>
      <c r="Z41" s="6">
        <f t="shared" si="1"/>
        <v>170491</v>
      </c>
    </row>
    <row r="42" spans="2:26" ht="12.75">
      <c r="B42" s="21"/>
      <c r="C42" s="22"/>
      <c r="D42" s="22"/>
      <c r="E42" s="22"/>
      <c r="F42" s="22"/>
      <c r="G42" s="22"/>
      <c r="H42" s="22"/>
      <c r="I42" s="22"/>
      <c r="J42" s="22"/>
      <c r="K42" s="22"/>
      <c r="L42" s="22"/>
      <c r="M42" s="22"/>
      <c r="N42" s="21"/>
      <c r="O42" s="21"/>
      <c r="P42" s="21"/>
      <c r="Q42" s="21"/>
      <c r="R42" s="21"/>
      <c r="S42" s="22"/>
      <c r="T42" s="21"/>
      <c r="U42" s="21"/>
      <c r="V42" s="21"/>
      <c r="W42" s="21"/>
      <c r="X42" s="21"/>
      <c r="Y42" s="22"/>
      <c r="Z42" s="22"/>
    </row>
    <row r="43" spans="2:26" ht="12.75">
      <c r="B43" s="9" t="s">
        <v>32</v>
      </c>
      <c r="C43" s="23">
        <f>SUM(C13:C41)</f>
        <v>156674</v>
      </c>
      <c r="D43" s="23">
        <f aca="true" t="shared" si="2" ref="D43:X43">SUM(D13:D41)</f>
        <v>1089334</v>
      </c>
      <c r="E43" s="23">
        <f t="shared" si="2"/>
        <v>462416</v>
      </c>
      <c r="F43" s="23">
        <f t="shared" si="2"/>
        <v>819251</v>
      </c>
      <c r="G43" s="23">
        <f t="shared" si="2"/>
        <v>2155419</v>
      </c>
      <c r="H43" s="23">
        <f t="shared" si="2"/>
        <v>1191212</v>
      </c>
      <c r="I43" s="23">
        <f t="shared" si="2"/>
        <v>2166119</v>
      </c>
      <c r="J43" s="23">
        <f t="shared" si="2"/>
        <v>448717</v>
      </c>
      <c r="K43" s="23">
        <f t="shared" si="2"/>
        <v>2662635</v>
      </c>
      <c r="L43" s="23">
        <f t="shared" si="2"/>
        <v>253576</v>
      </c>
      <c r="M43" s="23">
        <f t="shared" si="2"/>
        <v>5326680</v>
      </c>
      <c r="N43" s="23">
        <f t="shared" si="2"/>
        <v>180501</v>
      </c>
      <c r="O43" s="23">
        <f t="shared" si="2"/>
        <v>4893371</v>
      </c>
      <c r="P43" s="23">
        <f t="shared" si="2"/>
        <v>59151</v>
      </c>
      <c r="Q43" s="23">
        <f t="shared" si="2"/>
        <v>3972319</v>
      </c>
      <c r="R43" s="23">
        <f t="shared" si="2"/>
        <v>11466</v>
      </c>
      <c r="S43" s="23">
        <f t="shared" si="2"/>
        <v>5200800</v>
      </c>
      <c r="T43" s="23">
        <f t="shared" si="2"/>
        <v>3094</v>
      </c>
      <c r="U43" s="23">
        <f t="shared" si="2"/>
        <v>4567984</v>
      </c>
      <c r="V43" s="23">
        <f t="shared" si="2"/>
        <v>866</v>
      </c>
      <c r="W43" s="23">
        <f t="shared" si="2"/>
        <v>8785382</v>
      </c>
      <c r="X43" s="23">
        <f t="shared" si="2"/>
        <v>466</v>
      </c>
      <c r="Y43" s="23">
        <f>SUM(W43,U43,S43,Q43,O43,M43,K43,I43,G43,E43,C43)</f>
        <v>40349799</v>
      </c>
      <c r="Z43" s="23">
        <f>SUM(X43,V43,T43,R43,P43,N43,L43,J43,H43,F43,D43)</f>
        <v>4057634</v>
      </c>
    </row>
    <row r="44" spans="2:26" ht="12.75">
      <c r="B44" s="4"/>
      <c r="C44" s="7"/>
      <c r="D44" s="7"/>
      <c r="E44" s="7"/>
      <c r="F44" s="7"/>
      <c r="G44" s="7"/>
      <c r="H44" s="7"/>
      <c r="I44" s="7"/>
      <c r="J44" s="7"/>
      <c r="K44" s="7"/>
      <c r="L44" s="7"/>
      <c r="M44" s="7"/>
      <c r="N44" s="7"/>
      <c r="O44" s="7"/>
      <c r="P44" s="7"/>
      <c r="Q44" s="7"/>
      <c r="R44" s="7"/>
      <c r="S44" s="7"/>
      <c r="T44" s="7"/>
      <c r="U44" s="7"/>
      <c r="V44" s="4"/>
      <c r="W44" s="7"/>
      <c r="X44" s="4"/>
      <c r="Y44" s="7"/>
      <c r="Z44" s="7"/>
    </row>
    <row r="45" ht="12.75">
      <c r="B45" s="2" t="s">
        <v>108</v>
      </c>
    </row>
    <row r="46" spans="2:10" ht="30" customHeight="1">
      <c r="B46" s="65" t="s">
        <v>106</v>
      </c>
      <c r="C46" s="65"/>
      <c r="D46" s="65"/>
      <c r="E46" s="65"/>
      <c r="F46" s="65"/>
      <c r="G46" s="65"/>
      <c r="H46" s="65"/>
      <c r="I46" s="65"/>
      <c r="J46" s="65"/>
    </row>
    <row r="47" spans="2:10" ht="36" customHeight="1">
      <c r="B47" s="65" t="s">
        <v>107</v>
      </c>
      <c r="C47" s="65"/>
      <c r="D47" s="65"/>
      <c r="E47" s="65"/>
      <c r="F47" s="65"/>
      <c r="G47" s="65"/>
      <c r="H47" s="65"/>
      <c r="I47" s="65"/>
      <c r="J47" s="65"/>
    </row>
    <row r="48" spans="2:10" ht="18" customHeight="1">
      <c r="B48" s="65" t="s">
        <v>105</v>
      </c>
      <c r="C48" s="65"/>
      <c r="D48" s="65"/>
      <c r="E48" s="65"/>
      <c r="F48" s="65"/>
      <c r="G48" s="65"/>
      <c r="H48" s="65"/>
      <c r="I48" s="65"/>
      <c r="J48" s="65"/>
    </row>
    <row r="49" spans="2:10" ht="18" customHeight="1">
      <c r="B49" s="65" t="s">
        <v>112</v>
      </c>
      <c r="C49" s="65"/>
      <c r="D49" s="65"/>
      <c r="E49" s="65"/>
      <c r="F49" s="65"/>
      <c r="G49" s="65"/>
      <c r="H49" s="65"/>
      <c r="I49" s="65"/>
      <c r="J49" s="65"/>
    </row>
    <row r="50" ht="9" customHeight="1"/>
    <row r="51" ht="12" customHeight="1">
      <c r="B51" s="2" t="s">
        <v>44</v>
      </c>
    </row>
  </sheetData>
  <mergeCells count="51">
    <mergeCell ref="B48:J48"/>
    <mergeCell ref="B49:J49"/>
    <mergeCell ref="S8:T8"/>
    <mergeCell ref="S9:T9"/>
    <mergeCell ref="B46:J46"/>
    <mergeCell ref="B47:J47"/>
    <mergeCell ref="O8:P8"/>
    <mergeCell ref="O9:P9"/>
    <mergeCell ref="Q8:R8"/>
    <mergeCell ref="Q9:R9"/>
    <mergeCell ref="K8:L8"/>
    <mergeCell ref="L10:L12"/>
    <mergeCell ref="K9:L9"/>
    <mergeCell ref="M8:N8"/>
    <mergeCell ref="M9:N9"/>
    <mergeCell ref="G8:H8"/>
    <mergeCell ref="G9:H9"/>
    <mergeCell ref="I8:J8"/>
    <mergeCell ref="I9:J9"/>
    <mergeCell ref="B8:B12"/>
    <mergeCell ref="C10:C12"/>
    <mergeCell ref="E10:E12"/>
    <mergeCell ref="D10:D12"/>
    <mergeCell ref="E8:F8"/>
    <mergeCell ref="E9:F9"/>
    <mergeCell ref="V10:V12"/>
    <mergeCell ref="X10:X12"/>
    <mergeCell ref="Z10:Z12"/>
    <mergeCell ref="C9:D9"/>
    <mergeCell ref="K10:K12"/>
    <mergeCell ref="M10:M12"/>
    <mergeCell ref="Y8:Z9"/>
    <mergeCell ref="U8:V8"/>
    <mergeCell ref="U9:V9"/>
    <mergeCell ref="W8:X8"/>
    <mergeCell ref="W9:X9"/>
    <mergeCell ref="O10:O12"/>
    <mergeCell ref="Q10:Q12"/>
    <mergeCell ref="S10:S12"/>
    <mergeCell ref="U10:U12"/>
    <mergeCell ref="T10:T12"/>
    <mergeCell ref="W10:W12"/>
    <mergeCell ref="Y10:Y12"/>
    <mergeCell ref="F10:F12"/>
    <mergeCell ref="H10:H12"/>
    <mergeCell ref="J10:J12"/>
    <mergeCell ref="G10:G12"/>
    <mergeCell ref="I10:I12"/>
    <mergeCell ref="N10:N12"/>
    <mergeCell ref="P10:P12"/>
    <mergeCell ref="R10:R12"/>
  </mergeCells>
  <hyperlinks>
    <hyperlink ref="Z2"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22">
      <selection activeCell="F44" sqref="F44"/>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A1" s="1" t="s">
        <v>39</v>
      </c>
    </row>
    <row r="2" spans="1:10" ht="12.75">
      <c r="A2" s="1" t="s">
        <v>40</v>
      </c>
      <c r="J2" s="48" t="s">
        <v>121</v>
      </c>
    </row>
    <row r="4" spans="2:10" ht="12.75">
      <c r="B4" s="69" t="s">
        <v>114</v>
      </c>
      <c r="C4" s="69"/>
      <c r="D4" s="69"/>
      <c r="E4" s="69"/>
      <c r="F4" s="69"/>
      <c r="G4" s="69"/>
      <c r="H4" s="69"/>
      <c r="I4" s="69"/>
      <c r="J4" s="69"/>
    </row>
    <row r="5" spans="2:10" ht="12.75">
      <c r="B5" s="17"/>
      <c r="C5" s="18" t="s">
        <v>52</v>
      </c>
      <c r="D5" s="17"/>
      <c r="E5" s="17"/>
      <c r="F5" s="17"/>
      <c r="G5" s="17"/>
      <c r="H5" s="17"/>
      <c r="I5" s="17"/>
      <c r="J5" s="17"/>
    </row>
    <row r="7" spans="2:3" ht="12.75">
      <c r="B7" s="2" t="s">
        <v>0</v>
      </c>
      <c r="C7" s="2" t="s">
        <v>1</v>
      </c>
    </row>
    <row r="8" spans="2:10" ht="12.75">
      <c r="B8" s="8"/>
      <c r="C8" s="60" t="s">
        <v>46</v>
      </c>
      <c r="D8" s="61"/>
      <c r="E8" s="60" t="s">
        <v>47</v>
      </c>
      <c r="F8" s="61"/>
      <c r="G8" s="60" t="s">
        <v>48</v>
      </c>
      <c r="H8" s="61"/>
      <c r="I8" s="60" t="s">
        <v>42</v>
      </c>
      <c r="J8" s="61"/>
    </row>
    <row r="9" spans="2:10" ht="12.75" customHeight="1">
      <c r="B9" s="12" t="s">
        <v>49</v>
      </c>
      <c r="C9" s="62"/>
      <c r="D9" s="63"/>
      <c r="E9" s="62"/>
      <c r="F9" s="63"/>
      <c r="G9" s="62"/>
      <c r="H9" s="63"/>
      <c r="I9" s="62"/>
      <c r="J9" s="63"/>
    </row>
    <row r="10" spans="2:10" ht="12.75">
      <c r="B10" s="12" t="s">
        <v>50</v>
      </c>
      <c r="C10" s="66" t="s">
        <v>54</v>
      </c>
      <c r="D10" s="66" t="s">
        <v>56</v>
      </c>
      <c r="E10" s="66" t="s">
        <v>54</v>
      </c>
      <c r="F10" s="66" t="s">
        <v>55</v>
      </c>
      <c r="G10" s="66" t="s">
        <v>54</v>
      </c>
      <c r="H10" s="66" t="s">
        <v>55</v>
      </c>
      <c r="I10" s="66" t="s">
        <v>104</v>
      </c>
      <c r="J10" s="66" t="s">
        <v>55</v>
      </c>
    </row>
    <row r="11" spans="2:10" ht="12.75">
      <c r="B11" s="10"/>
      <c r="C11" s="67"/>
      <c r="D11" s="67"/>
      <c r="E11" s="67"/>
      <c r="F11" s="67"/>
      <c r="G11" s="67"/>
      <c r="H11" s="67"/>
      <c r="I11" s="67"/>
      <c r="J11" s="67"/>
    </row>
    <row r="12" spans="2:10" ht="12.75">
      <c r="B12" s="11"/>
      <c r="C12" s="68"/>
      <c r="D12" s="68"/>
      <c r="E12" s="68"/>
      <c r="F12" s="68"/>
      <c r="G12" s="68"/>
      <c r="H12" s="68"/>
      <c r="I12" s="68"/>
      <c r="J12" s="68"/>
    </row>
    <row r="13" spans="2:10" ht="30" customHeight="1">
      <c r="B13" s="30" t="s">
        <v>51</v>
      </c>
      <c r="C13" s="31">
        <v>192967</v>
      </c>
      <c r="D13" s="31">
        <v>15817</v>
      </c>
      <c r="E13" s="31">
        <v>576898</v>
      </c>
      <c r="F13" s="31">
        <v>83604</v>
      </c>
      <c r="G13" s="31">
        <v>8159</v>
      </c>
      <c r="H13" s="31">
        <v>1755</v>
      </c>
      <c r="I13" s="31">
        <f>SUM(C13,E13,G13)</f>
        <v>778024</v>
      </c>
      <c r="J13" s="31">
        <f>SUM(D13,F13,H13)</f>
        <v>101176</v>
      </c>
    </row>
    <row r="14" spans="2:10" ht="30" customHeight="1">
      <c r="B14" s="32" t="s">
        <v>91</v>
      </c>
      <c r="C14" s="28">
        <v>82250</v>
      </c>
      <c r="D14" s="28">
        <v>45869</v>
      </c>
      <c r="E14" s="29">
        <v>471124</v>
      </c>
      <c r="F14" s="29">
        <v>268816</v>
      </c>
      <c r="G14" s="29">
        <v>28811</v>
      </c>
      <c r="H14" s="29">
        <v>17500</v>
      </c>
      <c r="I14" s="31">
        <f aca="true" t="shared" si="0" ref="I14:I23">SUM(C14,E14,G14)</f>
        <v>582185</v>
      </c>
      <c r="J14" s="31">
        <f aca="true" t="shared" si="1" ref="J14:J23">SUM(D14,F14,H14)</f>
        <v>332185</v>
      </c>
    </row>
    <row r="15" spans="2:10" ht="30" customHeight="1">
      <c r="B15" s="33" t="s">
        <v>92</v>
      </c>
      <c r="C15" s="31">
        <v>102567</v>
      </c>
      <c r="D15" s="31">
        <v>184352</v>
      </c>
      <c r="E15" s="31">
        <v>755658</v>
      </c>
      <c r="F15" s="31">
        <v>1363583</v>
      </c>
      <c r="G15" s="31">
        <v>195175</v>
      </c>
      <c r="H15" s="31">
        <v>421185</v>
      </c>
      <c r="I15" s="31">
        <f t="shared" si="0"/>
        <v>1053400</v>
      </c>
      <c r="J15" s="31">
        <f t="shared" si="1"/>
        <v>1969120</v>
      </c>
    </row>
    <row r="16" spans="2:10" ht="30" customHeight="1">
      <c r="B16" s="33" t="s">
        <v>93</v>
      </c>
      <c r="C16" s="31">
        <v>39686</v>
      </c>
      <c r="D16" s="31">
        <v>194002</v>
      </c>
      <c r="E16" s="31">
        <v>244873</v>
      </c>
      <c r="F16" s="31">
        <v>1178691</v>
      </c>
      <c r="G16" s="31">
        <v>184844</v>
      </c>
      <c r="H16" s="31">
        <v>904007</v>
      </c>
      <c r="I16" s="31">
        <f t="shared" si="0"/>
        <v>469403</v>
      </c>
      <c r="J16" s="31">
        <f t="shared" si="1"/>
        <v>2276700</v>
      </c>
    </row>
    <row r="17" spans="2:10" ht="30" customHeight="1">
      <c r="B17" s="33" t="s">
        <v>94</v>
      </c>
      <c r="C17" s="27">
        <v>47060</v>
      </c>
      <c r="D17" s="27">
        <v>543209</v>
      </c>
      <c r="E17" s="27">
        <v>129489</v>
      </c>
      <c r="F17" s="27">
        <v>1305538</v>
      </c>
      <c r="G17" s="27">
        <v>124038</v>
      </c>
      <c r="H17" s="27">
        <v>1326025</v>
      </c>
      <c r="I17" s="31">
        <f t="shared" si="0"/>
        <v>300587</v>
      </c>
      <c r="J17" s="31">
        <f t="shared" si="1"/>
        <v>3174772</v>
      </c>
    </row>
    <row r="18" spans="2:10" ht="30" customHeight="1">
      <c r="B18" s="33" t="s">
        <v>95</v>
      </c>
      <c r="C18" s="27">
        <v>48287</v>
      </c>
      <c r="D18" s="27">
        <v>1433384</v>
      </c>
      <c r="E18" s="27">
        <v>21976</v>
      </c>
      <c r="F18" s="27">
        <v>546529</v>
      </c>
      <c r="G18" s="27">
        <v>106930</v>
      </c>
      <c r="H18" s="27">
        <v>3138231</v>
      </c>
      <c r="I18" s="31">
        <f t="shared" si="0"/>
        <v>177193</v>
      </c>
      <c r="J18" s="31">
        <f t="shared" si="1"/>
        <v>5118144</v>
      </c>
    </row>
    <row r="19" spans="2:10" ht="30" customHeight="1">
      <c r="B19" s="33" t="s">
        <v>96</v>
      </c>
      <c r="C19" s="31">
        <v>22379</v>
      </c>
      <c r="D19" s="31">
        <v>1979173</v>
      </c>
      <c r="E19" s="31">
        <v>951</v>
      </c>
      <c r="F19" s="31">
        <v>65818</v>
      </c>
      <c r="G19" s="31">
        <v>27074</v>
      </c>
      <c r="H19" s="31">
        <v>2098911</v>
      </c>
      <c r="I19" s="31">
        <f t="shared" si="0"/>
        <v>50404</v>
      </c>
      <c r="J19" s="31">
        <f t="shared" si="1"/>
        <v>4143902</v>
      </c>
    </row>
    <row r="20" spans="2:10" ht="30" customHeight="1">
      <c r="B20" s="33" t="s">
        <v>97</v>
      </c>
      <c r="C20" s="27">
        <v>7739</v>
      </c>
      <c r="D20" s="27">
        <v>2752823</v>
      </c>
      <c r="E20" s="27">
        <v>21</v>
      </c>
      <c r="F20" s="27">
        <v>5110</v>
      </c>
      <c r="G20" s="27">
        <v>842</v>
      </c>
      <c r="H20" s="27">
        <v>194247</v>
      </c>
      <c r="I20" s="31">
        <f t="shared" si="0"/>
        <v>8602</v>
      </c>
      <c r="J20" s="31">
        <f t="shared" si="1"/>
        <v>2952180</v>
      </c>
    </row>
    <row r="21" spans="2:10" ht="30" customHeight="1">
      <c r="B21" s="33" t="s">
        <v>98</v>
      </c>
      <c r="C21" s="27">
        <v>2180</v>
      </c>
      <c r="D21" s="27">
        <v>3631151</v>
      </c>
      <c r="E21" s="27">
        <v>0</v>
      </c>
      <c r="F21" s="27">
        <v>0</v>
      </c>
      <c r="G21" s="27">
        <v>2</v>
      </c>
      <c r="H21" s="27">
        <v>2612</v>
      </c>
      <c r="I21" s="31">
        <f t="shared" si="0"/>
        <v>2182</v>
      </c>
      <c r="J21" s="31">
        <f t="shared" si="1"/>
        <v>3633763</v>
      </c>
    </row>
    <row r="22" spans="2:10" ht="30" customHeight="1">
      <c r="B22" s="33" t="s">
        <v>99</v>
      </c>
      <c r="C22" s="27">
        <v>619</v>
      </c>
      <c r="D22" s="27">
        <v>3325424</v>
      </c>
      <c r="E22" s="27">
        <v>0</v>
      </c>
      <c r="F22" s="27">
        <v>0</v>
      </c>
      <c r="G22" s="27">
        <v>0</v>
      </c>
      <c r="H22" s="27">
        <v>0</v>
      </c>
      <c r="I22" s="31">
        <f t="shared" si="0"/>
        <v>619</v>
      </c>
      <c r="J22" s="31">
        <f t="shared" si="1"/>
        <v>3325424</v>
      </c>
    </row>
    <row r="23" spans="2:10" ht="30" customHeight="1">
      <c r="B23" s="33" t="s">
        <v>100</v>
      </c>
      <c r="C23" s="27">
        <v>481</v>
      </c>
      <c r="D23" s="27">
        <v>13322432</v>
      </c>
      <c r="E23" s="27">
        <v>0</v>
      </c>
      <c r="F23" s="27">
        <v>0</v>
      </c>
      <c r="G23" s="27">
        <v>0</v>
      </c>
      <c r="H23" s="27">
        <v>0</v>
      </c>
      <c r="I23" s="31">
        <f t="shared" si="0"/>
        <v>481</v>
      </c>
      <c r="J23" s="31">
        <f t="shared" si="1"/>
        <v>13322432</v>
      </c>
    </row>
    <row r="24" spans="2:10" ht="15" customHeight="1">
      <c r="B24" s="25"/>
      <c r="C24" s="26"/>
      <c r="D24" s="26"/>
      <c r="E24" s="26"/>
      <c r="F24" s="26"/>
      <c r="G24" s="26"/>
      <c r="H24" s="26"/>
      <c r="I24" s="26"/>
      <c r="J24" s="26"/>
    </row>
    <row r="25" spans="2:10" ht="30" customHeight="1">
      <c r="B25" s="34" t="s">
        <v>103</v>
      </c>
      <c r="C25" s="35">
        <f>SUM(C13:C23)</f>
        <v>546215</v>
      </c>
      <c r="D25" s="35">
        <f aca="true" t="shared" si="2" ref="D25:J25">SUM(D13:D23)</f>
        <v>27427636</v>
      </c>
      <c r="E25" s="35">
        <f t="shared" si="2"/>
        <v>2200990</v>
      </c>
      <c r="F25" s="35">
        <f t="shared" si="2"/>
        <v>4817689</v>
      </c>
      <c r="G25" s="35">
        <f t="shared" si="2"/>
        <v>675875</v>
      </c>
      <c r="H25" s="35">
        <f t="shared" si="2"/>
        <v>8104473</v>
      </c>
      <c r="I25" s="35">
        <f t="shared" si="2"/>
        <v>3423080</v>
      </c>
      <c r="J25" s="35">
        <f t="shared" si="2"/>
        <v>40349798</v>
      </c>
    </row>
    <row r="27" ht="12.75">
      <c r="B27" s="2" t="s">
        <v>108</v>
      </c>
    </row>
    <row r="28" spans="2:10" ht="30" customHeight="1">
      <c r="B28" s="65" t="s">
        <v>113</v>
      </c>
      <c r="C28" s="65"/>
      <c r="D28" s="65"/>
      <c r="E28" s="65"/>
      <c r="F28" s="65"/>
      <c r="G28" s="65"/>
      <c r="H28" s="65"/>
      <c r="I28" s="65"/>
      <c r="J28" s="65"/>
    </row>
    <row r="29" spans="2:10" ht="36" customHeight="1">
      <c r="B29" s="65" t="s">
        <v>107</v>
      </c>
      <c r="C29" s="65"/>
      <c r="D29" s="65"/>
      <c r="E29" s="65"/>
      <c r="F29" s="65"/>
      <c r="G29" s="65"/>
      <c r="H29" s="65"/>
      <c r="I29" s="65"/>
      <c r="J29" s="65"/>
    </row>
    <row r="30" spans="2:10" ht="18" customHeight="1">
      <c r="B30" s="65" t="s">
        <v>111</v>
      </c>
      <c r="C30" s="65"/>
      <c r="D30" s="65"/>
      <c r="E30" s="65"/>
      <c r="F30" s="65"/>
      <c r="G30" s="65"/>
      <c r="H30" s="65"/>
      <c r="I30" s="65"/>
      <c r="J30" s="65"/>
    </row>
    <row r="31" spans="2:10" ht="30" customHeight="1">
      <c r="B31" s="65" t="s">
        <v>115</v>
      </c>
      <c r="C31" s="65"/>
      <c r="D31" s="65"/>
      <c r="E31" s="65"/>
      <c r="F31" s="65"/>
      <c r="G31" s="65"/>
      <c r="H31" s="65"/>
      <c r="I31" s="65"/>
      <c r="J31" s="65"/>
    </row>
    <row r="32" spans="2:10" ht="9" customHeight="1">
      <c r="B32" s="37"/>
      <c r="C32" s="37"/>
      <c r="D32" s="37"/>
      <c r="E32" s="37"/>
      <c r="F32" s="37"/>
      <c r="G32" s="37"/>
      <c r="H32" s="37"/>
      <c r="I32" s="37"/>
      <c r="J32" s="37"/>
    </row>
    <row r="33" ht="12" customHeight="1">
      <c r="B33" s="2" t="s">
        <v>44</v>
      </c>
    </row>
  </sheetData>
  <mergeCells count="17">
    <mergeCell ref="B29:J29"/>
    <mergeCell ref="B30:J30"/>
    <mergeCell ref="B31:J31"/>
    <mergeCell ref="E10:E12"/>
    <mergeCell ref="G10:G12"/>
    <mergeCell ref="F10:F12"/>
    <mergeCell ref="B28:J28"/>
    <mergeCell ref="J10:J12"/>
    <mergeCell ref="I10:I12"/>
    <mergeCell ref="H10:H12"/>
    <mergeCell ref="C10:C12"/>
    <mergeCell ref="D10:D12"/>
    <mergeCell ref="B4:J4"/>
    <mergeCell ref="C8:D9"/>
    <mergeCell ref="G8:H9"/>
    <mergeCell ref="I8:J9"/>
    <mergeCell ref="E8:F9"/>
  </mergeCells>
  <hyperlinks>
    <hyperlink ref="J2" location="INDICE!A1" display="Volver"/>
  </hyperlinks>
  <printOptions/>
  <pageMargins left="0.75" right="0.75" top="1" bottom="1"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dimension ref="A1:J35"/>
  <sheetViews>
    <sheetView workbookViewId="0" topLeftCell="A25">
      <selection activeCell="B31" sqref="B31:J3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A1" s="1" t="s">
        <v>39</v>
      </c>
    </row>
    <row r="2" spans="1:10" ht="12.75">
      <c r="A2" s="1" t="s">
        <v>40</v>
      </c>
      <c r="J2" s="48" t="s">
        <v>121</v>
      </c>
    </row>
    <row r="4" spans="2:10" ht="12.75">
      <c r="B4" s="69" t="s">
        <v>89</v>
      </c>
      <c r="C4" s="69"/>
      <c r="D4" s="69"/>
      <c r="E4" s="69"/>
      <c r="F4" s="69"/>
      <c r="G4" s="69"/>
      <c r="H4" s="69"/>
      <c r="I4" s="69"/>
      <c r="J4" s="69"/>
    </row>
    <row r="5" spans="2:10" ht="12.75">
      <c r="B5" s="17"/>
      <c r="C5" s="18" t="s">
        <v>90</v>
      </c>
      <c r="D5" s="17"/>
      <c r="E5" s="17"/>
      <c r="F5" s="17"/>
      <c r="G5" s="17"/>
      <c r="H5" s="17"/>
      <c r="I5" s="17"/>
      <c r="J5" s="17"/>
    </row>
    <row r="7" spans="2:5" ht="12.75">
      <c r="B7" s="2" t="s">
        <v>0</v>
      </c>
      <c r="C7" s="15" t="s">
        <v>1</v>
      </c>
      <c r="D7" s="15"/>
      <c r="E7" s="15"/>
    </row>
    <row r="8" spans="2:10" ht="12.75">
      <c r="B8" s="13"/>
      <c r="C8" s="75" t="s">
        <v>42</v>
      </c>
      <c r="D8" s="76"/>
      <c r="E8" s="76"/>
      <c r="F8" s="77"/>
      <c r="G8" s="60" t="s">
        <v>65</v>
      </c>
      <c r="H8" s="61"/>
      <c r="I8" s="60" t="s">
        <v>66</v>
      </c>
      <c r="J8" s="61"/>
    </row>
    <row r="9" spans="2:10" ht="12.75" customHeight="1">
      <c r="B9" s="10"/>
      <c r="C9" s="49" t="s">
        <v>63</v>
      </c>
      <c r="D9" s="50"/>
      <c r="E9" s="78" t="s">
        <v>53</v>
      </c>
      <c r="F9" s="79"/>
      <c r="G9" s="73"/>
      <c r="H9" s="74"/>
      <c r="I9" s="73"/>
      <c r="J9" s="74"/>
    </row>
    <row r="10" spans="2:10" ht="12.75" customHeight="1">
      <c r="B10" s="12" t="s">
        <v>49</v>
      </c>
      <c r="C10" s="51"/>
      <c r="D10" s="52"/>
      <c r="E10" s="58"/>
      <c r="F10" s="59"/>
      <c r="G10" s="62"/>
      <c r="H10" s="63"/>
      <c r="I10" s="62"/>
      <c r="J10" s="63"/>
    </row>
    <row r="11" spans="2:10" ht="12.75" customHeight="1">
      <c r="B11" s="12" t="s">
        <v>50</v>
      </c>
      <c r="C11" s="53" t="s">
        <v>68</v>
      </c>
      <c r="D11" s="53" t="s">
        <v>62</v>
      </c>
      <c r="E11" s="53" t="s">
        <v>67</v>
      </c>
      <c r="F11" s="53" t="s">
        <v>64</v>
      </c>
      <c r="G11" s="53" t="s">
        <v>69</v>
      </c>
      <c r="H11" s="53" t="s">
        <v>55</v>
      </c>
      <c r="I11" s="53" t="s">
        <v>69</v>
      </c>
      <c r="J11" s="53" t="s">
        <v>55</v>
      </c>
    </row>
    <row r="12" spans="2:10" ht="12.75">
      <c r="B12" s="10"/>
      <c r="C12" s="70"/>
      <c r="D12" s="70"/>
      <c r="E12" s="70"/>
      <c r="F12" s="70"/>
      <c r="G12" s="70"/>
      <c r="H12" s="70"/>
      <c r="I12" s="70"/>
      <c r="J12" s="70"/>
    </row>
    <row r="13" spans="2:10" ht="12.75">
      <c r="B13" s="11"/>
      <c r="C13" s="71"/>
      <c r="D13" s="71"/>
      <c r="E13" s="71"/>
      <c r="F13" s="71"/>
      <c r="G13" s="71"/>
      <c r="H13" s="71"/>
      <c r="I13" s="71"/>
      <c r="J13" s="71"/>
    </row>
    <row r="14" spans="2:10" ht="30" customHeight="1">
      <c r="B14" s="30" t="s">
        <v>51</v>
      </c>
      <c r="C14" s="31">
        <v>530996</v>
      </c>
      <c r="D14" s="31">
        <v>530996</v>
      </c>
      <c r="E14" s="31">
        <v>77580</v>
      </c>
      <c r="F14" s="31">
        <v>77580</v>
      </c>
      <c r="G14" s="31">
        <v>530854</v>
      </c>
      <c r="H14" s="31">
        <v>77554</v>
      </c>
      <c r="I14" s="31">
        <v>332</v>
      </c>
      <c r="J14" s="31">
        <v>26</v>
      </c>
    </row>
    <row r="15" spans="2:10" ht="30" customHeight="1">
      <c r="B15" s="32" t="s">
        <v>91</v>
      </c>
      <c r="C15" s="28">
        <v>444276</v>
      </c>
      <c r="D15" s="28">
        <v>975272</v>
      </c>
      <c r="E15" s="29">
        <v>253339</v>
      </c>
      <c r="F15" s="29">
        <v>330919</v>
      </c>
      <c r="G15" s="29">
        <v>444245</v>
      </c>
      <c r="H15" s="29">
        <v>253272</v>
      </c>
      <c r="I15" s="29">
        <v>201</v>
      </c>
      <c r="J15" s="29">
        <v>67</v>
      </c>
    </row>
    <row r="16" spans="2:10" ht="30" customHeight="1">
      <c r="B16" s="33" t="s">
        <v>92</v>
      </c>
      <c r="C16" s="31">
        <v>814435</v>
      </c>
      <c r="D16" s="31">
        <v>1789707</v>
      </c>
      <c r="E16" s="31">
        <v>1532282</v>
      </c>
      <c r="F16" s="31">
        <v>1863201</v>
      </c>
      <c r="G16" s="31">
        <v>814388</v>
      </c>
      <c r="H16" s="31">
        <v>1531969</v>
      </c>
      <c r="I16" s="31">
        <v>376</v>
      </c>
      <c r="J16" s="31">
        <v>313</v>
      </c>
    </row>
    <row r="17" spans="2:10" ht="30" customHeight="1">
      <c r="B17" s="33" t="s">
        <v>93</v>
      </c>
      <c r="C17" s="31">
        <v>396265</v>
      </c>
      <c r="D17" s="31">
        <v>2185972</v>
      </c>
      <c r="E17" s="31">
        <v>1932575</v>
      </c>
      <c r="F17" s="31">
        <v>3795776</v>
      </c>
      <c r="G17" s="31">
        <v>396226</v>
      </c>
      <c r="H17" s="31">
        <v>1932109</v>
      </c>
      <c r="I17" s="31">
        <v>254</v>
      </c>
      <c r="J17" s="31">
        <v>465</v>
      </c>
    </row>
    <row r="18" spans="2:10" ht="30" customHeight="1">
      <c r="B18" s="33" t="s">
        <v>94</v>
      </c>
      <c r="C18" s="27">
        <v>251212</v>
      </c>
      <c r="D18" s="27">
        <v>2437184</v>
      </c>
      <c r="E18" s="27">
        <v>2622049</v>
      </c>
      <c r="F18" s="27">
        <v>6417825</v>
      </c>
      <c r="G18" s="27">
        <v>251106</v>
      </c>
      <c r="H18" s="27">
        <v>2619416</v>
      </c>
      <c r="I18" s="27">
        <v>523</v>
      </c>
      <c r="J18" s="27">
        <v>2633</v>
      </c>
    </row>
    <row r="19" spans="2:10" ht="30" customHeight="1">
      <c r="B19" s="33" t="s">
        <v>95</v>
      </c>
      <c r="C19" s="27">
        <v>172707</v>
      </c>
      <c r="D19" s="27">
        <v>2609891</v>
      </c>
      <c r="E19" s="27">
        <v>5142790</v>
      </c>
      <c r="F19" s="27">
        <v>11560615</v>
      </c>
      <c r="G19" s="27">
        <v>172495</v>
      </c>
      <c r="H19" s="27">
        <v>5126210</v>
      </c>
      <c r="I19" s="27">
        <v>1074</v>
      </c>
      <c r="J19" s="27">
        <v>16580</v>
      </c>
    </row>
    <row r="20" spans="2:10" ht="30" customHeight="1">
      <c r="B20" s="33" t="s">
        <v>96</v>
      </c>
      <c r="C20" s="31">
        <v>62265</v>
      </c>
      <c r="D20" s="31">
        <v>2672156</v>
      </c>
      <c r="E20" s="31">
        <v>5188663</v>
      </c>
      <c r="F20" s="31">
        <v>16749278</v>
      </c>
      <c r="G20" s="31">
        <v>62004</v>
      </c>
      <c r="H20" s="31">
        <v>5120126</v>
      </c>
      <c r="I20" s="31">
        <v>1455</v>
      </c>
      <c r="J20" s="31">
        <v>68537</v>
      </c>
    </row>
    <row r="21" spans="2:10" ht="30" customHeight="1">
      <c r="B21" s="33" t="s">
        <v>97</v>
      </c>
      <c r="C21" s="27">
        <v>9955</v>
      </c>
      <c r="D21" s="27">
        <v>2682111</v>
      </c>
      <c r="E21" s="27">
        <v>3298758</v>
      </c>
      <c r="F21" s="27">
        <v>20048036</v>
      </c>
      <c r="G21" s="27">
        <v>9697</v>
      </c>
      <c r="H21" s="27">
        <v>2967888</v>
      </c>
      <c r="I21" s="27">
        <v>1637</v>
      </c>
      <c r="J21" s="27">
        <v>330870</v>
      </c>
    </row>
    <row r="22" spans="2:10" ht="30" customHeight="1">
      <c r="B22" s="33" t="s">
        <v>98</v>
      </c>
      <c r="C22" s="27">
        <v>2194</v>
      </c>
      <c r="D22" s="27">
        <v>2684305</v>
      </c>
      <c r="E22" s="27">
        <v>3648400</v>
      </c>
      <c r="F22" s="27">
        <v>23696436</v>
      </c>
      <c r="G22" s="27">
        <v>2045</v>
      </c>
      <c r="H22" s="27">
        <v>2903502</v>
      </c>
      <c r="I22" s="27">
        <v>861</v>
      </c>
      <c r="J22" s="27">
        <v>744898</v>
      </c>
    </row>
    <row r="23" spans="2:10" ht="30" customHeight="1">
      <c r="B23" s="33" t="s">
        <v>99</v>
      </c>
      <c r="C23" s="27">
        <v>620</v>
      </c>
      <c r="D23" s="27">
        <v>2684925</v>
      </c>
      <c r="E23" s="27">
        <v>3329374</v>
      </c>
      <c r="F23" s="27">
        <v>27025810</v>
      </c>
      <c r="G23" s="27">
        <v>568</v>
      </c>
      <c r="H23" s="27">
        <v>2442627</v>
      </c>
      <c r="I23" s="27">
        <v>308</v>
      </c>
      <c r="J23" s="27">
        <v>886747</v>
      </c>
    </row>
    <row r="24" spans="2:10" ht="30" customHeight="1">
      <c r="B24" s="33" t="s">
        <v>100</v>
      </c>
      <c r="C24" s="27">
        <v>481</v>
      </c>
      <c r="D24" s="27">
        <v>2685406</v>
      </c>
      <c r="E24" s="27">
        <v>13323985</v>
      </c>
      <c r="F24" s="27">
        <v>40349795</v>
      </c>
      <c r="G24" s="27">
        <v>448</v>
      </c>
      <c r="H24" s="27">
        <v>10263724</v>
      </c>
      <c r="I24" s="27">
        <v>267</v>
      </c>
      <c r="J24" s="27">
        <v>3060261</v>
      </c>
    </row>
    <row r="25" spans="2:10" ht="15" customHeight="1">
      <c r="B25" s="25"/>
      <c r="C25" s="26"/>
      <c r="D25" s="26"/>
      <c r="E25" s="26"/>
      <c r="F25" s="26"/>
      <c r="G25" s="26"/>
      <c r="H25" s="26"/>
      <c r="I25" s="26"/>
      <c r="J25" s="26"/>
    </row>
    <row r="26" spans="2:10" ht="30" customHeight="1">
      <c r="B26" s="34" t="s">
        <v>60</v>
      </c>
      <c r="C26" s="35">
        <f>SUM(C14:C24)</f>
        <v>2685406</v>
      </c>
      <c r="D26" s="35">
        <f>D24</f>
        <v>2685406</v>
      </c>
      <c r="E26" s="35">
        <f>SUM(E14:E24)</f>
        <v>40349795</v>
      </c>
      <c r="F26" s="35">
        <f>F24</f>
        <v>40349795</v>
      </c>
      <c r="G26" s="35">
        <f>SUM(G14:G24)</f>
        <v>2684076</v>
      </c>
      <c r="H26" s="35">
        <f>SUM(H14:H24)</f>
        <v>35238397</v>
      </c>
      <c r="I26" s="35">
        <f>SUM(I14:I24)</f>
        <v>7288</v>
      </c>
      <c r="J26" s="36">
        <f>SUM(J14:J24)</f>
        <v>5111397</v>
      </c>
    </row>
    <row r="28" ht="18" customHeight="1">
      <c r="B28" s="2" t="s">
        <v>108</v>
      </c>
    </row>
    <row r="29" spans="2:10" ht="27" customHeight="1">
      <c r="B29" s="72" t="s">
        <v>101</v>
      </c>
      <c r="C29" s="72"/>
      <c r="D29" s="72"/>
      <c r="E29" s="72"/>
      <c r="F29" s="72"/>
      <c r="G29" s="72"/>
      <c r="H29" s="72"/>
      <c r="I29" s="72"/>
      <c r="J29" s="72"/>
    </row>
    <row r="30" spans="2:10" ht="27" customHeight="1">
      <c r="B30" s="80" t="s">
        <v>110</v>
      </c>
      <c r="C30" s="80"/>
      <c r="D30" s="80"/>
      <c r="E30" s="80"/>
      <c r="F30" s="80"/>
      <c r="G30" s="80"/>
      <c r="H30" s="80"/>
      <c r="I30" s="80"/>
      <c r="J30" s="80"/>
    </row>
    <row r="31" spans="2:10" ht="43.5" customHeight="1">
      <c r="B31" s="72" t="s">
        <v>102</v>
      </c>
      <c r="C31" s="72"/>
      <c r="D31" s="72"/>
      <c r="E31" s="72"/>
      <c r="F31" s="72"/>
      <c r="G31" s="72"/>
      <c r="H31" s="72"/>
      <c r="I31" s="72"/>
      <c r="J31" s="72"/>
    </row>
    <row r="32" spans="2:10" ht="16.5" customHeight="1">
      <c r="B32" s="72" t="s">
        <v>105</v>
      </c>
      <c r="C32" s="72"/>
      <c r="D32" s="72"/>
      <c r="E32" s="72"/>
      <c r="F32" s="72"/>
      <c r="G32" s="72"/>
      <c r="H32" s="72"/>
      <c r="I32" s="72"/>
      <c r="J32" s="72"/>
    </row>
    <row r="33" spans="2:10" ht="16.5" customHeight="1">
      <c r="B33" s="72" t="s">
        <v>111</v>
      </c>
      <c r="C33" s="72"/>
      <c r="D33" s="72"/>
      <c r="E33" s="72"/>
      <c r="F33" s="72"/>
      <c r="G33" s="72"/>
      <c r="H33" s="72"/>
      <c r="I33" s="72"/>
      <c r="J33" s="72"/>
    </row>
    <row r="34" spans="2:10" ht="9" customHeight="1">
      <c r="B34" s="38"/>
      <c r="C34" s="38"/>
      <c r="D34" s="38"/>
      <c r="E34" s="38"/>
      <c r="F34" s="38"/>
      <c r="G34" s="38"/>
      <c r="H34" s="38"/>
      <c r="I34" s="38"/>
      <c r="J34" s="38"/>
    </row>
    <row r="35" ht="12" customHeight="1">
      <c r="B35" s="2" t="s">
        <v>44</v>
      </c>
    </row>
  </sheetData>
  <mergeCells count="19">
    <mergeCell ref="B32:J32"/>
    <mergeCell ref="B30:J30"/>
    <mergeCell ref="B31:J31"/>
    <mergeCell ref="B29:J29"/>
    <mergeCell ref="B33:J33"/>
    <mergeCell ref="J11:J13"/>
    <mergeCell ref="B4:J4"/>
    <mergeCell ref="G8:H10"/>
    <mergeCell ref="I8:J10"/>
    <mergeCell ref="C8:F8"/>
    <mergeCell ref="I11:I13"/>
    <mergeCell ref="H11:H13"/>
    <mergeCell ref="C9:D10"/>
    <mergeCell ref="E9:F10"/>
    <mergeCell ref="C11:C13"/>
    <mergeCell ref="D11:D13"/>
    <mergeCell ref="E11:E13"/>
    <mergeCell ref="G11:G13"/>
    <mergeCell ref="F11:F13"/>
  </mergeCells>
  <hyperlinks>
    <hyperlink ref="J2" location="INDICE!A1" display="Volver"/>
  </hyperlinks>
  <printOptions/>
  <pageMargins left="0.75" right="0.75" top="1" bottom="1" header="0" footer="0"/>
  <pageSetup horizontalDpi="600" verticalDpi="600" orientation="portrait" scale="70" r:id="rId1"/>
  <ignoredErrors>
    <ignoredError sqref="D26:F2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Febrero 2005</dc:title>
  <dc:subject/>
  <dc:creator>SBIF</dc:creator>
  <cp:keywords/>
  <dc:description/>
  <cp:lastModifiedBy>Pc Utility</cp:lastModifiedBy>
  <cp:lastPrinted>2005-10-04T16:09:16Z</cp:lastPrinted>
  <dcterms:created xsi:type="dcterms:W3CDTF">2005-06-22T21:04:27Z</dcterms:created>
  <dcterms:modified xsi:type="dcterms:W3CDTF">2005-10-04T16:12:28Z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