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641" activeTab="0"/>
  </bookViews>
  <sheets>
    <sheet name="Encuesta Sobregiros No Pact" sheetId="1" r:id="rId1"/>
    <sheet name="Ejemplos" sheetId="2" r:id="rId2"/>
  </sheets>
  <definedNames>
    <definedName name="_xlnm.Print_Area" localSheetId="1">'Ejemplos'!$A$2:$N$57</definedName>
    <definedName name="_xlnm.Print_Area" localSheetId="0">'Encuesta Sobregiros No Pact'!$A$2:$N$57</definedName>
  </definedNames>
  <calcPr fullCalcOnLoad="1"/>
</workbook>
</file>

<file path=xl/sharedStrings.xml><?xml version="1.0" encoding="utf-8"?>
<sst xmlns="http://schemas.openxmlformats.org/spreadsheetml/2006/main" count="148" uniqueCount="68">
  <si>
    <t>VALOR DE LAS COMISIONES COBRADAS POR</t>
  </si>
  <si>
    <t>SOBREGIROS NO PACTADOS</t>
  </si>
  <si>
    <t>PERSONAS NATURALES</t>
  </si>
  <si>
    <t>Nombre de la institución</t>
  </si>
  <si>
    <t xml:space="preserve">Valor de la comisión por sobregiro no pactado </t>
  </si>
  <si>
    <t>(en UF con IVA)</t>
  </si>
  <si>
    <t>(en UF )</t>
  </si>
  <si>
    <t>Banco BICE</t>
  </si>
  <si>
    <t>0,71 - 1,43</t>
  </si>
  <si>
    <t>(3)</t>
  </si>
  <si>
    <t>Por evento</t>
  </si>
  <si>
    <t>n/a</t>
  </si>
  <si>
    <t>Banco BBVA</t>
  </si>
  <si>
    <t>Por cheque</t>
  </si>
  <si>
    <t xml:space="preserve">Banco de Chile  </t>
  </si>
  <si>
    <t>Banco BCI</t>
  </si>
  <si>
    <t>0,82 - 1,18</t>
  </si>
  <si>
    <t>14</t>
  </si>
  <si>
    <t>Banco del Desarrollo</t>
  </si>
  <si>
    <t>20</t>
  </si>
  <si>
    <t>Banco del Estado</t>
  </si>
  <si>
    <t>Banco Falabella</t>
  </si>
  <si>
    <t xml:space="preserve">Banco Santander </t>
  </si>
  <si>
    <t>(4)</t>
  </si>
  <si>
    <t>10</t>
  </si>
  <si>
    <t>Banco Security</t>
  </si>
  <si>
    <t>8</t>
  </si>
  <si>
    <t>Banco Itau Chile</t>
  </si>
  <si>
    <t xml:space="preserve">Citibank N.A. </t>
  </si>
  <si>
    <t xml:space="preserve">Corpbanca </t>
  </si>
  <si>
    <t>Scotiabank Sud Americano</t>
  </si>
  <si>
    <t>(1)</t>
  </si>
  <si>
    <t>(2)</t>
  </si>
  <si>
    <t xml:space="preserve">Se entiende por: - Evento: </t>
  </si>
  <si>
    <t>que lo originen.</t>
  </si>
  <si>
    <t xml:space="preserve">                           - Cheque:</t>
  </si>
  <si>
    <t>cuando la comisión se cobra por cada cheque que provoque un sobregiro.</t>
  </si>
  <si>
    <t>UF</t>
  </si>
  <si>
    <t>$</t>
  </si>
  <si>
    <t>Fecha de la consulta: 17 al 23 de Julio de 2007.</t>
  </si>
  <si>
    <t>Concepto (1)</t>
  </si>
  <si>
    <t>Valor de la UF al 23-jul -2007:</t>
  </si>
  <si>
    <t>15</t>
  </si>
  <si>
    <t>ESTIMACIÓN DEL VALOR DE LAS COMISIONES COBRADAS POR</t>
  </si>
  <si>
    <t xml:space="preserve">Lo anterior, dependiendo del procedimiento que haya establecido el banco, en conformidad a lo estipulado en el Capítulo </t>
  </si>
  <si>
    <t>1-20 de la Recopilación Actualizada de Normas de esta SBIF.</t>
  </si>
  <si>
    <t>establecido el banco, en conformidad a lo estipulado en el Capítulo 1-20 de la Recopilación Actualizada de Normas de esta SBIF.</t>
  </si>
  <si>
    <t>NOTAS:</t>
  </si>
  <si>
    <t>Las cifras han sido proporcionadas por las propias instituciones financieras.</t>
  </si>
  <si>
    <t>Consulte su caso particular directamente con cada institución, antes de iniciar cualquier operación o transacción.</t>
  </si>
  <si>
    <t>Además de la comisión cobrada por cada sobregiro, se cobran intereses diarios desde el día del sobregiro.</t>
  </si>
  <si>
    <t>Monto mínimo a partir del cual se cobra el sobregiro</t>
  </si>
  <si>
    <t>cuando la comisión se cobra por sobregiro diario, independientemente del número de cheques</t>
  </si>
  <si>
    <t>(5)</t>
  </si>
  <si>
    <t>Límite de comisión máxima mensual (2)</t>
  </si>
  <si>
    <t>Estas instituciones tienen distinta comisión según el monto del sobregiro.</t>
  </si>
  <si>
    <t xml:space="preserve"> Por monto </t>
  </si>
  <si>
    <t xml:space="preserve">Por número de cheques </t>
  </si>
  <si>
    <t xml:space="preserve">Corresponde a la comisión máxima mensual ya sea en monto o por número de cheques, de acuerdo al procedimiento que haya </t>
  </si>
  <si>
    <t>La mayoría de las entidades cobran una comisión por sobregiro generado, independientemente del número de cheques que lo originen.</t>
  </si>
  <si>
    <t>Sin embargo, otras cobran comisión por cada cheque que se presente aunque sea dentro del mismo día.</t>
  </si>
  <si>
    <t>El valor de la comisión corresponde al monto del sobregiro + IVA con un tope de UF 0,82.</t>
  </si>
  <si>
    <t>SOBREGIROS NO PACTADOS (1)</t>
  </si>
  <si>
    <t>Valor de la comisión por sobregiro  de un cheque  (2)</t>
  </si>
  <si>
    <t>Valor de la comisión por sobregiro de dos cheques el mismo día (2)</t>
  </si>
  <si>
    <t>Límite de comisión máxima mensual (3)</t>
  </si>
  <si>
    <t>En esta estimación se consideró que el monto del sobregiro es superior a 2 Unidades de Fomento.</t>
  </si>
  <si>
    <t>El valor de la comisión se incrementa a medida que aumenta el número de sobregiros generados en el mes.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</si>
</sst>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$&quot;\ #,##0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1"/>
      <name val="Arial"/>
      <family val="2"/>
    </font>
    <font>
      <sz val="10"/>
      <color indexed="2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49" fontId="1" fillId="2" borderId="0" xfId="0" applyNumberFormat="1" applyFont="1" applyFill="1" applyAlignment="1">
      <alignment horizontal="left"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49" fontId="1" fillId="2" borderId="3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49" fontId="1" fillId="2" borderId="1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2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2" fillId="2" borderId="0" xfId="0" applyFont="1" applyFill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Alignment="1">
      <alignment/>
    </xf>
    <xf numFmtId="2" fontId="1" fillId="2" borderId="9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left"/>
    </xf>
    <xf numFmtId="4" fontId="1" fillId="2" borderId="9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left"/>
    </xf>
    <xf numFmtId="164" fontId="1" fillId="2" borderId="10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/>
    </xf>
    <xf numFmtId="170" fontId="1" fillId="2" borderId="4" xfId="0" applyNumberFormat="1" applyFont="1" applyFill="1" applyBorder="1" applyAlignment="1">
      <alignment horizontal="center"/>
    </xf>
    <xf numFmtId="170" fontId="1" fillId="2" borderId="5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172" fontId="1" fillId="2" borderId="4" xfId="0" applyNumberFormat="1" applyFont="1" applyFill="1" applyBorder="1" applyAlignment="1">
      <alignment horizontal="center"/>
    </xf>
    <xf numFmtId="172" fontId="1" fillId="2" borderId="5" xfId="0" applyNumberFormat="1" applyFont="1" applyFill="1" applyBorder="1" applyAlignment="1">
      <alignment horizontal="center"/>
    </xf>
    <xf numFmtId="4" fontId="1" fillId="2" borderId="0" xfId="0" applyNumberFormat="1" applyFont="1" applyFill="1" applyAlignment="1">
      <alignment horizontal="left"/>
    </xf>
    <xf numFmtId="49" fontId="1" fillId="2" borderId="6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/>
    </xf>
    <xf numFmtId="4" fontId="1" fillId="2" borderId="7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7" xfId="0" applyFont="1" applyFill="1" applyBorder="1" applyAlignment="1">
      <alignment vertical="center"/>
    </xf>
    <xf numFmtId="0" fontId="1" fillId="2" borderId="9" xfId="0" applyFont="1" applyFill="1" applyBorder="1" applyAlignment="1">
      <alignment/>
    </xf>
    <xf numFmtId="0" fontId="1" fillId="2" borderId="8" xfId="0" applyFont="1" applyFill="1" applyBorder="1" applyAlignment="1">
      <alignment vertical="center"/>
    </xf>
    <xf numFmtId="0" fontId="1" fillId="2" borderId="10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49" fontId="1" fillId="2" borderId="11" xfId="0" applyNumberFormat="1" applyFont="1" applyFill="1" applyBorder="1" applyAlignment="1">
      <alignment horizontal="left"/>
    </xf>
    <xf numFmtId="170" fontId="1" fillId="2" borderId="7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170" fontId="1" fillId="2" borderId="0" xfId="0" applyNumberFormat="1" applyFont="1" applyFill="1" applyBorder="1" applyAlignment="1">
      <alignment horizontal="center"/>
    </xf>
    <xf numFmtId="172" fontId="1" fillId="2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/>
    </xf>
    <xf numFmtId="164" fontId="1" fillId="2" borderId="7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49" fontId="1" fillId="2" borderId="11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2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114300</xdr:rowOff>
    </xdr:from>
    <xdr:to>
      <xdr:col>2</xdr:col>
      <xdr:colOff>828675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714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123825</xdr:rowOff>
    </xdr:from>
    <xdr:to>
      <xdr:col>2</xdr:col>
      <xdr:colOff>828675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0002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2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.00390625" style="2" customWidth="1"/>
    <col min="2" max="2" width="3.28125" style="2" customWidth="1"/>
    <col min="3" max="3" width="19.7109375" style="2" customWidth="1"/>
    <col min="4" max="4" width="2.140625" style="2" customWidth="1"/>
    <col min="5" max="5" width="8.7109375" style="2" customWidth="1"/>
    <col min="6" max="6" width="7.28125" style="38" customWidth="1"/>
    <col min="7" max="7" width="2.421875" style="2" customWidth="1"/>
    <col min="8" max="8" width="12.7109375" style="2" customWidth="1"/>
    <col min="9" max="9" width="4.28125" style="38" customWidth="1"/>
    <col min="10" max="10" width="10.140625" style="38" customWidth="1"/>
    <col min="11" max="11" width="6.8515625" style="2" customWidth="1"/>
    <col min="12" max="12" width="5.57421875" style="38" customWidth="1"/>
    <col min="13" max="13" width="9.140625" style="2" customWidth="1"/>
    <col min="14" max="14" width="1.8515625" style="2" customWidth="1"/>
    <col min="15" max="16384" width="11.421875" style="2" customWidth="1"/>
  </cols>
  <sheetData>
    <row r="1" ht="4.5" customHeight="1"/>
    <row r="2" spans="2:14" s="1" customFormat="1" ht="12.75">
      <c r="B2" s="83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85"/>
    </row>
    <row r="3" spans="2:14" s="1" customFormat="1" ht="12.75">
      <c r="B3" s="83" t="s">
        <v>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  <c r="N3" s="85"/>
    </row>
    <row r="4" spans="2:14" s="1" customFormat="1" ht="12.75"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74"/>
      <c r="N4" s="74"/>
    </row>
    <row r="5" spans="2:14" s="1" customFormat="1" ht="12.75">
      <c r="B5" s="83" t="s">
        <v>2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  <c r="N5" s="85"/>
    </row>
    <row r="6" spans="2:14" s="1" customFormat="1" ht="12.75">
      <c r="B6" s="72"/>
      <c r="C6" s="84" t="s">
        <v>39</v>
      </c>
      <c r="D6" s="84"/>
      <c r="E6" s="84"/>
      <c r="F6" s="84"/>
      <c r="G6" s="86"/>
      <c r="H6" s="86"/>
      <c r="I6" s="86"/>
      <c r="J6" s="86"/>
      <c r="K6" s="86"/>
      <c r="L6" s="86"/>
      <c r="M6" s="86"/>
      <c r="N6" s="86"/>
    </row>
    <row r="7" spans="6:12" s="3" customFormat="1" ht="11.25">
      <c r="F7" s="4"/>
      <c r="I7" s="4"/>
      <c r="J7" s="4"/>
      <c r="L7" s="4"/>
    </row>
    <row r="8" spans="3:13" s="3" customFormat="1" ht="24" customHeight="1">
      <c r="C8" s="6"/>
      <c r="D8" s="5"/>
      <c r="E8" s="7"/>
      <c r="F8" s="8"/>
      <c r="H8" s="7"/>
      <c r="I8" s="8"/>
      <c r="J8" s="9"/>
      <c r="K8" s="87" t="s">
        <v>54</v>
      </c>
      <c r="L8" s="88"/>
      <c r="M8" s="89"/>
    </row>
    <row r="9" spans="3:13" s="3" customFormat="1" ht="31.5" customHeight="1">
      <c r="C9" s="11" t="s">
        <v>3</v>
      </c>
      <c r="D9" s="47"/>
      <c r="E9" s="79" t="s">
        <v>51</v>
      </c>
      <c r="F9" s="80"/>
      <c r="H9" s="79" t="s">
        <v>4</v>
      </c>
      <c r="I9" s="80"/>
      <c r="J9" s="12" t="s">
        <v>40</v>
      </c>
      <c r="K9" s="79" t="s">
        <v>56</v>
      </c>
      <c r="L9" s="94"/>
      <c r="M9" s="90" t="s">
        <v>57</v>
      </c>
    </row>
    <row r="10" spans="3:13" s="3" customFormat="1" ht="12.75">
      <c r="C10" s="13"/>
      <c r="D10" s="5"/>
      <c r="E10" s="81" t="s">
        <v>6</v>
      </c>
      <c r="F10" s="82"/>
      <c r="H10" s="81" t="s">
        <v>5</v>
      </c>
      <c r="I10" s="82"/>
      <c r="J10" s="14"/>
      <c r="K10" s="81" t="s">
        <v>5</v>
      </c>
      <c r="L10" s="93"/>
      <c r="M10" s="91"/>
    </row>
    <row r="11" spans="3:13" s="3" customFormat="1" ht="5.25" customHeight="1">
      <c r="C11" s="5"/>
      <c r="D11" s="5"/>
      <c r="E11" s="15"/>
      <c r="F11" s="16"/>
      <c r="H11" s="15"/>
      <c r="I11" s="16"/>
      <c r="J11" s="15"/>
      <c r="K11" s="15"/>
      <c r="L11" s="16"/>
      <c r="M11" s="16"/>
    </row>
    <row r="12" spans="6:13" s="3" customFormat="1" ht="6" customHeight="1">
      <c r="F12" s="4"/>
      <c r="I12" s="4"/>
      <c r="L12" s="4"/>
      <c r="M12" s="4"/>
    </row>
    <row r="13" spans="3:13" s="3" customFormat="1" ht="7.5" customHeight="1">
      <c r="C13" s="6"/>
      <c r="D13" s="5"/>
      <c r="E13" s="17"/>
      <c r="F13" s="8"/>
      <c r="H13" s="17"/>
      <c r="I13" s="46"/>
      <c r="J13" s="19"/>
      <c r="K13" s="18"/>
      <c r="L13" s="8"/>
      <c r="M13" s="10"/>
    </row>
    <row r="14" spans="3:13" s="3" customFormat="1" ht="11.25">
      <c r="C14" s="20" t="s">
        <v>7</v>
      </c>
      <c r="D14" s="5"/>
      <c r="E14" s="49">
        <v>1</v>
      </c>
      <c r="F14" s="22"/>
      <c r="H14" s="21" t="s">
        <v>8</v>
      </c>
      <c r="I14" s="16" t="s">
        <v>9</v>
      </c>
      <c r="J14" s="24" t="s">
        <v>10</v>
      </c>
      <c r="K14" s="23">
        <v>9.29</v>
      </c>
      <c r="L14" s="22"/>
      <c r="M14" s="25" t="s">
        <v>11</v>
      </c>
    </row>
    <row r="15" spans="3:13" s="3" customFormat="1" ht="6" customHeight="1">
      <c r="C15" s="20"/>
      <c r="D15" s="5"/>
      <c r="E15" s="49"/>
      <c r="F15" s="22"/>
      <c r="H15" s="21"/>
      <c r="I15" s="16"/>
      <c r="J15" s="24"/>
      <c r="K15" s="23"/>
      <c r="L15" s="22"/>
      <c r="M15" s="25"/>
    </row>
    <row r="16" spans="3:13" s="3" customFormat="1" ht="11.25">
      <c r="C16" s="20" t="s">
        <v>12</v>
      </c>
      <c r="D16" s="5"/>
      <c r="E16" s="49">
        <v>0.37</v>
      </c>
      <c r="F16" s="22"/>
      <c r="H16" s="21">
        <v>0.8568</v>
      </c>
      <c r="I16" s="16"/>
      <c r="J16" s="24" t="s">
        <v>13</v>
      </c>
      <c r="K16" s="23">
        <v>11.9</v>
      </c>
      <c r="L16" s="22"/>
      <c r="M16" s="25" t="s">
        <v>11</v>
      </c>
    </row>
    <row r="17" spans="3:13" s="3" customFormat="1" ht="6" customHeight="1">
      <c r="C17" s="20"/>
      <c r="D17" s="5"/>
      <c r="E17" s="49"/>
      <c r="F17" s="22"/>
      <c r="H17" s="21"/>
      <c r="I17" s="16"/>
      <c r="J17" s="24"/>
      <c r="K17" s="23"/>
      <c r="L17" s="22"/>
      <c r="M17" s="25"/>
    </row>
    <row r="18" spans="3:13" s="3" customFormat="1" ht="11.25">
      <c r="C18" s="20" t="s">
        <v>14</v>
      </c>
      <c r="D18" s="5"/>
      <c r="E18" s="49">
        <v>0.3</v>
      </c>
      <c r="F18" s="22"/>
      <c r="H18" s="21">
        <v>0.82</v>
      </c>
      <c r="I18" s="16"/>
      <c r="J18" s="24" t="s">
        <v>10</v>
      </c>
      <c r="K18" s="23">
        <v>8.2</v>
      </c>
      <c r="L18" s="22"/>
      <c r="M18" s="25" t="s">
        <v>11</v>
      </c>
    </row>
    <row r="19" spans="3:13" s="3" customFormat="1" ht="6" customHeight="1">
      <c r="C19" s="20"/>
      <c r="D19" s="5"/>
      <c r="E19" s="49"/>
      <c r="F19" s="22"/>
      <c r="H19" s="21"/>
      <c r="I19" s="16"/>
      <c r="J19" s="24"/>
      <c r="K19" s="23"/>
      <c r="L19" s="22"/>
      <c r="M19" s="25"/>
    </row>
    <row r="20" spans="3:13" s="3" customFormat="1" ht="11.25">
      <c r="C20" s="20" t="s">
        <v>15</v>
      </c>
      <c r="D20" s="5"/>
      <c r="E20" s="49">
        <v>0.0535</v>
      </c>
      <c r="F20" s="22"/>
      <c r="H20" s="21" t="s">
        <v>16</v>
      </c>
      <c r="I20" s="16" t="s">
        <v>9</v>
      </c>
      <c r="J20" s="24" t="s">
        <v>10</v>
      </c>
      <c r="K20" s="23">
        <v>15.7794</v>
      </c>
      <c r="L20" s="22"/>
      <c r="M20" s="25" t="s">
        <v>17</v>
      </c>
    </row>
    <row r="21" spans="3:13" s="3" customFormat="1" ht="6" customHeight="1">
      <c r="C21" s="20"/>
      <c r="D21" s="5"/>
      <c r="E21" s="49"/>
      <c r="F21" s="22"/>
      <c r="H21" s="21"/>
      <c r="I21" s="16"/>
      <c r="J21" s="24"/>
      <c r="K21" s="23"/>
      <c r="L21" s="22"/>
      <c r="M21" s="25"/>
    </row>
    <row r="22" spans="3:13" s="3" customFormat="1" ht="11.25">
      <c r="C22" s="26" t="s">
        <v>18</v>
      </c>
      <c r="D22" s="48"/>
      <c r="E22" s="49">
        <v>0.4</v>
      </c>
      <c r="F22" s="22"/>
      <c r="H22" s="21">
        <v>0.55</v>
      </c>
      <c r="I22" s="16"/>
      <c r="J22" s="24" t="s">
        <v>10</v>
      </c>
      <c r="K22" s="23">
        <v>11</v>
      </c>
      <c r="L22" s="22"/>
      <c r="M22" s="25" t="s">
        <v>19</v>
      </c>
    </row>
    <row r="23" spans="3:13" s="3" customFormat="1" ht="6" customHeight="1">
      <c r="C23" s="26"/>
      <c r="D23" s="48"/>
      <c r="E23" s="49"/>
      <c r="F23" s="22"/>
      <c r="H23" s="21"/>
      <c r="I23" s="16"/>
      <c r="J23" s="24"/>
      <c r="K23" s="23"/>
      <c r="L23" s="22"/>
      <c r="M23" s="25"/>
    </row>
    <row r="24" spans="3:13" s="3" customFormat="1" ht="11.25">
      <c r="C24" s="20" t="s">
        <v>20</v>
      </c>
      <c r="D24" s="5"/>
      <c r="E24" s="49">
        <v>0.3</v>
      </c>
      <c r="F24" s="78" t="s">
        <v>23</v>
      </c>
      <c r="H24" s="21">
        <v>0.714</v>
      </c>
      <c r="I24" s="16"/>
      <c r="J24" s="24" t="s">
        <v>10</v>
      </c>
      <c r="K24" s="23" t="s">
        <v>11</v>
      </c>
      <c r="L24" s="22"/>
      <c r="M24" s="92" t="s">
        <v>19</v>
      </c>
    </row>
    <row r="25" spans="3:13" s="3" customFormat="1" ht="11.25">
      <c r="C25" s="20"/>
      <c r="D25" s="5"/>
      <c r="E25" s="49">
        <v>2</v>
      </c>
      <c r="F25" s="78"/>
      <c r="H25" s="21">
        <v>0.952</v>
      </c>
      <c r="I25" s="16"/>
      <c r="J25" s="24" t="s">
        <v>10</v>
      </c>
      <c r="K25" s="23" t="s">
        <v>11</v>
      </c>
      <c r="L25" s="22"/>
      <c r="M25" s="92"/>
    </row>
    <row r="26" spans="3:13" s="3" customFormat="1" ht="6" customHeight="1">
      <c r="C26" s="20"/>
      <c r="D26" s="5"/>
      <c r="E26" s="49"/>
      <c r="F26" s="22"/>
      <c r="H26" s="21"/>
      <c r="I26" s="16"/>
      <c r="J26" s="24"/>
      <c r="K26" s="23"/>
      <c r="L26" s="22"/>
      <c r="M26" s="25"/>
    </row>
    <row r="27" spans="3:13" s="3" customFormat="1" ht="11.25">
      <c r="C27" s="20" t="s">
        <v>21</v>
      </c>
      <c r="D27" s="5"/>
      <c r="E27" s="49">
        <v>0</v>
      </c>
      <c r="F27" s="78" t="s">
        <v>23</v>
      </c>
      <c r="H27" s="21">
        <v>0.464</v>
      </c>
      <c r="I27" s="16"/>
      <c r="J27" s="24" t="s">
        <v>10</v>
      </c>
      <c r="K27" s="23" t="s">
        <v>11</v>
      </c>
      <c r="L27" s="22"/>
      <c r="M27" s="92" t="s">
        <v>42</v>
      </c>
    </row>
    <row r="28" spans="3:13" s="3" customFormat="1" ht="11.25">
      <c r="C28" s="20"/>
      <c r="D28" s="5"/>
      <c r="E28" s="49">
        <v>1</v>
      </c>
      <c r="F28" s="78"/>
      <c r="H28" s="21">
        <v>0.821</v>
      </c>
      <c r="I28" s="16"/>
      <c r="J28" s="24" t="s">
        <v>10</v>
      </c>
      <c r="K28" s="23" t="s">
        <v>11</v>
      </c>
      <c r="L28" s="22"/>
      <c r="M28" s="92"/>
    </row>
    <row r="29" spans="3:13" s="3" customFormat="1" ht="6" customHeight="1">
      <c r="C29" s="20"/>
      <c r="D29" s="5"/>
      <c r="E29" s="49"/>
      <c r="F29" s="22"/>
      <c r="H29" s="21"/>
      <c r="I29" s="16"/>
      <c r="J29" s="24"/>
      <c r="K29" s="23"/>
      <c r="L29" s="22"/>
      <c r="M29" s="25"/>
    </row>
    <row r="30" spans="3:13" s="3" customFormat="1" ht="11.25">
      <c r="C30" s="20" t="s">
        <v>22</v>
      </c>
      <c r="D30" s="5"/>
      <c r="E30" s="49">
        <v>0</v>
      </c>
      <c r="F30" s="22"/>
      <c r="H30" s="21">
        <v>0.82</v>
      </c>
      <c r="I30" s="16" t="s">
        <v>53</v>
      </c>
      <c r="J30" s="24" t="s">
        <v>10</v>
      </c>
      <c r="K30" s="23">
        <v>8.211</v>
      </c>
      <c r="L30" s="22"/>
      <c r="M30" s="25" t="s">
        <v>24</v>
      </c>
    </row>
    <row r="31" spans="3:13" s="3" customFormat="1" ht="6" customHeight="1">
      <c r="C31" s="20"/>
      <c r="D31" s="5"/>
      <c r="E31" s="49"/>
      <c r="F31" s="22"/>
      <c r="H31" s="21"/>
      <c r="I31" s="16"/>
      <c r="J31" s="24"/>
      <c r="K31" s="23"/>
      <c r="L31" s="22"/>
      <c r="M31" s="25"/>
    </row>
    <row r="32" spans="3:13" s="3" customFormat="1" ht="11.25">
      <c r="C32" s="20" t="s">
        <v>25</v>
      </c>
      <c r="D32" s="5"/>
      <c r="E32" s="49">
        <v>1</v>
      </c>
      <c r="F32" s="22"/>
      <c r="H32" s="21">
        <v>0.714</v>
      </c>
      <c r="I32" s="16"/>
      <c r="J32" s="24" t="s">
        <v>10</v>
      </c>
      <c r="K32" s="23">
        <v>5.712</v>
      </c>
      <c r="L32" s="22"/>
      <c r="M32" s="25" t="s">
        <v>26</v>
      </c>
    </row>
    <row r="33" spans="3:13" s="3" customFormat="1" ht="6" customHeight="1">
      <c r="C33" s="20"/>
      <c r="D33" s="5"/>
      <c r="E33" s="49"/>
      <c r="F33" s="22"/>
      <c r="H33" s="21"/>
      <c r="I33" s="16"/>
      <c r="J33" s="24"/>
      <c r="K33" s="23"/>
      <c r="L33" s="22"/>
      <c r="M33" s="25"/>
    </row>
    <row r="34" spans="3:13" s="3" customFormat="1" ht="11.25">
      <c r="C34" s="20" t="s">
        <v>27</v>
      </c>
      <c r="D34" s="5"/>
      <c r="E34" s="49">
        <v>0.0001</v>
      </c>
      <c r="F34" s="22"/>
      <c r="H34" s="21">
        <v>0.82</v>
      </c>
      <c r="I34" s="16"/>
      <c r="J34" s="24" t="s">
        <v>10</v>
      </c>
      <c r="K34" s="23">
        <v>16.42</v>
      </c>
      <c r="L34" s="22"/>
      <c r="M34" s="25" t="s">
        <v>11</v>
      </c>
    </row>
    <row r="35" spans="3:13" s="3" customFormat="1" ht="6" customHeight="1">
      <c r="C35" s="20"/>
      <c r="D35" s="5"/>
      <c r="E35" s="49"/>
      <c r="F35" s="22"/>
      <c r="H35" s="21"/>
      <c r="I35" s="16"/>
      <c r="J35" s="24"/>
      <c r="K35" s="23"/>
      <c r="L35" s="22"/>
      <c r="M35" s="25"/>
    </row>
    <row r="36" spans="3:13" s="3" customFormat="1" ht="11.25">
      <c r="C36" s="20" t="s">
        <v>28</v>
      </c>
      <c r="D36" s="5"/>
      <c r="E36" s="49">
        <v>0.5</v>
      </c>
      <c r="F36" s="22"/>
      <c r="H36" s="21">
        <v>0.595</v>
      </c>
      <c r="I36" s="16"/>
      <c r="J36" s="24" t="s">
        <v>13</v>
      </c>
      <c r="K36" s="23">
        <f>5*1.19</f>
        <v>5.949999999999999</v>
      </c>
      <c r="L36" s="22"/>
      <c r="M36" s="25" t="s">
        <v>24</v>
      </c>
    </row>
    <row r="37" spans="3:13" s="3" customFormat="1" ht="6" customHeight="1">
      <c r="C37" s="20"/>
      <c r="D37" s="5"/>
      <c r="E37" s="49"/>
      <c r="F37" s="22"/>
      <c r="H37" s="21"/>
      <c r="I37" s="16"/>
      <c r="J37" s="24"/>
      <c r="K37" s="23"/>
      <c r="L37" s="22"/>
      <c r="M37" s="25"/>
    </row>
    <row r="38" spans="3:13" s="3" customFormat="1" ht="11.25">
      <c r="C38" s="20" t="s">
        <v>29</v>
      </c>
      <c r="D38" s="5"/>
      <c r="E38" s="49">
        <v>0.3</v>
      </c>
      <c r="F38" s="22"/>
      <c r="H38" s="21">
        <v>1.0115</v>
      </c>
      <c r="I38" s="16"/>
      <c r="J38" s="24" t="s">
        <v>13</v>
      </c>
      <c r="K38" s="23">
        <v>10.1</v>
      </c>
      <c r="L38" s="22"/>
      <c r="M38" s="25" t="s">
        <v>24</v>
      </c>
    </row>
    <row r="39" spans="3:13" s="3" customFormat="1" ht="6" customHeight="1">
      <c r="C39" s="20"/>
      <c r="D39" s="5"/>
      <c r="E39" s="49"/>
      <c r="F39" s="22"/>
      <c r="H39" s="21"/>
      <c r="I39" s="16"/>
      <c r="J39" s="24"/>
      <c r="K39" s="23"/>
      <c r="L39" s="22"/>
      <c r="M39" s="25"/>
    </row>
    <row r="40" spans="3:13" s="27" customFormat="1" ht="11.25">
      <c r="C40" s="28" t="s">
        <v>30</v>
      </c>
      <c r="D40" s="48"/>
      <c r="E40" s="32">
        <v>0.3</v>
      </c>
      <c r="F40" s="31"/>
      <c r="G40" s="29"/>
      <c r="H40" s="30">
        <v>0.82</v>
      </c>
      <c r="I40" s="60"/>
      <c r="J40" s="35" t="s">
        <v>10</v>
      </c>
      <c r="K40" s="33">
        <v>8.2</v>
      </c>
      <c r="L40" s="34"/>
      <c r="M40" s="36" t="s">
        <v>24</v>
      </c>
    </row>
    <row r="41" spans="3:12" s="3" customFormat="1" ht="11.25">
      <c r="C41" s="5"/>
      <c r="D41" s="5"/>
      <c r="F41" s="4"/>
      <c r="I41" s="4"/>
      <c r="J41" s="4"/>
      <c r="L41" s="4"/>
    </row>
    <row r="42" spans="3:12" s="3" customFormat="1" ht="11.25">
      <c r="C42" s="5"/>
      <c r="D42" s="5"/>
      <c r="F42" s="4"/>
      <c r="I42" s="4"/>
      <c r="J42" s="4"/>
      <c r="L42" s="4"/>
    </row>
    <row r="43" spans="1:11" s="62" customFormat="1" ht="11.25">
      <c r="A43" s="63" t="s">
        <v>47</v>
      </c>
      <c r="B43" s="64"/>
      <c r="C43" s="64"/>
      <c r="D43" s="64"/>
      <c r="E43" s="65"/>
      <c r="F43" s="64"/>
      <c r="G43" s="65"/>
      <c r="H43" s="64"/>
      <c r="I43" s="65"/>
      <c r="J43" s="64"/>
      <c r="K43" s="64"/>
    </row>
    <row r="44" spans="1:11" s="62" customFormat="1" ht="11.25">
      <c r="A44" s="63"/>
      <c r="B44" s="64" t="s">
        <v>48</v>
      </c>
      <c r="C44" s="64"/>
      <c r="D44" s="64"/>
      <c r="E44" s="65"/>
      <c r="F44" s="64"/>
      <c r="G44" s="65"/>
      <c r="H44" s="64"/>
      <c r="I44" s="65"/>
      <c r="J44" s="64"/>
      <c r="K44" s="64"/>
    </row>
    <row r="45" spans="1:11" s="62" customFormat="1" ht="11.25">
      <c r="A45" s="63"/>
      <c r="B45" s="62" t="s">
        <v>49</v>
      </c>
      <c r="C45" s="64"/>
      <c r="D45" s="64"/>
      <c r="E45" s="65"/>
      <c r="F45" s="64"/>
      <c r="G45" s="65"/>
      <c r="H45" s="64"/>
      <c r="I45" s="65"/>
      <c r="J45" s="64"/>
      <c r="K45" s="64"/>
    </row>
    <row r="46" spans="1:11" s="62" customFormat="1" ht="11.25">
      <c r="A46" s="63"/>
      <c r="B46" s="62" t="s">
        <v>50</v>
      </c>
      <c r="C46" s="64"/>
      <c r="D46" s="64"/>
      <c r="E46" s="65"/>
      <c r="F46" s="64"/>
      <c r="G46" s="65"/>
      <c r="H46" s="64"/>
      <c r="I46" s="65"/>
      <c r="J46" s="64"/>
      <c r="K46" s="64"/>
    </row>
    <row r="47" spans="5:12" s="3" customFormat="1" ht="11.25">
      <c r="E47" s="5"/>
      <c r="F47" s="16"/>
      <c r="I47" s="16"/>
      <c r="J47" s="16"/>
      <c r="K47" s="5"/>
      <c r="L47" s="16"/>
    </row>
    <row r="48" spans="2:12" s="3" customFormat="1" ht="11.25">
      <c r="B48" s="37" t="s">
        <v>31</v>
      </c>
      <c r="C48" s="3" t="s">
        <v>33</v>
      </c>
      <c r="D48" s="3" t="s">
        <v>52</v>
      </c>
      <c r="F48" s="16"/>
      <c r="I48" s="16"/>
      <c r="J48" s="16"/>
      <c r="K48" s="5"/>
      <c r="L48" s="16"/>
    </row>
    <row r="49" spans="4:12" s="3" customFormat="1" ht="11.25">
      <c r="D49" s="3" t="s">
        <v>34</v>
      </c>
      <c r="F49" s="16"/>
      <c r="I49" s="16"/>
      <c r="J49" s="16"/>
      <c r="K49" s="5"/>
      <c r="L49" s="16"/>
    </row>
    <row r="50" spans="3:12" s="3" customFormat="1" ht="11.25">
      <c r="C50" s="3" t="s">
        <v>35</v>
      </c>
      <c r="D50" s="3" t="s">
        <v>36</v>
      </c>
      <c r="F50" s="16"/>
      <c r="I50" s="16"/>
      <c r="J50" s="16"/>
      <c r="K50" s="5"/>
      <c r="L50" s="16"/>
    </row>
    <row r="51" spans="2:12" s="3" customFormat="1" ht="10.5" customHeight="1">
      <c r="B51" s="37" t="s">
        <v>32</v>
      </c>
      <c r="C51" s="3" t="s">
        <v>58</v>
      </c>
      <c r="E51" s="5"/>
      <c r="F51" s="16"/>
      <c r="I51" s="16"/>
      <c r="J51" s="16"/>
      <c r="K51" s="5"/>
      <c r="L51" s="16"/>
    </row>
    <row r="52" spans="2:12" s="3" customFormat="1" ht="10.5" customHeight="1">
      <c r="B52" s="37"/>
      <c r="C52" s="3" t="s">
        <v>46</v>
      </c>
      <c r="E52" s="5"/>
      <c r="F52" s="16"/>
      <c r="I52" s="16"/>
      <c r="J52" s="16"/>
      <c r="K52" s="5"/>
      <c r="L52" s="16"/>
    </row>
    <row r="53" spans="2:12" s="3" customFormat="1" ht="11.25">
      <c r="B53" s="37" t="s">
        <v>9</v>
      </c>
      <c r="C53" s="3" t="s">
        <v>67</v>
      </c>
      <c r="F53" s="4"/>
      <c r="I53" s="4"/>
      <c r="J53" s="4"/>
      <c r="L53" s="4"/>
    </row>
    <row r="54" spans="2:12" s="3" customFormat="1" ht="11.25">
      <c r="B54" s="37" t="s">
        <v>23</v>
      </c>
      <c r="C54" s="3" t="s">
        <v>55</v>
      </c>
      <c r="F54" s="4"/>
      <c r="I54" s="4"/>
      <c r="J54" s="4"/>
      <c r="L54" s="4"/>
    </row>
    <row r="55" spans="2:12" s="3" customFormat="1" ht="11.25">
      <c r="B55" s="37" t="s">
        <v>53</v>
      </c>
      <c r="C55" s="3" t="s">
        <v>61</v>
      </c>
      <c r="F55" s="4"/>
      <c r="I55" s="4"/>
      <c r="J55" s="4"/>
      <c r="L55" s="4"/>
    </row>
    <row r="56" spans="2:12" s="3" customFormat="1" ht="11.25">
      <c r="B56" s="37"/>
      <c r="F56" s="4"/>
      <c r="I56" s="4"/>
      <c r="J56" s="4"/>
      <c r="L56" s="4"/>
    </row>
    <row r="57" spans="2:12" s="3" customFormat="1" ht="11.25">
      <c r="B57" s="37" t="s">
        <v>41</v>
      </c>
      <c r="E57" s="45">
        <v>18733.28</v>
      </c>
      <c r="F57" s="4"/>
      <c r="I57" s="4"/>
      <c r="J57" s="4"/>
      <c r="L57" s="4"/>
    </row>
    <row r="58" spans="6:12" s="3" customFormat="1" ht="11.25">
      <c r="F58" s="4"/>
      <c r="I58" s="4"/>
      <c r="J58" s="4"/>
      <c r="L58" s="4"/>
    </row>
    <row r="59" spans="6:12" s="3" customFormat="1" ht="11.25">
      <c r="F59" s="4"/>
      <c r="I59" s="4"/>
      <c r="J59" s="4"/>
      <c r="L59" s="4"/>
    </row>
    <row r="60" spans="6:12" s="3" customFormat="1" ht="11.25">
      <c r="F60" s="4"/>
      <c r="I60" s="4"/>
      <c r="J60" s="4"/>
      <c r="L60" s="4"/>
    </row>
    <row r="61" spans="2:12" s="3" customFormat="1" ht="11.25">
      <c r="B61" s="37"/>
      <c r="F61" s="4"/>
      <c r="I61" s="4"/>
      <c r="J61" s="4"/>
      <c r="L61" s="4"/>
    </row>
    <row r="62" spans="2:12" s="3" customFormat="1" ht="12.75" customHeight="1">
      <c r="B62" s="37"/>
      <c r="F62" s="4"/>
      <c r="I62" s="4"/>
      <c r="J62" s="4"/>
      <c r="L62" s="4"/>
    </row>
    <row r="63" spans="2:12" s="3" customFormat="1" ht="11.25">
      <c r="B63" s="37"/>
      <c r="F63" s="4"/>
      <c r="I63" s="4"/>
      <c r="J63" s="4"/>
      <c r="L63" s="4"/>
    </row>
    <row r="64" spans="2:12" s="3" customFormat="1" ht="11.25">
      <c r="B64" s="37"/>
      <c r="F64" s="4"/>
      <c r="I64" s="4"/>
      <c r="J64" s="4"/>
      <c r="L64" s="4"/>
    </row>
    <row r="65" spans="6:12" s="3" customFormat="1" ht="11.25">
      <c r="F65" s="4"/>
      <c r="I65" s="4"/>
      <c r="J65" s="4"/>
      <c r="L65" s="4"/>
    </row>
    <row r="66" spans="6:12" s="3" customFormat="1" ht="11.25">
      <c r="F66" s="4"/>
      <c r="I66" s="4"/>
      <c r="J66" s="4"/>
      <c r="L66" s="4"/>
    </row>
    <row r="67" spans="6:12" s="3" customFormat="1" ht="11.25">
      <c r="F67" s="4"/>
      <c r="I67" s="4"/>
      <c r="J67" s="4"/>
      <c r="L67" s="4"/>
    </row>
    <row r="68" spans="6:12" s="3" customFormat="1" ht="11.25">
      <c r="F68" s="4"/>
      <c r="I68" s="4"/>
      <c r="J68" s="4"/>
      <c r="L68" s="4"/>
    </row>
    <row r="69" spans="6:12" s="3" customFormat="1" ht="11.25">
      <c r="F69" s="4"/>
      <c r="I69" s="4"/>
      <c r="J69" s="4"/>
      <c r="L69" s="4"/>
    </row>
    <row r="70" spans="6:12" s="3" customFormat="1" ht="11.25">
      <c r="F70" s="4"/>
      <c r="I70" s="4"/>
      <c r="J70" s="4"/>
      <c r="L70" s="4"/>
    </row>
    <row r="71" spans="6:12" s="3" customFormat="1" ht="11.25">
      <c r="F71" s="4"/>
      <c r="I71" s="4"/>
      <c r="J71" s="4"/>
      <c r="L71" s="4"/>
    </row>
    <row r="72" spans="6:12" s="3" customFormat="1" ht="11.25">
      <c r="F72" s="4"/>
      <c r="I72" s="4"/>
      <c r="J72" s="4"/>
      <c r="L72" s="4"/>
    </row>
    <row r="73" spans="6:12" s="3" customFormat="1" ht="11.25">
      <c r="F73" s="4"/>
      <c r="I73" s="4"/>
      <c r="J73" s="4"/>
      <c r="L73" s="4"/>
    </row>
    <row r="74" spans="6:12" s="3" customFormat="1" ht="11.25">
      <c r="F74" s="4"/>
      <c r="I74" s="4"/>
      <c r="J74" s="4"/>
      <c r="L74" s="4"/>
    </row>
    <row r="75" spans="6:12" s="3" customFormat="1" ht="11.25">
      <c r="F75" s="4"/>
      <c r="I75" s="4"/>
      <c r="J75" s="4"/>
      <c r="L75" s="4"/>
    </row>
    <row r="76" spans="6:12" s="3" customFormat="1" ht="11.25">
      <c r="F76" s="4"/>
      <c r="I76" s="4"/>
      <c r="J76" s="4"/>
      <c r="L76" s="4"/>
    </row>
    <row r="77" spans="6:12" s="3" customFormat="1" ht="11.25">
      <c r="F77" s="4"/>
      <c r="I77" s="4"/>
      <c r="J77" s="4"/>
      <c r="L77" s="4"/>
    </row>
    <row r="78" spans="6:12" s="3" customFormat="1" ht="11.25">
      <c r="F78" s="4"/>
      <c r="I78" s="4"/>
      <c r="J78" s="4"/>
      <c r="L78" s="4"/>
    </row>
    <row r="79" spans="6:12" s="3" customFormat="1" ht="11.25">
      <c r="F79" s="4"/>
      <c r="I79" s="4"/>
      <c r="J79" s="4"/>
      <c r="L79" s="4"/>
    </row>
    <row r="80" spans="6:12" s="3" customFormat="1" ht="11.25">
      <c r="F80" s="4"/>
      <c r="I80" s="4"/>
      <c r="J80" s="4"/>
      <c r="L80" s="4"/>
    </row>
    <row r="81" spans="6:12" s="3" customFormat="1" ht="11.25">
      <c r="F81" s="4"/>
      <c r="I81" s="4"/>
      <c r="J81" s="4"/>
      <c r="L81" s="4"/>
    </row>
    <row r="82" spans="6:12" s="3" customFormat="1" ht="11.25">
      <c r="F82" s="4"/>
      <c r="I82" s="4"/>
      <c r="J82" s="4"/>
      <c r="L82" s="4"/>
    </row>
    <row r="83" spans="6:12" s="3" customFormat="1" ht="11.25">
      <c r="F83" s="4"/>
      <c r="I83" s="4"/>
      <c r="J83" s="4"/>
      <c r="L83" s="4"/>
    </row>
    <row r="84" spans="6:12" s="3" customFormat="1" ht="11.25">
      <c r="F84" s="4"/>
      <c r="I84" s="4"/>
      <c r="J84" s="4"/>
      <c r="L84" s="4"/>
    </row>
    <row r="85" spans="6:12" s="3" customFormat="1" ht="11.25">
      <c r="F85" s="4"/>
      <c r="I85" s="4"/>
      <c r="J85" s="4"/>
      <c r="L85" s="4"/>
    </row>
    <row r="86" spans="6:12" s="3" customFormat="1" ht="11.25">
      <c r="F86" s="4"/>
      <c r="I86" s="4"/>
      <c r="J86" s="4"/>
      <c r="L86" s="4"/>
    </row>
    <row r="87" spans="6:12" s="3" customFormat="1" ht="11.25">
      <c r="F87" s="4"/>
      <c r="I87" s="4"/>
      <c r="J87" s="4"/>
      <c r="L87" s="4"/>
    </row>
    <row r="88" spans="6:12" s="3" customFormat="1" ht="11.25">
      <c r="F88" s="4"/>
      <c r="I88" s="4"/>
      <c r="J88" s="4"/>
      <c r="L88" s="4"/>
    </row>
    <row r="89" spans="6:12" s="3" customFormat="1" ht="11.25">
      <c r="F89" s="4"/>
      <c r="I89" s="4"/>
      <c r="J89" s="4"/>
      <c r="L89" s="4"/>
    </row>
    <row r="90" spans="6:12" s="3" customFormat="1" ht="11.25">
      <c r="F90" s="4"/>
      <c r="I90" s="4"/>
      <c r="J90" s="4"/>
      <c r="L90" s="4"/>
    </row>
    <row r="91" spans="6:12" s="3" customFormat="1" ht="11.25">
      <c r="F91" s="4"/>
      <c r="I91" s="4"/>
      <c r="J91" s="4"/>
      <c r="L91" s="4"/>
    </row>
    <row r="92" spans="6:12" s="3" customFormat="1" ht="11.25">
      <c r="F92" s="4"/>
      <c r="I92" s="4"/>
      <c r="J92" s="4"/>
      <c r="L92" s="4"/>
    </row>
    <row r="93" spans="6:12" s="3" customFormat="1" ht="11.25">
      <c r="F93" s="4"/>
      <c r="I93" s="4"/>
      <c r="J93" s="4"/>
      <c r="L93" s="4"/>
    </row>
    <row r="94" spans="6:12" s="3" customFormat="1" ht="11.25">
      <c r="F94" s="4"/>
      <c r="I94" s="4"/>
      <c r="J94" s="4"/>
      <c r="L94" s="4"/>
    </row>
    <row r="95" spans="6:12" s="3" customFormat="1" ht="11.25">
      <c r="F95" s="4"/>
      <c r="I95" s="4"/>
      <c r="J95" s="4"/>
      <c r="L95" s="4"/>
    </row>
    <row r="96" spans="6:12" s="3" customFormat="1" ht="11.25">
      <c r="F96" s="4"/>
      <c r="I96" s="4"/>
      <c r="J96" s="4"/>
      <c r="L96" s="4"/>
    </row>
    <row r="97" spans="6:12" s="3" customFormat="1" ht="11.25">
      <c r="F97" s="4"/>
      <c r="I97" s="4"/>
      <c r="J97" s="4"/>
      <c r="L97" s="4"/>
    </row>
    <row r="98" spans="6:12" s="3" customFormat="1" ht="11.25">
      <c r="F98" s="4"/>
      <c r="I98" s="4"/>
      <c r="J98" s="4"/>
      <c r="L98" s="4"/>
    </row>
    <row r="99" spans="6:12" s="3" customFormat="1" ht="11.25">
      <c r="F99" s="4"/>
      <c r="I99" s="4"/>
      <c r="J99" s="4"/>
      <c r="L99" s="4"/>
    </row>
    <row r="100" spans="6:12" s="3" customFormat="1" ht="11.25">
      <c r="F100" s="4"/>
      <c r="I100" s="4"/>
      <c r="J100" s="4"/>
      <c r="L100" s="4"/>
    </row>
    <row r="101" spans="6:12" s="3" customFormat="1" ht="11.25">
      <c r="F101" s="4"/>
      <c r="I101" s="4"/>
      <c r="J101" s="4"/>
      <c r="L101" s="4"/>
    </row>
    <row r="102" spans="6:12" s="3" customFormat="1" ht="11.25">
      <c r="F102" s="4"/>
      <c r="I102" s="4"/>
      <c r="J102" s="4"/>
      <c r="L102" s="4"/>
    </row>
    <row r="103" spans="6:12" s="3" customFormat="1" ht="11.25">
      <c r="F103" s="4"/>
      <c r="I103" s="4"/>
      <c r="J103" s="4"/>
      <c r="L103" s="4"/>
    </row>
    <row r="104" spans="6:12" s="3" customFormat="1" ht="11.25">
      <c r="F104" s="4"/>
      <c r="I104" s="4"/>
      <c r="J104" s="4"/>
      <c r="L104" s="4"/>
    </row>
    <row r="105" spans="6:12" s="3" customFormat="1" ht="11.25">
      <c r="F105" s="4"/>
      <c r="I105" s="4"/>
      <c r="J105" s="4"/>
      <c r="L105" s="4"/>
    </row>
    <row r="106" spans="6:12" s="3" customFormat="1" ht="11.25">
      <c r="F106" s="4"/>
      <c r="I106" s="4"/>
      <c r="J106" s="4"/>
      <c r="L106" s="4"/>
    </row>
    <row r="107" spans="6:12" s="3" customFormat="1" ht="11.25">
      <c r="F107" s="4"/>
      <c r="I107" s="4"/>
      <c r="J107" s="4"/>
      <c r="L107" s="4"/>
    </row>
    <row r="108" spans="6:12" s="3" customFormat="1" ht="11.25">
      <c r="F108" s="4"/>
      <c r="I108" s="4"/>
      <c r="J108" s="4"/>
      <c r="L108" s="4"/>
    </row>
    <row r="109" spans="6:12" s="3" customFormat="1" ht="11.25">
      <c r="F109" s="4"/>
      <c r="I109" s="4"/>
      <c r="J109" s="4"/>
      <c r="L109" s="4"/>
    </row>
    <row r="110" spans="6:12" s="3" customFormat="1" ht="11.25">
      <c r="F110" s="4"/>
      <c r="I110" s="4"/>
      <c r="J110" s="4"/>
      <c r="L110" s="4"/>
    </row>
    <row r="111" spans="6:12" s="3" customFormat="1" ht="11.25">
      <c r="F111" s="4"/>
      <c r="I111" s="4"/>
      <c r="J111" s="4"/>
      <c r="L111" s="4"/>
    </row>
    <row r="112" spans="6:12" s="3" customFormat="1" ht="11.25">
      <c r="F112" s="4"/>
      <c r="I112" s="4"/>
      <c r="J112" s="4"/>
      <c r="L112" s="4"/>
    </row>
    <row r="113" spans="6:12" s="3" customFormat="1" ht="11.25">
      <c r="F113" s="4"/>
      <c r="I113" s="4"/>
      <c r="J113" s="4"/>
      <c r="L113" s="4"/>
    </row>
    <row r="114" spans="6:12" s="3" customFormat="1" ht="11.25">
      <c r="F114" s="4"/>
      <c r="I114" s="4"/>
      <c r="J114" s="4"/>
      <c r="L114" s="4"/>
    </row>
    <row r="115" spans="6:12" s="3" customFormat="1" ht="11.25">
      <c r="F115" s="4"/>
      <c r="I115" s="4"/>
      <c r="J115" s="4"/>
      <c r="L115" s="4"/>
    </row>
    <row r="116" spans="6:12" s="3" customFormat="1" ht="11.25">
      <c r="F116" s="4"/>
      <c r="I116" s="4"/>
      <c r="J116" s="4"/>
      <c r="L116" s="4"/>
    </row>
    <row r="117" spans="6:12" s="3" customFormat="1" ht="11.25">
      <c r="F117" s="4"/>
      <c r="I117" s="4"/>
      <c r="J117" s="4"/>
      <c r="L117" s="4"/>
    </row>
    <row r="118" spans="6:12" s="3" customFormat="1" ht="11.25">
      <c r="F118" s="4"/>
      <c r="I118" s="4"/>
      <c r="J118" s="4"/>
      <c r="L118" s="4"/>
    </row>
    <row r="119" spans="6:12" s="3" customFormat="1" ht="11.25">
      <c r="F119" s="4"/>
      <c r="I119" s="4"/>
      <c r="J119" s="4"/>
      <c r="L119" s="4"/>
    </row>
    <row r="120" spans="6:12" s="3" customFormat="1" ht="11.25">
      <c r="F120" s="4"/>
      <c r="I120" s="4"/>
      <c r="J120" s="4"/>
      <c r="L120" s="4"/>
    </row>
    <row r="121" spans="6:12" s="3" customFormat="1" ht="11.25">
      <c r="F121" s="4"/>
      <c r="I121" s="4"/>
      <c r="J121" s="4"/>
      <c r="L121" s="4"/>
    </row>
  </sheetData>
  <mergeCells count="16">
    <mergeCell ref="K8:M8"/>
    <mergeCell ref="H10:I10"/>
    <mergeCell ref="M9:M10"/>
    <mergeCell ref="M27:M28"/>
    <mergeCell ref="K10:L10"/>
    <mergeCell ref="K9:L9"/>
    <mergeCell ref="H9:I9"/>
    <mergeCell ref="M24:M25"/>
    <mergeCell ref="B2:N2"/>
    <mergeCell ref="B3:N3"/>
    <mergeCell ref="B5:N5"/>
    <mergeCell ref="C6:N6"/>
    <mergeCell ref="F24:F25"/>
    <mergeCell ref="F27:F28"/>
    <mergeCell ref="E9:F9"/>
    <mergeCell ref="E10:F10"/>
  </mergeCells>
  <printOptions horizontalCentered="1"/>
  <pageMargins left="0.57" right="0.38" top="0.74" bottom="0.984251968503937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17"/>
  <sheetViews>
    <sheetView showGridLines="0" workbookViewId="0" topLeftCell="A1">
      <selection activeCell="A1" sqref="A1:IV1"/>
    </sheetView>
  </sheetViews>
  <sheetFormatPr defaultColWidth="11.421875" defaultRowHeight="12.75"/>
  <cols>
    <col min="1" max="1" width="3.00390625" style="2" customWidth="1"/>
    <col min="2" max="2" width="3.28125" style="2" customWidth="1"/>
    <col min="3" max="3" width="19.7109375" style="2" customWidth="1"/>
    <col min="4" max="4" width="2.8515625" style="2" customWidth="1"/>
    <col min="5" max="5" width="1.8515625" style="2" customWidth="1"/>
    <col min="6" max="6" width="11.140625" style="2" customWidth="1"/>
    <col min="7" max="7" width="10.57421875" style="2" customWidth="1"/>
    <col min="8" max="8" width="3.57421875" style="2" customWidth="1"/>
    <col min="9" max="9" width="11.28125" style="0" customWidth="1"/>
    <col min="10" max="10" width="11.57421875" style="2" customWidth="1"/>
    <col min="11" max="11" width="3.28125" style="2" customWidth="1"/>
    <col min="12" max="12" width="6.8515625" style="2" customWidth="1"/>
    <col min="13" max="13" width="5.57421875" style="38" customWidth="1"/>
    <col min="14" max="14" width="12.28125" style="2" customWidth="1"/>
    <col min="15" max="16384" width="11.421875" style="2" customWidth="1"/>
  </cols>
  <sheetData>
    <row r="1" ht="6" customHeight="1"/>
    <row r="2" spans="2:14" s="1" customFormat="1" ht="12.75">
      <c r="B2" s="83" t="s">
        <v>43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2:14" s="1" customFormat="1" ht="12.75">
      <c r="B3" s="83" t="s">
        <v>62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2:14" s="1" customFormat="1" ht="12.75">
      <c r="B4" s="72"/>
      <c r="C4" s="73"/>
      <c r="D4" s="73"/>
      <c r="E4" s="74"/>
      <c r="F4" s="74"/>
      <c r="G4" s="74"/>
      <c r="H4" s="74"/>
      <c r="I4" s="74"/>
      <c r="J4" s="74"/>
      <c r="K4" s="74"/>
      <c r="L4" s="73"/>
      <c r="M4" s="73"/>
      <c r="N4" s="74"/>
    </row>
    <row r="5" spans="2:14" s="1" customFormat="1" ht="12.75">
      <c r="B5" s="83" t="s">
        <v>2</v>
      </c>
      <c r="C5" s="84"/>
      <c r="D5" s="84"/>
      <c r="E5" s="98"/>
      <c r="F5" s="98"/>
      <c r="G5" s="98"/>
      <c r="H5" s="98"/>
      <c r="I5" s="98"/>
      <c r="J5" s="98"/>
      <c r="K5" s="98"/>
      <c r="L5" s="97"/>
      <c r="M5" s="97"/>
      <c r="N5" s="97"/>
    </row>
    <row r="6" spans="2:14" s="1" customFormat="1" ht="12.75">
      <c r="B6" s="84" t="s">
        <v>39</v>
      </c>
      <c r="C6" s="98"/>
      <c r="D6" s="98"/>
      <c r="E6" s="98"/>
      <c r="F6" s="98"/>
      <c r="G6" s="98"/>
      <c r="H6" s="98"/>
      <c r="I6" s="98"/>
      <c r="J6" s="98"/>
      <c r="K6" s="98"/>
      <c r="L6" s="97"/>
      <c r="M6" s="97"/>
      <c r="N6" s="97"/>
    </row>
    <row r="7" spans="6:13" s="3" customFormat="1" ht="11.25">
      <c r="F7" s="5"/>
      <c r="G7" s="5"/>
      <c r="H7" s="5"/>
      <c r="I7" s="5"/>
      <c r="J7" s="5"/>
      <c r="M7" s="4"/>
    </row>
    <row r="8" spans="6:10" s="3" customFormat="1" ht="11.25">
      <c r="F8" s="42"/>
      <c r="G8" s="42"/>
      <c r="I8" s="42"/>
      <c r="J8" s="42"/>
    </row>
    <row r="9" spans="3:14" s="3" customFormat="1" ht="26.25" customHeight="1">
      <c r="C9" s="17"/>
      <c r="D9" s="19"/>
      <c r="F9" s="99" t="s">
        <v>63</v>
      </c>
      <c r="G9" s="100"/>
      <c r="I9" s="103" t="s">
        <v>64</v>
      </c>
      <c r="J9" s="104"/>
      <c r="L9" s="87" t="s">
        <v>65</v>
      </c>
      <c r="M9" s="88"/>
      <c r="N9" s="89"/>
    </row>
    <row r="10" spans="3:14" s="3" customFormat="1" ht="20.25" customHeight="1">
      <c r="C10" s="53" t="s">
        <v>3</v>
      </c>
      <c r="D10" s="55"/>
      <c r="F10" s="101"/>
      <c r="G10" s="102"/>
      <c r="I10" s="105"/>
      <c r="J10" s="106"/>
      <c r="L10" s="95" t="s">
        <v>56</v>
      </c>
      <c r="M10" s="96"/>
      <c r="N10" s="68" t="s">
        <v>57</v>
      </c>
    </row>
    <row r="11" spans="3:14" s="3" customFormat="1" ht="12" customHeight="1">
      <c r="C11" s="54"/>
      <c r="D11" s="56"/>
      <c r="F11" s="14" t="s">
        <v>37</v>
      </c>
      <c r="G11" s="14" t="s">
        <v>38</v>
      </c>
      <c r="I11" s="14" t="s">
        <v>37</v>
      </c>
      <c r="J11" s="14" t="s">
        <v>38</v>
      </c>
      <c r="L11" s="54" t="s">
        <v>5</v>
      </c>
      <c r="M11" s="71"/>
      <c r="N11" s="69"/>
    </row>
    <row r="12" spans="3:14" s="3" customFormat="1" ht="5.25" customHeight="1">
      <c r="C12" s="5"/>
      <c r="D12" s="5"/>
      <c r="L12" s="5"/>
      <c r="M12" s="16"/>
      <c r="N12" s="16"/>
    </row>
    <row r="13" spans="12:14" s="3" customFormat="1" ht="6" customHeight="1">
      <c r="L13" s="5"/>
      <c r="M13" s="16"/>
      <c r="N13" s="16"/>
    </row>
    <row r="14" spans="3:14" s="3" customFormat="1" ht="7.5" customHeight="1">
      <c r="C14" s="17"/>
      <c r="D14" s="19"/>
      <c r="F14" s="6"/>
      <c r="G14" s="6"/>
      <c r="I14" s="6"/>
      <c r="J14" s="6"/>
      <c r="L14" s="17"/>
      <c r="M14" s="18"/>
      <c r="N14" s="6"/>
    </row>
    <row r="15" spans="3:14" s="3" customFormat="1" ht="11.25">
      <c r="C15" s="57" t="s">
        <v>7</v>
      </c>
      <c r="D15" s="22" t="s">
        <v>23</v>
      </c>
      <c r="F15" s="39">
        <v>0.71</v>
      </c>
      <c r="G15" s="43">
        <f>F15*$F$56</f>
        <v>13300.628799999999</v>
      </c>
      <c r="I15" s="39">
        <v>0.86</v>
      </c>
      <c r="J15" s="43">
        <f>I15*$F$56</f>
        <v>16110.620799999999</v>
      </c>
      <c r="L15" s="75">
        <v>9.29</v>
      </c>
      <c r="M15" s="16"/>
      <c r="N15" s="25" t="s">
        <v>11</v>
      </c>
    </row>
    <row r="16" spans="3:14" s="3" customFormat="1" ht="6" customHeight="1">
      <c r="C16" s="57"/>
      <c r="D16" s="50"/>
      <c r="F16" s="39"/>
      <c r="G16" s="41"/>
      <c r="I16" s="39"/>
      <c r="J16" s="41"/>
      <c r="L16" s="57"/>
      <c r="M16" s="5"/>
      <c r="N16" s="20"/>
    </row>
    <row r="17" spans="3:14" s="3" customFormat="1" ht="11.25">
      <c r="C17" s="57" t="s">
        <v>12</v>
      </c>
      <c r="D17" s="50"/>
      <c r="F17" s="39">
        <v>0.8568</v>
      </c>
      <c r="G17" s="43">
        <f>F17*$F$56</f>
        <v>16050.674303999998</v>
      </c>
      <c r="I17" s="39">
        <f>0.8568*2</f>
        <v>1.7136</v>
      </c>
      <c r="J17" s="43">
        <f>I17*$F$56</f>
        <v>32101.348607999997</v>
      </c>
      <c r="L17" s="75">
        <v>11.9</v>
      </c>
      <c r="M17" s="16"/>
      <c r="N17" s="25" t="s">
        <v>11</v>
      </c>
    </row>
    <row r="18" spans="3:14" s="3" customFormat="1" ht="6" customHeight="1">
      <c r="C18" s="57"/>
      <c r="D18" s="50"/>
      <c r="F18" s="39"/>
      <c r="G18" s="41"/>
      <c r="I18" s="39"/>
      <c r="J18" s="41"/>
      <c r="L18" s="57"/>
      <c r="M18" s="5"/>
      <c r="N18" s="20"/>
    </row>
    <row r="19" spans="3:14" s="3" customFormat="1" ht="11.25">
      <c r="C19" s="57" t="s">
        <v>14</v>
      </c>
      <c r="D19" s="50"/>
      <c r="F19" s="39">
        <v>0.82</v>
      </c>
      <c r="G19" s="43">
        <f>F19*$F$56</f>
        <v>15361.289599999998</v>
      </c>
      <c r="I19" s="39">
        <v>0.82</v>
      </c>
      <c r="J19" s="43">
        <f>I19*$F$56</f>
        <v>15361.289599999998</v>
      </c>
      <c r="L19" s="75">
        <v>8.2</v>
      </c>
      <c r="M19" s="16"/>
      <c r="N19" s="25" t="s">
        <v>11</v>
      </c>
    </row>
    <row r="20" spans="3:14" s="3" customFormat="1" ht="6" customHeight="1">
      <c r="C20" s="57"/>
      <c r="D20" s="50"/>
      <c r="F20" s="39"/>
      <c r="G20" s="43"/>
      <c r="I20" s="39"/>
      <c r="J20" s="43"/>
      <c r="L20" s="57"/>
      <c r="M20" s="5"/>
      <c r="N20" s="20"/>
    </row>
    <row r="21" spans="3:14" s="3" customFormat="1" ht="11.25">
      <c r="C21" s="57" t="s">
        <v>15</v>
      </c>
      <c r="D21" s="22" t="s">
        <v>23</v>
      </c>
      <c r="F21" s="39">
        <v>0.8211</v>
      </c>
      <c r="G21" s="43">
        <f>F21*$F$56</f>
        <v>15381.896208</v>
      </c>
      <c r="I21" s="39">
        <v>0.9401</v>
      </c>
      <c r="J21" s="43">
        <f>I21*$F$56</f>
        <v>17611.156528</v>
      </c>
      <c r="L21" s="75">
        <v>15.7794</v>
      </c>
      <c r="M21" s="16"/>
      <c r="N21" s="25" t="s">
        <v>17</v>
      </c>
    </row>
    <row r="22" spans="3:14" s="3" customFormat="1" ht="6" customHeight="1">
      <c r="C22" s="57"/>
      <c r="D22" s="50"/>
      <c r="F22" s="39"/>
      <c r="G22" s="43"/>
      <c r="I22" s="39"/>
      <c r="J22" s="43"/>
      <c r="L22" s="57"/>
      <c r="M22" s="5"/>
      <c r="N22" s="20"/>
    </row>
    <row r="23" spans="3:14" s="3" customFormat="1" ht="11.25">
      <c r="C23" s="58" t="s">
        <v>18</v>
      </c>
      <c r="D23" s="51"/>
      <c r="F23" s="39">
        <v>0.55</v>
      </c>
      <c r="G23" s="43">
        <f>F23*$F$56</f>
        <v>10303.304</v>
      </c>
      <c r="I23" s="39">
        <v>0.55</v>
      </c>
      <c r="J23" s="43">
        <f>I23*$F$56</f>
        <v>10303.304</v>
      </c>
      <c r="L23" s="75">
        <v>11</v>
      </c>
      <c r="M23" s="16"/>
      <c r="N23" s="25" t="s">
        <v>19</v>
      </c>
    </row>
    <row r="24" spans="3:14" s="3" customFormat="1" ht="6" customHeight="1">
      <c r="C24" s="58"/>
      <c r="D24" s="51"/>
      <c r="F24" s="39"/>
      <c r="G24" s="43"/>
      <c r="I24" s="39"/>
      <c r="J24" s="43"/>
      <c r="L24" s="57"/>
      <c r="M24" s="5"/>
      <c r="N24" s="20"/>
    </row>
    <row r="25" spans="3:14" s="3" customFormat="1" ht="11.25">
      <c r="C25" s="57" t="s">
        <v>20</v>
      </c>
      <c r="D25" s="50"/>
      <c r="F25" s="39">
        <v>0.952</v>
      </c>
      <c r="G25" s="43">
        <f>F25*$F$56</f>
        <v>17834.08256</v>
      </c>
      <c r="I25" s="39">
        <v>0.952</v>
      </c>
      <c r="J25" s="43">
        <f>I25*$F$56</f>
        <v>17834.08256</v>
      </c>
      <c r="L25" s="75" t="s">
        <v>11</v>
      </c>
      <c r="M25" s="16"/>
      <c r="N25" s="70" t="s">
        <v>19</v>
      </c>
    </row>
    <row r="26" spans="3:14" s="3" customFormat="1" ht="6" customHeight="1">
      <c r="C26" s="57"/>
      <c r="D26" s="50"/>
      <c r="F26" s="39"/>
      <c r="G26" s="43"/>
      <c r="I26" s="39"/>
      <c r="J26" s="43"/>
      <c r="L26" s="57"/>
      <c r="M26" s="5"/>
      <c r="N26" s="20"/>
    </row>
    <row r="27" spans="3:14" s="3" customFormat="1" ht="11.25">
      <c r="C27" s="57" t="s">
        <v>21</v>
      </c>
      <c r="D27" s="50"/>
      <c r="F27" s="61">
        <v>0.821</v>
      </c>
      <c r="G27" s="43">
        <f>F27*$F$56</f>
        <v>15380.022879999999</v>
      </c>
      <c r="I27" s="39">
        <v>0.81</v>
      </c>
      <c r="J27" s="43">
        <f>I27*$F$56</f>
        <v>15173.9568</v>
      </c>
      <c r="L27" s="75" t="s">
        <v>11</v>
      </c>
      <c r="M27" s="16"/>
      <c r="N27" s="70" t="s">
        <v>42</v>
      </c>
    </row>
    <row r="28" spans="3:14" s="3" customFormat="1" ht="6" customHeight="1">
      <c r="C28" s="57"/>
      <c r="D28" s="50"/>
      <c r="F28" s="39"/>
      <c r="G28" s="43"/>
      <c r="I28" s="39"/>
      <c r="J28" s="43"/>
      <c r="L28" s="75"/>
      <c r="M28" s="16"/>
      <c r="N28" s="25"/>
    </row>
    <row r="29" spans="3:14" s="3" customFormat="1" ht="11.25">
      <c r="C29" s="57" t="s">
        <v>22</v>
      </c>
      <c r="D29" s="50"/>
      <c r="F29" s="39">
        <v>0.82</v>
      </c>
      <c r="G29" s="43">
        <f>F29*$F$56</f>
        <v>15361.289599999998</v>
      </c>
      <c r="I29" s="39">
        <v>0.82</v>
      </c>
      <c r="J29" s="43">
        <f>I29*$F$56</f>
        <v>15361.289599999998</v>
      </c>
      <c r="L29" s="75">
        <v>8.211</v>
      </c>
      <c r="M29" s="16"/>
      <c r="N29" s="25" t="s">
        <v>24</v>
      </c>
    </row>
    <row r="30" spans="3:14" s="3" customFormat="1" ht="6" customHeight="1">
      <c r="C30" s="57"/>
      <c r="D30" s="50"/>
      <c r="F30" s="39"/>
      <c r="G30" s="43"/>
      <c r="I30" s="39"/>
      <c r="J30" s="43"/>
      <c r="L30" s="75"/>
      <c r="M30" s="16"/>
      <c r="N30" s="25"/>
    </row>
    <row r="31" spans="3:14" s="3" customFormat="1" ht="11.25">
      <c r="C31" s="57" t="s">
        <v>25</v>
      </c>
      <c r="D31" s="50"/>
      <c r="F31" s="39">
        <v>0.714</v>
      </c>
      <c r="G31" s="43">
        <f>F31*$F$56</f>
        <v>13375.561919999998</v>
      </c>
      <c r="I31" s="39">
        <v>0.714</v>
      </c>
      <c r="J31" s="43">
        <f>I31*$F$56</f>
        <v>13375.561919999998</v>
      </c>
      <c r="L31" s="75">
        <v>5.712</v>
      </c>
      <c r="M31" s="16"/>
      <c r="N31" s="25" t="s">
        <v>26</v>
      </c>
    </row>
    <row r="32" spans="3:14" s="3" customFormat="1" ht="6" customHeight="1">
      <c r="C32" s="57"/>
      <c r="D32" s="50"/>
      <c r="F32" s="39"/>
      <c r="G32" s="43"/>
      <c r="I32" s="39"/>
      <c r="J32" s="43"/>
      <c r="L32" s="75"/>
      <c r="M32" s="16"/>
      <c r="N32" s="25"/>
    </row>
    <row r="33" spans="3:14" s="3" customFormat="1" ht="11.25">
      <c r="C33" s="57" t="s">
        <v>27</v>
      </c>
      <c r="D33" s="50"/>
      <c r="F33" s="39">
        <v>0.82</v>
      </c>
      <c r="G33" s="43">
        <f>F33*$F$56</f>
        <v>15361.289599999998</v>
      </c>
      <c r="I33" s="39">
        <v>0.82</v>
      </c>
      <c r="J33" s="43">
        <f>I33*$F$56</f>
        <v>15361.289599999998</v>
      </c>
      <c r="L33" s="75">
        <v>16.42</v>
      </c>
      <c r="M33" s="16"/>
      <c r="N33" s="25" t="s">
        <v>11</v>
      </c>
    </row>
    <row r="34" spans="3:14" s="3" customFormat="1" ht="6" customHeight="1">
      <c r="C34" s="57"/>
      <c r="D34" s="50"/>
      <c r="F34" s="39"/>
      <c r="G34" s="43"/>
      <c r="I34" s="39"/>
      <c r="J34" s="43"/>
      <c r="L34" s="75"/>
      <c r="M34" s="16"/>
      <c r="N34" s="25"/>
    </row>
    <row r="35" spans="3:14" s="3" customFormat="1" ht="11.25">
      <c r="C35" s="57" t="s">
        <v>28</v>
      </c>
      <c r="D35" s="50"/>
      <c r="F35" s="61">
        <v>0.595</v>
      </c>
      <c r="G35" s="43">
        <f>F35*$F$56</f>
        <v>11146.301599999999</v>
      </c>
      <c r="I35" s="39">
        <f>+F35*2</f>
        <v>1.19</v>
      </c>
      <c r="J35" s="43">
        <f>I35*$F$56</f>
        <v>22292.603199999998</v>
      </c>
      <c r="L35" s="75">
        <f>5*1.19</f>
        <v>5.949999999999999</v>
      </c>
      <c r="M35" s="16"/>
      <c r="N35" s="25" t="s">
        <v>24</v>
      </c>
    </row>
    <row r="36" spans="3:14" s="3" customFormat="1" ht="6" customHeight="1">
      <c r="C36" s="57"/>
      <c r="D36" s="50"/>
      <c r="F36" s="39"/>
      <c r="G36" s="43"/>
      <c r="I36" s="39"/>
      <c r="J36" s="43"/>
      <c r="L36" s="75"/>
      <c r="M36" s="16"/>
      <c r="N36" s="25"/>
    </row>
    <row r="37" spans="3:14" s="3" customFormat="1" ht="11.25">
      <c r="C37" s="57" t="s">
        <v>29</v>
      </c>
      <c r="D37" s="50"/>
      <c r="F37" s="39">
        <v>1.0115</v>
      </c>
      <c r="G37" s="43">
        <f>F37*$F$56</f>
        <v>18948.71272</v>
      </c>
      <c r="I37" s="39">
        <f>+F37*2</f>
        <v>2.023</v>
      </c>
      <c r="J37" s="43">
        <f>I37*$F$56</f>
        <v>37897.42544</v>
      </c>
      <c r="L37" s="75">
        <v>10.1</v>
      </c>
      <c r="M37" s="16"/>
      <c r="N37" s="25" t="s">
        <v>24</v>
      </c>
    </row>
    <row r="38" spans="3:14" s="3" customFormat="1" ht="6" customHeight="1">
      <c r="C38" s="57"/>
      <c r="D38" s="50"/>
      <c r="F38" s="39"/>
      <c r="G38" s="43"/>
      <c r="I38" s="39"/>
      <c r="J38" s="43"/>
      <c r="L38" s="75"/>
      <c r="M38" s="16"/>
      <c r="N38" s="25"/>
    </row>
    <row r="39" spans="3:14" s="27" customFormat="1" ht="11.25">
      <c r="C39" s="59" t="s">
        <v>30</v>
      </c>
      <c r="D39" s="52"/>
      <c r="F39" s="40">
        <v>0.82</v>
      </c>
      <c r="G39" s="44">
        <f>F39*$F$56</f>
        <v>15361.289599999998</v>
      </c>
      <c r="I39" s="40">
        <v>0.82</v>
      </c>
      <c r="J39" s="44">
        <f>I39*$F$56</f>
        <v>15361.289599999998</v>
      </c>
      <c r="L39" s="76">
        <v>8.2</v>
      </c>
      <c r="M39" s="77"/>
      <c r="N39" s="36" t="s">
        <v>24</v>
      </c>
    </row>
    <row r="40" spans="3:10" s="27" customFormat="1" ht="11.25">
      <c r="C40" s="48"/>
      <c r="D40" s="48"/>
      <c r="F40" s="66"/>
      <c r="G40" s="67"/>
      <c r="I40" s="66"/>
      <c r="J40" s="67"/>
    </row>
    <row r="41" spans="3:4" s="3" customFormat="1" ht="12" customHeight="1">
      <c r="C41" s="5"/>
      <c r="D41" s="5"/>
    </row>
    <row r="42" spans="1:11" s="62" customFormat="1" ht="11.25">
      <c r="A42" s="63" t="s">
        <v>47</v>
      </c>
      <c r="B42" s="64"/>
      <c r="C42" s="64"/>
      <c r="D42" s="64"/>
      <c r="E42" s="65"/>
      <c r="F42" s="64"/>
      <c r="G42" s="65"/>
      <c r="H42" s="64"/>
      <c r="I42" s="65"/>
      <c r="J42" s="64"/>
      <c r="K42" s="64"/>
    </row>
    <row r="43" spans="1:12" s="62" customFormat="1" ht="11.25">
      <c r="A43" s="63"/>
      <c r="B43" s="64" t="s">
        <v>48</v>
      </c>
      <c r="C43" s="64"/>
      <c r="D43" s="64"/>
      <c r="E43" s="65"/>
      <c r="F43" s="64"/>
      <c r="G43" s="65"/>
      <c r="H43" s="64"/>
      <c r="I43" s="65"/>
      <c r="J43" s="64"/>
      <c r="K43" s="64"/>
      <c r="L43" s="64"/>
    </row>
    <row r="44" spans="1:12" s="62" customFormat="1" ht="11.25">
      <c r="A44" s="63"/>
      <c r="B44" s="62" t="s">
        <v>49</v>
      </c>
      <c r="C44" s="64"/>
      <c r="D44" s="64"/>
      <c r="E44" s="65"/>
      <c r="F44" s="64"/>
      <c r="G44" s="65"/>
      <c r="H44" s="64"/>
      <c r="I44" s="65"/>
      <c r="J44" s="64"/>
      <c r="K44" s="64"/>
      <c r="L44" s="64"/>
    </row>
    <row r="45" spans="1:12" s="62" customFormat="1" ht="11.25">
      <c r="A45" s="63"/>
      <c r="B45" s="62" t="s">
        <v>50</v>
      </c>
      <c r="C45" s="64"/>
      <c r="D45" s="64"/>
      <c r="E45" s="65"/>
      <c r="F45" s="64"/>
      <c r="G45" s="65"/>
      <c r="H45" s="64"/>
      <c r="I45" s="65"/>
      <c r="J45" s="64"/>
      <c r="K45" s="64"/>
      <c r="L45" s="64"/>
    </row>
    <row r="46" spans="3:14" s="3" customFormat="1" ht="11.25">
      <c r="C46" s="5"/>
      <c r="D46" s="5"/>
      <c r="L46" s="64"/>
      <c r="M46" s="62"/>
      <c r="N46" s="62"/>
    </row>
    <row r="47" spans="2:13" s="3" customFormat="1" ht="11.25">
      <c r="B47" s="37" t="s">
        <v>31</v>
      </c>
      <c r="C47" s="3" t="s">
        <v>59</v>
      </c>
      <c r="L47" s="5"/>
      <c r="M47" s="16"/>
    </row>
    <row r="48" spans="2:13" s="3" customFormat="1" ht="11.25">
      <c r="B48" s="37"/>
      <c r="C48" s="3" t="s">
        <v>60</v>
      </c>
      <c r="L48" s="5"/>
      <c r="M48" s="16"/>
    </row>
    <row r="49" spans="2:13" s="3" customFormat="1" ht="10.5" customHeight="1">
      <c r="B49" s="37"/>
      <c r="C49" s="3" t="s">
        <v>44</v>
      </c>
      <c r="L49" s="5"/>
      <c r="M49" s="16"/>
    </row>
    <row r="50" spans="2:13" s="3" customFormat="1" ht="10.5" customHeight="1">
      <c r="B50" s="37"/>
      <c r="C50" s="3" t="s">
        <v>45</v>
      </c>
      <c r="L50" s="5"/>
      <c r="M50" s="16"/>
    </row>
    <row r="51" spans="2:13" s="3" customFormat="1" ht="11.25">
      <c r="B51" s="37" t="s">
        <v>32</v>
      </c>
      <c r="C51" s="3" t="s">
        <v>66</v>
      </c>
      <c r="L51" s="5"/>
      <c r="M51" s="16"/>
    </row>
    <row r="52" spans="2:13" s="3" customFormat="1" ht="11.25">
      <c r="B52" s="37" t="s">
        <v>9</v>
      </c>
      <c r="C52" s="3" t="s">
        <v>58</v>
      </c>
      <c r="L52" s="5"/>
      <c r="M52" s="16"/>
    </row>
    <row r="53" spans="3:13" s="3" customFormat="1" ht="11.25">
      <c r="C53" s="3" t="s">
        <v>46</v>
      </c>
      <c r="M53" s="4"/>
    </row>
    <row r="54" spans="2:13" s="3" customFormat="1" ht="11.25">
      <c r="B54" s="37" t="s">
        <v>23</v>
      </c>
      <c r="C54" s="3" t="s">
        <v>67</v>
      </c>
      <c r="M54" s="4"/>
    </row>
    <row r="55" s="3" customFormat="1" ht="11.25">
      <c r="M55" s="4"/>
    </row>
    <row r="56" spans="2:13" s="3" customFormat="1" ht="11.25">
      <c r="B56" s="37" t="s">
        <v>41</v>
      </c>
      <c r="F56" s="45">
        <v>18733.28</v>
      </c>
      <c r="M56" s="4"/>
    </row>
    <row r="57" spans="2:13" s="3" customFormat="1" ht="11.25">
      <c r="B57" s="37"/>
      <c r="M57" s="4"/>
    </row>
    <row r="58" spans="2:13" s="3" customFormat="1" ht="12.75" customHeight="1">
      <c r="B58" s="37"/>
      <c r="M58" s="4"/>
    </row>
    <row r="59" spans="2:13" s="3" customFormat="1" ht="11.25">
      <c r="B59" s="37"/>
      <c r="M59" s="4"/>
    </row>
    <row r="60" spans="2:13" s="3" customFormat="1" ht="11.25">
      <c r="B60" s="37"/>
      <c r="M60" s="4"/>
    </row>
    <row r="61" s="3" customFormat="1" ht="11.25">
      <c r="M61" s="4"/>
    </row>
    <row r="62" s="3" customFormat="1" ht="11.25">
      <c r="M62" s="4"/>
    </row>
    <row r="63" s="3" customFormat="1" ht="11.25">
      <c r="M63" s="4"/>
    </row>
    <row r="64" s="3" customFormat="1" ht="11.25">
      <c r="M64" s="4"/>
    </row>
    <row r="65" s="3" customFormat="1" ht="11.25">
      <c r="M65" s="4"/>
    </row>
    <row r="66" s="3" customFormat="1" ht="11.25">
      <c r="M66" s="4"/>
    </row>
    <row r="67" s="3" customFormat="1" ht="11.25">
      <c r="M67" s="4"/>
    </row>
    <row r="68" s="3" customFormat="1" ht="11.25">
      <c r="M68" s="4"/>
    </row>
    <row r="69" s="3" customFormat="1" ht="11.25">
      <c r="M69" s="4"/>
    </row>
    <row r="70" s="3" customFormat="1" ht="11.25">
      <c r="M70" s="4"/>
    </row>
    <row r="71" s="3" customFormat="1" ht="11.25">
      <c r="M71" s="4"/>
    </row>
    <row r="72" s="3" customFormat="1" ht="11.25">
      <c r="M72" s="4"/>
    </row>
    <row r="73" s="3" customFormat="1" ht="11.25">
      <c r="M73" s="4"/>
    </row>
    <row r="74" s="3" customFormat="1" ht="11.25">
      <c r="M74" s="4"/>
    </row>
    <row r="75" s="3" customFormat="1" ht="11.25">
      <c r="M75" s="4"/>
    </row>
    <row r="76" s="3" customFormat="1" ht="11.25">
      <c r="M76" s="4"/>
    </row>
    <row r="77" s="3" customFormat="1" ht="11.25">
      <c r="M77" s="4"/>
    </row>
    <row r="78" s="3" customFormat="1" ht="11.25">
      <c r="M78" s="4"/>
    </row>
    <row r="79" s="3" customFormat="1" ht="11.25">
      <c r="M79" s="4"/>
    </row>
    <row r="80" s="3" customFormat="1" ht="11.25">
      <c r="M80" s="4"/>
    </row>
    <row r="81" s="3" customFormat="1" ht="11.25">
      <c r="M81" s="4"/>
    </row>
    <row r="82" s="3" customFormat="1" ht="11.25">
      <c r="M82" s="4"/>
    </row>
    <row r="83" s="3" customFormat="1" ht="11.25">
      <c r="M83" s="4"/>
    </row>
    <row r="84" s="3" customFormat="1" ht="11.25">
      <c r="M84" s="4"/>
    </row>
    <row r="85" s="3" customFormat="1" ht="11.25">
      <c r="M85" s="4"/>
    </row>
    <row r="86" s="3" customFormat="1" ht="11.25">
      <c r="M86" s="4"/>
    </row>
    <row r="87" s="3" customFormat="1" ht="11.25">
      <c r="M87" s="4"/>
    </row>
    <row r="88" s="3" customFormat="1" ht="11.25">
      <c r="M88" s="4"/>
    </row>
    <row r="89" s="3" customFormat="1" ht="11.25">
      <c r="M89" s="4"/>
    </row>
    <row r="90" s="3" customFormat="1" ht="11.25">
      <c r="M90" s="4"/>
    </row>
    <row r="91" s="3" customFormat="1" ht="11.25">
      <c r="M91" s="4"/>
    </row>
    <row r="92" s="3" customFormat="1" ht="11.25">
      <c r="M92" s="4"/>
    </row>
    <row r="93" s="3" customFormat="1" ht="11.25">
      <c r="M93" s="4"/>
    </row>
    <row r="94" s="3" customFormat="1" ht="11.25">
      <c r="M94" s="4"/>
    </row>
    <row r="95" s="3" customFormat="1" ht="11.25">
      <c r="M95" s="4"/>
    </row>
    <row r="96" s="3" customFormat="1" ht="11.25">
      <c r="M96" s="4"/>
    </row>
    <row r="97" s="3" customFormat="1" ht="11.25">
      <c r="M97" s="4"/>
    </row>
    <row r="98" s="3" customFormat="1" ht="11.25">
      <c r="M98" s="4"/>
    </row>
    <row r="99" s="3" customFormat="1" ht="11.25">
      <c r="M99" s="4"/>
    </row>
    <row r="100" s="3" customFormat="1" ht="11.25">
      <c r="M100" s="4"/>
    </row>
    <row r="101" s="3" customFormat="1" ht="11.25">
      <c r="M101" s="4"/>
    </row>
    <row r="102" s="3" customFormat="1" ht="11.25">
      <c r="M102" s="4"/>
    </row>
    <row r="103" s="3" customFormat="1" ht="11.25">
      <c r="M103" s="4"/>
    </row>
    <row r="104" s="3" customFormat="1" ht="11.25">
      <c r="M104" s="4"/>
    </row>
    <row r="105" s="3" customFormat="1" ht="11.25">
      <c r="M105" s="4"/>
    </row>
    <row r="106" s="3" customFormat="1" ht="11.25">
      <c r="M106" s="4"/>
    </row>
    <row r="107" s="3" customFormat="1" ht="11.25">
      <c r="M107" s="4"/>
    </row>
    <row r="108" s="3" customFormat="1" ht="11.25">
      <c r="M108" s="4"/>
    </row>
    <row r="109" s="3" customFormat="1" ht="11.25">
      <c r="M109" s="4"/>
    </row>
    <row r="110" s="3" customFormat="1" ht="11.25">
      <c r="M110" s="4"/>
    </row>
    <row r="111" s="3" customFormat="1" ht="11.25">
      <c r="M111" s="4"/>
    </row>
    <row r="112" s="3" customFormat="1" ht="11.25">
      <c r="M112" s="4"/>
    </row>
    <row r="113" s="3" customFormat="1" ht="11.25">
      <c r="M113" s="4"/>
    </row>
    <row r="114" s="3" customFormat="1" ht="11.25">
      <c r="M114" s="4"/>
    </row>
    <row r="115" s="3" customFormat="1" ht="11.25">
      <c r="M115" s="4"/>
    </row>
    <row r="116" s="3" customFormat="1" ht="11.25">
      <c r="M116" s="4"/>
    </row>
    <row r="117" s="3" customFormat="1" ht="11.25">
      <c r="M117" s="4"/>
    </row>
  </sheetData>
  <mergeCells count="8">
    <mergeCell ref="L10:M10"/>
    <mergeCell ref="B2:N2"/>
    <mergeCell ref="B3:N3"/>
    <mergeCell ref="B5:N5"/>
    <mergeCell ref="B6:N6"/>
    <mergeCell ref="F9:G10"/>
    <mergeCell ref="I9:J10"/>
    <mergeCell ref="L9:N9"/>
  </mergeCells>
  <printOptions horizontalCentered="1"/>
  <pageMargins left="0.57" right="0.38" top="0.74" bottom="0.984251968503937" header="0" footer="0"/>
  <pageSetup fitToHeight="1" fitToWidth="1"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Comisiones cobradas por Sobregiros no pactados</dc:title>
  <dc:subject/>
  <dc:creator>SBIF</dc:creator>
  <cp:keywords/>
  <dc:description/>
  <cp:lastModifiedBy>Ricardo Arroyo M.</cp:lastModifiedBy>
  <cp:lastPrinted>2007-08-13T18:18:37Z</cp:lastPrinted>
  <dcterms:created xsi:type="dcterms:W3CDTF">2007-08-07T14:26:18Z</dcterms:created>
  <dcterms:modified xsi:type="dcterms:W3CDTF">2007-08-14T14:40:48Z</dcterms:modified>
  <cp:category/>
  <cp:version/>
  <cp:contentType/>
  <cp:contentStatus/>
</cp:coreProperties>
</file>