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0" windowWidth="18315" windowHeight="7935" activeTab="0"/>
  </bookViews>
  <sheets>
    <sheet name="ENERO 2005" sheetId="1" r:id="rId1"/>
    <sheet name="FEBRERO 2005" sheetId="2" r:id="rId2"/>
    <sheet name="MARZO 2005" sheetId="3" r:id="rId3"/>
    <sheet name="ABRIL 2005" sheetId="4" r:id="rId4"/>
    <sheet name="MAYO 2005" sheetId="5" r:id="rId5"/>
    <sheet name="JUNIO 2005" sheetId="6" r:id="rId6"/>
    <sheet name="JULIO 2005" sheetId="7" r:id="rId7"/>
    <sheet name="AGOSTO 2005" sheetId="8" r:id="rId8"/>
    <sheet name="SEPTIEMBE 2005" sheetId="9" r:id="rId9"/>
    <sheet name="OCTUBRE 2005" sheetId="10" r:id="rId10"/>
    <sheet name="NOVIEMBRE 2005" sheetId="11" r:id="rId11"/>
    <sheet name="DICIEMBRE 2005" sheetId="12" r:id="rId12"/>
  </sheets>
  <definedNames/>
  <calcPr fullCalcOnLoad="1"/>
</workbook>
</file>

<file path=xl/sharedStrings.xml><?xml version="1.0" encoding="utf-8"?>
<sst xmlns="http://schemas.openxmlformats.org/spreadsheetml/2006/main" count="684" uniqueCount="59">
  <si>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</si>
  <si>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</si>
  <si>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</si>
  <si>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</si>
  <si>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</si>
  <si>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</si>
  <si>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</si>
  <si>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</si>
  <si>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</si>
  <si>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</si>
  <si>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</si>
  <si>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</si>
  <si>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</si>
  <si>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</si>
  <si>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</si>
  <si>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</si>
  <si>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</si>
  <si>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</si>
  <si>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</si>
  <si>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CÍA. DE SEG. DE VIDA CONSORCIO NACIONAL DE SEGUROS</t>
  </si>
  <si>
    <t>EUROAMERICA SEGUROS DE VIDA S.A.</t>
  </si>
  <si>
    <t>ING SEGUROS DE VIDA S.A.</t>
  </si>
  <si>
    <t>METLIFE CHILE SEGUROS DE VIDA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</si>
  <si>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</si>
  <si>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</si>
  <si>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</si>
  <si>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</si>
  <si>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TOTALES</t>
  </si>
  <si>
    <t>PRÉSTAMOS OTORGADOS EN UNIDADES DE FOMENTO (UF)</t>
  </si>
  <si>
    <t>PRINCIPAL COMPAÑIA DE SEG. DE VIDA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</si>
  <si>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</si>
  <si>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</si>
  <si>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</si>
  <si>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</si>
  <si>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</si>
  <si>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CN LIFE COMPAÑIA DE SEGUROS DE VIDA</t>
  </si>
  <si>
    <t>-</t>
  </si>
  <si>
    <t>COMPAÑIA DE SEGUROS VIDA CORP</t>
  </si>
  <si>
    <t>MAPFRE COMPAÑIA DE SEGUROS DE VIDA DE CHILE</t>
  </si>
  <si>
    <t>(anual)</t>
  </si>
  <si>
    <t>INTERAMERICANA RENTAS SEGUROS DE VIDA S.A.</t>
  </si>
  <si>
    <t>ENERO 2005</t>
  </si>
  <si>
    <t>COMPAÑIA DE SEGUROS DE VIDA LA CONSTRUCCION</t>
  </si>
  <si>
    <t>COMPAÑIA DE SEGUROS DE VIDA VITALIS</t>
  </si>
  <si>
    <t>RENTA NACIONAL COMPAÑIA DE SEGUROS DE VIDA</t>
  </si>
  <si>
    <t>(5)    Tasa de interés promedio ponderada de los préstamos otorgados por la compañía durante el mes indicado.</t>
  </si>
  <si>
    <t>FEBRERO 2005</t>
  </si>
  <si>
    <t>MARZO 2005</t>
  </si>
  <si>
    <t>RENTA NACIONAL COMPAÑIA DE SEGUROS DE VIDA S.A.</t>
  </si>
  <si>
    <t>ABRIL 2005</t>
  </si>
  <si>
    <t>MAYO 2005</t>
  </si>
  <si>
    <t>JUNIO 2005</t>
  </si>
  <si>
    <t>JULIO 2005</t>
  </si>
  <si>
    <t>AGOSTO 2005</t>
  </si>
  <si>
    <t>SEPTIEMBRE 2005</t>
  </si>
  <si>
    <t>OCTUBRE 2005</t>
  </si>
  <si>
    <t>NOVIEMBRE 2005</t>
  </si>
  <si>
    <t>---</t>
  </si>
  <si>
    <t>DICIEMBRE 2005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</si>
</sst>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_-* #,##0.0_-;\-* #,##0.0_-;_-* &quot;-&quot;??_-;_-@_-"/>
    <numFmt numFmtId="167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4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9" fontId="6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11" xfId="0" applyNumberFormat="1" applyFont="1" applyFill="1" applyBorder="1" applyAlignment="1" applyProtection="1">
      <alignment horizontal="center"/>
      <protection locked="0"/>
    </xf>
    <xf numFmtId="0" fontId="3" fillId="34" borderId="12" xfId="0" applyNumberFormat="1" applyFont="1" applyFill="1" applyBorder="1" applyAlignment="1" applyProtection="1">
      <alignment horizontal="center"/>
      <protection locked="0"/>
    </xf>
    <xf numFmtId="0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14" xfId="0" applyNumberFormat="1" applyFont="1" applyFill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left"/>
    </xf>
    <xf numFmtId="0" fontId="9" fillId="33" borderId="16" xfId="0" applyNumberFormat="1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>
      <alignment horizontal="left"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0" fillId="33" borderId="16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Alignment="1" applyProtection="1">
      <alignment horizontal="center"/>
      <protection locked="0"/>
    </xf>
    <xf numFmtId="49" fontId="3" fillId="34" borderId="17" xfId="0" applyNumberFormat="1" applyFont="1" applyFill="1" applyBorder="1" applyAlignment="1" applyProtection="1">
      <alignment horizontal="center"/>
      <protection locked="0"/>
    </xf>
    <xf numFmtId="49" fontId="3" fillId="34" borderId="18" xfId="0" applyNumberFormat="1" applyFont="1" applyFill="1" applyBorder="1" applyAlignment="1" applyProtection="1">
      <alignment horizontal="center"/>
      <protection locked="0"/>
    </xf>
    <xf numFmtId="49" fontId="3" fillId="34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33" borderId="15" xfId="0" applyNumberFormat="1" applyFont="1" applyFill="1" applyBorder="1" applyAlignment="1" applyProtection="1">
      <alignment horizontal="center"/>
      <protection locked="0"/>
    </xf>
    <xf numFmtId="3" fontId="7" fillId="33" borderId="13" xfId="0" applyNumberFormat="1" applyFont="1" applyFill="1" applyBorder="1" applyAlignment="1" applyProtection="1">
      <alignment horizontal="right"/>
      <protection locked="0"/>
    </xf>
    <xf numFmtId="0" fontId="7" fillId="33" borderId="13" xfId="0" applyNumberFormat="1" applyFont="1" applyFill="1" applyBorder="1" applyAlignment="1" applyProtection="1">
      <alignment horizontal="center"/>
      <protection locked="0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1" fontId="7" fillId="33" borderId="13" xfId="0" applyNumberFormat="1" applyFont="1" applyFill="1" applyBorder="1" applyAlignment="1" applyProtection="1">
      <alignment horizontal="center"/>
      <protection locked="0"/>
    </xf>
    <xf numFmtId="3" fontId="7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4" borderId="20" xfId="0" applyNumberFormat="1" applyFont="1" applyFill="1" applyBorder="1" applyAlignment="1" applyProtection="1">
      <alignment horizontal="left" vertical="center"/>
      <protection locked="0"/>
    </xf>
    <xf numFmtId="3" fontId="8" fillId="34" borderId="21" xfId="0" applyNumberFormat="1" applyFont="1" applyFill="1" applyBorder="1" applyAlignment="1" applyProtection="1">
      <alignment horizontal="right" vertical="center"/>
      <protection locked="0"/>
    </xf>
    <xf numFmtId="3" fontId="8" fillId="34" borderId="21" xfId="0" applyNumberFormat="1" applyFont="1" applyFill="1" applyBorder="1" applyAlignment="1">
      <alignment horizontal="center"/>
    </xf>
    <xf numFmtId="2" fontId="8" fillId="34" borderId="22" xfId="0" applyNumberFormat="1" applyFont="1" applyFill="1" applyBorder="1" applyAlignment="1">
      <alignment horizontal="center"/>
    </xf>
    <xf numFmtId="0" fontId="8" fillId="34" borderId="23" xfId="0" applyNumberFormat="1" applyFont="1" applyFill="1" applyBorder="1" applyAlignment="1" applyProtection="1">
      <alignment horizontal="left" vertical="center"/>
      <protection locked="0"/>
    </xf>
    <xf numFmtId="3" fontId="8" fillId="34" borderId="24" xfId="0" applyNumberFormat="1" applyFont="1" applyFill="1" applyBorder="1" applyAlignment="1" applyProtection="1">
      <alignment horizontal="right" vertical="center"/>
      <protection locked="0"/>
    </xf>
    <xf numFmtId="3" fontId="8" fillId="34" borderId="24" xfId="0" applyNumberFormat="1" applyFont="1" applyFill="1" applyBorder="1" applyAlignment="1">
      <alignment horizontal="center"/>
    </xf>
    <xf numFmtId="2" fontId="8" fillId="34" borderId="25" xfId="0" applyNumberFormat="1" applyFont="1" applyFill="1" applyBorder="1" applyAlignment="1">
      <alignment horizontal="center"/>
    </xf>
    <xf numFmtId="0" fontId="7" fillId="34" borderId="26" xfId="0" applyNumberFormat="1" applyFont="1" applyFill="1" applyBorder="1" applyAlignment="1" applyProtection="1">
      <alignment horizontal="left" vertical="center"/>
      <protection locked="0"/>
    </xf>
    <xf numFmtId="0" fontId="7" fillId="34" borderId="16" xfId="0" applyNumberFormat="1" applyFont="1" applyFill="1" applyBorder="1" applyAlignment="1" applyProtection="1">
      <alignment horizontal="left" vertical="center"/>
      <protection locked="0"/>
    </xf>
    <xf numFmtId="0" fontId="7" fillId="34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2" fontId="3" fillId="0" borderId="28" xfId="0" applyNumberFormat="1" applyFont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33" borderId="13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2" fontId="3" fillId="33" borderId="28" xfId="0" applyNumberFormat="1" applyFont="1" applyFill="1" applyBorder="1" applyAlignment="1" applyProtection="1">
      <alignment horizontal="right"/>
      <protection locked="0"/>
    </xf>
    <xf numFmtId="4" fontId="3" fillId="0" borderId="28" xfId="0" applyNumberFormat="1" applyFont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>
      <alignment horizontal="right"/>
    </xf>
    <xf numFmtId="0" fontId="3" fillId="0" borderId="28" xfId="0" applyNumberFormat="1" applyFont="1" applyBorder="1" applyAlignment="1" applyProtection="1">
      <alignment horizontal="right"/>
      <protection locked="0"/>
    </xf>
    <xf numFmtId="0" fontId="3" fillId="33" borderId="13" xfId="0" applyFont="1" applyFill="1" applyBorder="1" applyAlignment="1">
      <alignment horizontal="center"/>
    </xf>
    <xf numFmtId="4" fontId="3" fillId="34" borderId="12" xfId="0" applyNumberFormat="1" applyFont="1" applyFill="1" applyBorder="1" applyAlignment="1" applyProtection="1">
      <alignment horizontal="center"/>
      <protection locked="0"/>
    </xf>
    <xf numFmtId="4" fontId="3" fillId="34" borderId="15" xfId="0" applyNumberFormat="1" applyFont="1" applyFill="1" applyBorder="1" applyAlignment="1" applyProtection="1">
      <alignment horizontal="center"/>
      <protection locked="0"/>
    </xf>
    <xf numFmtId="4" fontId="3" fillId="33" borderId="28" xfId="0" applyNumberFormat="1" applyFont="1" applyFill="1" applyBorder="1" applyAlignment="1" applyProtection="1">
      <alignment horizontal="center"/>
      <protection locked="0"/>
    </xf>
    <xf numFmtId="4" fontId="3" fillId="33" borderId="28" xfId="0" applyNumberFormat="1" applyFont="1" applyFill="1" applyBorder="1" applyAlignment="1">
      <alignment/>
    </xf>
    <xf numFmtId="4" fontId="3" fillId="33" borderId="28" xfId="0" applyNumberFormat="1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>
      <alignment horizontal="center"/>
    </xf>
    <xf numFmtId="0" fontId="3" fillId="33" borderId="29" xfId="0" applyNumberFormat="1" applyFont="1" applyFill="1" applyBorder="1" applyAlignment="1" applyProtection="1">
      <alignment horizontal="center"/>
      <protection locked="0"/>
    </xf>
    <xf numFmtId="3" fontId="3" fillId="33" borderId="29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28" xfId="0" applyNumberFormat="1" applyFont="1" applyFill="1" applyBorder="1" applyAlignment="1" applyProtection="1">
      <alignment horizontal="center"/>
      <protection locked="0"/>
    </xf>
    <xf numFmtId="4" fontId="3" fillId="33" borderId="15" xfId="0" applyNumberFormat="1" applyFont="1" applyFill="1" applyBorder="1" applyAlignment="1">
      <alignment horizontal="center"/>
    </xf>
    <xf numFmtId="3" fontId="27" fillId="34" borderId="24" xfId="0" applyNumberFormat="1" applyFont="1" applyFill="1" applyBorder="1" applyAlignment="1" applyProtection="1">
      <alignment horizontal="right" vertical="center"/>
      <protection locked="0"/>
    </xf>
    <xf numFmtId="3" fontId="27" fillId="34" borderId="24" xfId="0" applyNumberFormat="1" applyFont="1" applyFill="1" applyBorder="1" applyAlignment="1">
      <alignment horizontal="right"/>
    </xf>
    <xf numFmtId="4" fontId="27" fillId="34" borderId="25" xfId="0" applyNumberFormat="1" applyFont="1" applyFill="1" applyBorder="1" applyAlignment="1">
      <alignment horizontal="right"/>
    </xf>
    <xf numFmtId="4" fontId="3" fillId="34" borderId="19" xfId="0" applyNumberFormat="1" applyFont="1" applyFill="1" applyBorder="1" applyAlignment="1" applyProtection="1">
      <alignment horizontal="center"/>
      <protection locked="0"/>
    </xf>
    <xf numFmtId="2" fontId="27" fillId="34" borderId="25" xfId="0" applyNumberFormat="1" applyFont="1" applyFill="1" applyBorder="1" applyAlignment="1">
      <alignment horizontal="right"/>
    </xf>
    <xf numFmtId="0" fontId="3" fillId="33" borderId="29" xfId="0" applyNumberFormat="1" applyFont="1" applyFill="1" applyBorder="1" applyAlignment="1" applyProtection="1">
      <alignment horizontal="right"/>
      <protection locked="0"/>
    </xf>
    <xf numFmtId="0" fontId="3" fillId="33" borderId="15" xfId="0" applyNumberFormat="1" applyFont="1" applyFill="1" applyBorder="1" applyAlignment="1" applyProtection="1">
      <alignment horizontal="right"/>
      <protection locked="0"/>
    </xf>
    <xf numFmtId="2" fontId="3" fillId="0" borderId="28" xfId="0" applyNumberFormat="1" applyFont="1" applyBorder="1" applyAlignment="1" applyProtection="1">
      <alignment/>
      <protection locked="0"/>
    </xf>
    <xf numFmtId="2" fontId="3" fillId="33" borderId="28" xfId="0" applyNumberFormat="1" applyFont="1" applyFill="1" applyBorder="1" applyAlignment="1" applyProtection="1">
      <alignment/>
      <protection locked="0"/>
    </xf>
    <xf numFmtId="0" fontId="3" fillId="33" borderId="27" xfId="0" applyFont="1" applyFill="1" applyBorder="1" applyAlignment="1">
      <alignment horizontal="left"/>
    </xf>
    <xf numFmtId="3" fontId="3" fillId="33" borderId="17" xfId="0" applyNumberFormat="1" applyFont="1" applyFill="1" applyBorder="1" applyAlignment="1">
      <alignment horizontal="right"/>
    </xf>
    <xf numFmtId="3" fontId="3" fillId="33" borderId="3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4" fontId="3" fillId="33" borderId="19" xfId="0" applyNumberFormat="1" applyFont="1" applyFill="1" applyBorder="1" applyAlignment="1">
      <alignment horizontal="right"/>
    </xf>
    <xf numFmtId="0" fontId="8" fillId="34" borderId="27" xfId="0" applyNumberFormat="1" applyFont="1" applyFill="1" applyBorder="1" applyAlignment="1" applyProtection="1">
      <alignment horizontal="left" vertical="center"/>
      <protection locked="0"/>
    </xf>
    <xf numFmtId="3" fontId="27" fillId="34" borderId="17" xfId="0" applyNumberFormat="1" applyFont="1" applyFill="1" applyBorder="1" applyAlignment="1" applyProtection="1">
      <alignment horizontal="right" vertical="center"/>
      <protection locked="0"/>
    </xf>
    <xf numFmtId="3" fontId="27" fillId="34" borderId="17" xfId="0" applyNumberFormat="1" applyFont="1" applyFill="1" applyBorder="1" applyAlignment="1">
      <alignment horizontal="right"/>
    </xf>
    <xf numFmtId="4" fontId="27" fillId="34" borderId="19" xfId="0" applyNumberFormat="1" applyFont="1" applyFill="1" applyBorder="1" applyAlignment="1">
      <alignment horizontal="right"/>
    </xf>
    <xf numFmtId="3" fontId="3" fillId="33" borderId="29" xfId="0" applyNumberFormat="1" applyFont="1" applyFill="1" applyBorder="1" applyAlignment="1" applyProtection="1">
      <alignment horizontal="right"/>
      <protection locked="0"/>
    </xf>
    <xf numFmtId="1" fontId="3" fillId="33" borderId="13" xfId="0" applyNumberFormat="1" applyFont="1" applyFill="1" applyBorder="1" applyAlignment="1" applyProtection="1">
      <alignment horizontal="right"/>
      <protection locked="0"/>
    </xf>
    <xf numFmtId="3" fontId="3" fillId="0" borderId="13" xfId="0" applyNumberFormat="1" applyFont="1" applyBorder="1" applyAlignment="1" applyProtection="1">
      <alignment horizontal="right"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28" xfId="0" applyNumberFormat="1" applyFont="1" applyFill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 quotePrefix="1">
      <alignment horizontal="right"/>
      <protection locked="0"/>
    </xf>
    <xf numFmtId="4" fontId="3" fillId="33" borderId="28" xfId="0" applyNumberFormat="1" applyFont="1" applyFill="1" applyBorder="1" applyAlignment="1" applyProtection="1" quotePrefix="1">
      <alignment horizontal="right"/>
      <protection locked="0"/>
    </xf>
    <xf numFmtId="0" fontId="0" fillId="33" borderId="31" xfId="0" applyNumberFormat="1" applyFont="1" applyFill="1" applyBorder="1" applyAlignment="1" applyProtection="1">
      <alignment horizontal="left"/>
      <protection locked="0"/>
    </xf>
    <xf numFmtId="0" fontId="9" fillId="33" borderId="31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0" fontId="9" fillId="33" borderId="31" xfId="0" applyFont="1" applyFill="1" applyBorder="1" applyAlignment="1">
      <alignment horizontal="left"/>
    </xf>
    <xf numFmtId="0" fontId="3" fillId="33" borderId="28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0.71875" style="0" customWidth="1"/>
    <col min="2" max="2" width="48.00390625" style="0" customWidth="1"/>
    <col min="3" max="7" width="14.7109375" style="0" customWidth="1"/>
  </cols>
  <sheetData>
    <row r="1" ht="5.2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41</v>
      </c>
      <c r="C3" s="5"/>
      <c r="D3" s="5"/>
      <c r="E3" s="5"/>
      <c r="F3" s="5"/>
      <c r="G3" s="5"/>
      <c r="H3" s="5"/>
    </row>
    <row r="4" spans="2:8" ht="6" customHeight="1">
      <c r="B4" s="13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</row>
    <row r="7" spans="2:8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</row>
    <row r="8" spans="2:8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</row>
    <row r="9" spans="2:8" ht="12.75">
      <c r="B9" s="24"/>
      <c r="C9" s="23"/>
      <c r="D9" s="23"/>
      <c r="E9" s="23"/>
      <c r="F9" s="23"/>
      <c r="G9" s="34"/>
      <c r="H9" s="7"/>
    </row>
    <row r="10" spans="2:8" ht="12.75">
      <c r="B10" s="25" t="s">
        <v>18</v>
      </c>
      <c r="C10" s="35">
        <v>151</v>
      </c>
      <c r="D10" s="35">
        <v>84518578</v>
      </c>
      <c r="E10" s="35">
        <v>559725.6821192052</v>
      </c>
      <c r="F10" s="36">
        <v>42</v>
      </c>
      <c r="G10" s="37">
        <v>1.9</v>
      </c>
      <c r="H10" s="7"/>
    </row>
    <row r="11" spans="2:8" ht="12.75">
      <c r="B11" s="25" t="s">
        <v>35</v>
      </c>
      <c r="C11" s="35">
        <v>249</v>
      </c>
      <c r="D11" s="35">
        <v>137097915</v>
      </c>
      <c r="E11" s="35">
        <v>550594.0361445784</v>
      </c>
      <c r="F11" s="36">
        <v>49</v>
      </c>
      <c r="G11" s="37">
        <v>2.04</v>
      </c>
      <c r="H11" s="7"/>
    </row>
    <row r="12" spans="2:8" ht="12.75">
      <c r="B12" s="25" t="s">
        <v>19</v>
      </c>
      <c r="C12" s="35">
        <v>789</v>
      </c>
      <c r="D12" s="35">
        <v>440431367</v>
      </c>
      <c r="E12" s="35">
        <v>558214.6603295311</v>
      </c>
      <c r="F12" s="36">
        <v>46</v>
      </c>
      <c r="G12" s="37">
        <v>2.06</v>
      </c>
      <c r="H12" s="7"/>
    </row>
    <row r="13" spans="2:8" ht="12.75">
      <c r="B13" s="25" t="s">
        <v>42</v>
      </c>
      <c r="C13" s="35">
        <v>426</v>
      </c>
      <c r="D13" s="35">
        <v>262457483</v>
      </c>
      <c r="E13" s="35">
        <v>616097.3779342723</v>
      </c>
      <c r="F13" s="36">
        <v>46</v>
      </c>
      <c r="G13" s="37">
        <v>1.9</v>
      </c>
      <c r="H13" s="7"/>
    </row>
    <row r="14" spans="2:8" ht="12.75">
      <c r="B14" s="25" t="s">
        <v>43</v>
      </c>
      <c r="C14" s="35">
        <v>115</v>
      </c>
      <c r="D14" s="35">
        <v>56090995</v>
      </c>
      <c r="E14" s="35">
        <v>487747.7826086957</v>
      </c>
      <c r="F14" s="38">
        <v>49</v>
      </c>
      <c r="G14" s="37">
        <v>2.03</v>
      </c>
      <c r="H14" s="7"/>
    </row>
    <row r="15" spans="2:8" ht="12.75">
      <c r="B15" s="25" t="s">
        <v>37</v>
      </c>
      <c r="C15" s="35">
        <v>44</v>
      </c>
      <c r="D15" s="35">
        <v>14969768</v>
      </c>
      <c r="E15" s="35">
        <v>340222</v>
      </c>
      <c r="F15" s="36">
        <v>22</v>
      </c>
      <c r="G15" s="37">
        <v>2</v>
      </c>
      <c r="H15" s="7"/>
    </row>
    <row r="16" spans="2:8" ht="12.75">
      <c r="B16" s="25" t="s">
        <v>38</v>
      </c>
      <c r="C16" s="35">
        <v>2</v>
      </c>
      <c r="D16" s="35">
        <v>422689</v>
      </c>
      <c r="E16" s="35">
        <v>211344.5</v>
      </c>
      <c r="F16" s="36">
        <v>20</v>
      </c>
      <c r="G16" s="37">
        <v>1.94</v>
      </c>
      <c r="H16" s="7"/>
    </row>
    <row r="17" spans="2:8" ht="12.75">
      <c r="B17" s="25" t="s">
        <v>22</v>
      </c>
      <c r="C17" s="35">
        <v>241</v>
      </c>
      <c r="D17" s="35">
        <v>104209841</v>
      </c>
      <c r="E17" s="35">
        <v>432405.97925311205</v>
      </c>
      <c r="F17" s="36">
        <v>45</v>
      </c>
      <c r="G17" s="37">
        <v>2.13</v>
      </c>
      <c r="H17" s="7"/>
    </row>
    <row r="18" spans="2:8" ht="12.75">
      <c r="B18" s="20" t="s">
        <v>24</v>
      </c>
      <c r="C18" s="39">
        <v>49</v>
      </c>
      <c r="D18" s="39">
        <v>34308844</v>
      </c>
      <c r="E18" s="39">
        <v>700180.4897959183</v>
      </c>
      <c r="F18" s="40">
        <v>30</v>
      </c>
      <c r="G18" s="37">
        <v>2.51</v>
      </c>
      <c r="H18" s="7"/>
    </row>
    <row r="19" spans="2:8" ht="12.75">
      <c r="B19" s="20" t="s">
        <v>25</v>
      </c>
      <c r="C19" s="39">
        <v>162</v>
      </c>
      <c r="D19" s="39">
        <v>119197868</v>
      </c>
      <c r="E19" s="39">
        <v>735789.3086419753</v>
      </c>
      <c r="F19" s="40">
        <v>40</v>
      </c>
      <c r="G19" s="37">
        <v>2.11</v>
      </c>
      <c r="H19" s="7"/>
    </row>
    <row r="20" spans="2:8" ht="12.75">
      <c r="B20" s="20" t="s">
        <v>44</v>
      </c>
      <c r="C20" s="39">
        <v>16</v>
      </c>
      <c r="D20" s="39">
        <v>60852343</v>
      </c>
      <c r="E20" s="39">
        <v>3803271.4375</v>
      </c>
      <c r="F20" s="40">
        <v>31</v>
      </c>
      <c r="G20" s="37">
        <v>1.77</v>
      </c>
      <c r="H20" s="7"/>
    </row>
    <row r="21" spans="2:8" ht="13.5" thickBot="1">
      <c r="B21" s="20"/>
      <c r="C21" s="39"/>
      <c r="D21" s="39"/>
      <c r="E21" s="39"/>
      <c r="F21" s="40"/>
      <c r="G21" s="41"/>
      <c r="H21" s="7"/>
    </row>
    <row r="22" spans="2:8" ht="13.5" thickBot="1">
      <c r="B22" s="46" t="s">
        <v>27</v>
      </c>
      <c r="C22" s="47">
        <v>2244</v>
      </c>
      <c r="D22" s="47">
        <v>1314557691</v>
      </c>
      <c r="E22" s="47">
        <v>585810.0227272727</v>
      </c>
      <c r="F22" s="48">
        <v>44.16676313067191</v>
      </c>
      <c r="G22" s="49">
        <v>2.0220835324221618</v>
      </c>
      <c r="H22" s="7"/>
    </row>
    <row r="23" spans="2:8" ht="12.75">
      <c r="B23" s="13"/>
      <c r="C23" s="7"/>
      <c r="D23" s="7"/>
      <c r="E23" s="7"/>
      <c r="F23" s="7"/>
      <c r="G23" s="7"/>
      <c r="H23" s="7"/>
    </row>
    <row r="24" spans="2:8" ht="15" thickBot="1">
      <c r="B24" s="8" t="s">
        <v>28</v>
      </c>
      <c r="C24" s="7"/>
      <c r="D24" s="7"/>
      <c r="E24" s="7"/>
      <c r="F24" s="7"/>
      <c r="G24" s="7"/>
      <c r="H24" s="7"/>
    </row>
    <row r="25" spans="2:8" ht="12.75">
      <c r="B25" s="50" t="s">
        <v>2</v>
      </c>
      <c r="C25" s="14" t="s">
        <v>3</v>
      </c>
      <c r="D25" s="14" t="s">
        <v>4</v>
      </c>
      <c r="E25" s="15" t="s">
        <v>5</v>
      </c>
      <c r="F25" s="15" t="s">
        <v>6</v>
      </c>
      <c r="G25" s="16" t="s">
        <v>7</v>
      </c>
      <c r="H25" s="7"/>
    </row>
    <row r="26" spans="2:8" ht="12.75">
      <c r="B26" s="51"/>
      <c r="C26" s="17" t="s">
        <v>8</v>
      </c>
      <c r="D26" s="17" t="s">
        <v>9</v>
      </c>
      <c r="E26" s="18" t="s">
        <v>10</v>
      </c>
      <c r="F26" s="18" t="s">
        <v>11</v>
      </c>
      <c r="G26" s="19" t="s">
        <v>39</v>
      </c>
      <c r="H26" s="7"/>
    </row>
    <row r="27" spans="2:8" ht="13.5" thickBot="1">
      <c r="B27" s="52"/>
      <c r="C27" s="30" t="s">
        <v>13</v>
      </c>
      <c r="D27" s="30" t="s">
        <v>14</v>
      </c>
      <c r="E27" s="31" t="s">
        <v>15</v>
      </c>
      <c r="F27" s="31" t="s">
        <v>16</v>
      </c>
      <c r="G27" s="32" t="s">
        <v>17</v>
      </c>
      <c r="H27" s="7"/>
    </row>
    <row r="28" spans="2:8" s="1" customFormat="1" ht="12.75">
      <c r="B28" s="24"/>
      <c r="C28" s="23"/>
      <c r="D28" s="23"/>
      <c r="E28" s="23"/>
      <c r="F28" s="23"/>
      <c r="G28" s="34"/>
      <c r="H28" s="7"/>
    </row>
    <row r="29" spans="2:8" ht="12.75">
      <c r="B29" s="25" t="s">
        <v>19</v>
      </c>
      <c r="C29" s="35">
        <v>14</v>
      </c>
      <c r="D29" s="35">
        <v>49654437</v>
      </c>
      <c r="E29" s="35">
        <v>3546745.5</v>
      </c>
      <c r="F29" s="36">
        <v>257</v>
      </c>
      <c r="G29" s="37">
        <v>6.74</v>
      </c>
      <c r="H29" s="7"/>
    </row>
    <row r="30" spans="2:8" ht="12.75">
      <c r="B30" s="25" t="s">
        <v>29</v>
      </c>
      <c r="C30" s="35">
        <v>6</v>
      </c>
      <c r="D30" s="35">
        <v>34388463</v>
      </c>
      <c r="E30" s="35">
        <v>5731410.5</v>
      </c>
      <c r="F30" s="36">
        <v>268</v>
      </c>
      <c r="G30" s="37">
        <v>7</v>
      </c>
      <c r="H30" s="7"/>
    </row>
    <row r="31" spans="2:8" ht="13.5" thickBot="1">
      <c r="B31" s="20"/>
      <c r="C31" s="39"/>
      <c r="D31" s="39"/>
      <c r="E31" s="39"/>
      <c r="F31" s="40"/>
      <c r="G31" s="41"/>
      <c r="H31" s="7"/>
    </row>
    <row r="32" spans="2:8" ht="13.5" thickBot="1">
      <c r="B32" s="46" t="s">
        <v>27</v>
      </c>
      <c r="C32" s="47">
        <v>20</v>
      </c>
      <c r="D32" s="47">
        <v>84042900</v>
      </c>
      <c r="E32" s="47">
        <v>4202145</v>
      </c>
      <c r="F32" s="48">
        <v>261.5009524064496</v>
      </c>
      <c r="G32" s="49">
        <v>6.846386147788808</v>
      </c>
      <c r="H32" s="7"/>
    </row>
    <row r="33" spans="2:8" ht="5.25" customHeight="1">
      <c r="B33" s="7"/>
      <c r="C33" s="7"/>
      <c r="D33" s="7"/>
      <c r="E33" s="7"/>
      <c r="F33" s="7"/>
      <c r="G33" s="7"/>
      <c r="H33" s="7"/>
    </row>
    <row r="34" spans="2:8" ht="12.75">
      <c r="B34" s="10" t="s">
        <v>30</v>
      </c>
      <c r="C34" s="11"/>
      <c r="D34" s="11"/>
      <c r="E34" s="12"/>
      <c r="F34" s="11"/>
      <c r="G34" s="7"/>
      <c r="H34" s="7"/>
    </row>
    <row r="35" spans="2:8" ht="12.75">
      <c r="B35" s="10" t="s">
        <v>31</v>
      </c>
      <c r="C35" s="11"/>
      <c r="D35" s="11"/>
      <c r="E35" s="11"/>
      <c r="F35" s="11"/>
      <c r="G35" s="7"/>
      <c r="H35" s="7"/>
    </row>
    <row r="36" spans="2:8" ht="12.75">
      <c r="B36" s="10" t="s">
        <v>32</v>
      </c>
      <c r="C36" s="11"/>
      <c r="D36" s="11"/>
      <c r="E36" s="11"/>
      <c r="F36" s="11"/>
      <c r="G36" s="7"/>
      <c r="H36" s="7"/>
    </row>
    <row r="37" spans="2:8" ht="12.75">
      <c r="B37" s="10" t="s">
        <v>33</v>
      </c>
      <c r="C37" s="11"/>
      <c r="D37" s="11"/>
      <c r="E37" s="11"/>
      <c r="F37" s="11"/>
      <c r="G37" s="7"/>
      <c r="H37" s="7"/>
    </row>
    <row r="38" spans="2:8" ht="12.75">
      <c r="B38" s="10" t="s">
        <v>45</v>
      </c>
      <c r="C38" s="11"/>
      <c r="D38" s="11"/>
      <c r="E38" s="11"/>
      <c r="F38" s="11"/>
      <c r="G38" s="7"/>
      <c r="H38" s="7"/>
    </row>
    <row r="39" spans="2:8" ht="12.75">
      <c r="B39" s="7"/>
      <c r="C39" s="7"/>
      <c r="D39" s="7"/>
      <c r="E39" s="7"/>
      <c r="F39" s="7"/>
      <c r="G39" s="7"/>
      <c r="H39" s="7"/>
    </row>
    <row r="40" spans="2:8" ht="12.75">
      <c r="B40" s="7"/>
      <c r="C40" s="7"/>
      <c r="D40" s="7"/>
      <c r="E40" s="7"/>
      <c r="F40" s="7"/>
      <c r="G40" s="7"/>
      <c r="H40" s="7"/>
    </row>
    <row r="41" spans="2:8" s="2" customFormat="1" ht="12.75">
      <c r="B41" s="7"/>
      <c r="C41" s="7"/>
      <c r="D41" s="7"/>
      <c r="E41" s="7"/>
      <c r="F41" s="7"/>
      <c r="G41" s="7"/>
      <c r="H41" s="7"/>
    </row>
    <row r="42" spans="2:8" ht="12.75">
      <c r="B42" s="7"/>
      <c r="C42" s="7"/>
      <c r="D42" s="7"/>
      <c r="E42" s="7"/>
      <c r="F42" s="7"/>
      <c r="G42" s="7"/>
      <c r="H42" s="7"/>
    </row>
    <row r="43" spans="2:8" ht="12.75">
      <c r="B43" s="7"/>
      <c r="C43" s="7"/>
      <c r="D43" s="7"/>
      <c r="E43" s="7"/>
      <c r="F43" s="7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</sheetData>
  <sheetProtection/>
  <mergeCells count="2">
    <mergeCell ref="B6:B8"/>
    <mergeCell ref="B25:B2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  <ignoredErrors>
    <ignoredError sqref="C27:G27 C8:G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N48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7.140625" style="0" customWidth="1"/>
    <col min="3" max="7" width="14.7109375" style="0" customWidth="1"/>
  </cols>
  <sheetData>
    <row r="1" ht="6" customHeight="1"/>
    <row r="2" spans="2:14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.75">
      <c r="B3" s="6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4.5" customHeight="1"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  <c r="K6" s="7"/>
      <c r="L6" s="7"/>
      <c r="M6" s="7"/>
      <c r="N6" s="7"/>
    </row>
    <row r="7" spans="2:14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  <c r="K7" s="7"/>
      <c r="L7" s="7"/>
      <c r="M7" s="7"/>
      <c r="N7" s="7"/>
    </row>
    <row r="8" spans="2:14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  <c r="K8" s="7"/>
      <c r="L8" s="7"/>
      <c r="M8" s="7"/>
      <c r="N8" s="7"/>
    </row>
    <row r="9" spans="2:14" ht="12.75">
      <c r="B9" s="24"/>
      <c r="C9" s="62"/>
      <c r="D9" s="85"/>
      <c r="E9" s="62"/>
      <c r="F9" s="62"/>
      <c r="G9" s="86"/>
      <c r="H9" s="7"/>
      <c r="I9" s="7"/>
      <c r="J9" s="7"/>
      <c r="K9" s="7"/>
      <c r="L9" s="7"/>
      <c r="M9" s="7"/>
      <c r="N9" s="7"/>
    </row>
    <row r="10" spans="2:14" ht="12.75">
      <c r="B10" s="21" t="s">
        <v>18</v>
      </c>
      <c r="C10" s="53">
        <v>347</v>
      </c>
      <c r="D10" s="54">
        <v>232785576</v>
      </c>
      <c r="E10" s="55">
        <v>670851.8040345821</v>
      </c>
      <c r="F10" s="53">
        <v>49</v>
      </c>
      <c r="G10" s="87">
        <v>1.7134002396265309</v>
      </c>
      <c r="H10" s="7"/>
      <c r="I10" s="7"/>
      <c r="J10" s="7"/>
      <c r="K10" s="7"/>
      <c r="L10" s="7"/>
      <c r="M10" s="7"/>
      <c r="N10" s="7"/>
    </row>
    <row r="11" spans="2:14" ht="12.75">
      <c r="B11" s="21" t="s">
        <v>19</v>
      </c>
      <c r="C11" s="55">
        <v>1479</v>
      </c>
      <c r="D11" s="63">
        <v>930026917</v>
      </c>
      <c r="E11" s="55">
        <v>628821.4448951995</v>
      </c>
      <c r="F11" s="62">
        <v>45</v>
      </c>
      <c r="G11" s="88">
        <v>2.011749716519226</v>
      </c>
      <c r="H11" s="7"/>
      <c r="I11" s="7"/>
      <c r="J11" s="7"/>
      <c r="K11" s="7"/>
      <c r="L11" s="7"/>
      <c r="M11" s="7"/>
      <c r="N11" s="7"/>
    </row>
    <row r="12" spans="2:14" ht="12.75">
      <c r="B12" s="21" t="s">
        <v>20</v>
      </c>
      <c r="C12" s="62">
        <v>29</v>
      </c>
      <c r="D12" s="63">
        <v>25772422</v>
      </c>
      <c r="E12" s="55">
        <v>888704.2068965518</v>
      </c>
      <c r="F12" s="62">
        <v>27</v>
      </c>
      <c r="G12" s="88">
        <v>1.7817130621250885</v>
      </c>
      <c r="H12" s="7"/>
      <c r="I12" s="7"/>
      <c r="J12" s="7"/>
      <c r="K12" s="7"/>
      <c r="L12" s="7"/>
      <c r="M12" s="7"/>
      <c r="N12" s="7"/>
    </row>
    <row r="13" spans="2:14" ht="12.75">
      <c r="B13" s="21" t="s">
        <v>26</v>
      </c>
      <c r="C13" s="53">
        <v>40</v>
      </c>
      <c r="D13" s="54">
        <v>138663456</v>
      </c>
      <c r="E13" s="55">
        <v>3466586.4</v>
      </c>
      <c r="F13" s="53">
        <v>32</v>
      </c>
      <c r="G13" s="87">
        <v>1.9703256008562198</v>
      </c>
      <c r="H13" s="7"/>
      <c r="I13" s="7"/>
      <c r="J13" s="7"/>
      <c r="K13" s="7"/>
      <c r="L13" s="7"/>
      <c r="M13" s="7"/>
      <c r="N13" s="7"/>
    </row>
    <row r="14" spans="2:14" ht="12.75">
      <c r="B14" s="21" t="s">
        <v>37</v>
      </c>
      <c r="C14" s="62">
        <v>86</v>
      </c>
      <c r="D14" s="63">
        <v>27681296</v>
      </c>
      <c r="E14" s="55">
        <v>321875.5348837209</v>
      </c>
      <c r="F14" s="62">
        <v>26</v>
      </c>
      <c r="G14" s="88">
        <v>1.9061456443368836</v>
      </c>
      <c r="H14" s="7"/>
      <c r="I14" s="7"/>
      <c r="J14" s="7"/>
      <c r="K14" s="7"/>
      <c r="L14" s="7"/>
      <c r="M14" s="7"/>
      <c r="N14" s="7"/>
    </row>
    <row r="15" spans="2:14" ht="12.75">
      <c r="B15" s="21" t="s">
        <v>38</v>
      </c>
      <c r="C15" s="53" t="s">
        <v>36</v>
      </c>
      <c r="D15" s="54" t="s">
        <v>36</v>
      </c>
      <c r="E15" s="55" t="s">
        <v>36</v>
      </c>
      <c r="F15" s="53" t="s">
        <v>36</v>
      </c>
      <c r="G15" s="65" t="s">
        <v>36</v>
      </c>
      <c r="H15" s="7"/>
      <c r="I15" s="7"/>
      <c r="J15" s="7"/>
      <c r="K15" s="7"/>
      <c r="L15" s="7"/>
      <c r="M15" s="7"/>
      <c r="N15" s="7"/>
    </row>
    <row r="16" spans="2:14" ht="12.75">
      <c r="B16" s="21" t="s">
        <v>22</v>
      </c>
      <c r="C16" s="62">
        <v>447</v>
      </c>
      <c r="D16" s="63">
        <v>300617411</v>
      </c>
      <c r="E16" s="55">
        <v>672522.1722595078</v>
      </c>
      <c r="F16" s="62">
        <v>49</v>
      </c>
      <c r="G16" s="64">
        <v>1.9883690905048743</v>
      </c>
      <c r="H16" s="7"/>
      <c r="I16" s="7"/>
      <c r="J16" s="7"/>
      <c r="K16" s="7"/>
      <c r="L16" s="7"/>
      <c r="M16" s="7"/>
      <c r="N16" s="7"/>
    </row>
    <row r="17" spans="2:14" ht="12.75">
      <c r="B17" s="22" t="s">
        <v>24</v>
      </c>
      <c r="C17" s="62">
        <v>46</v>
      </c>
      <c r="D17" s="63">
        <v>23829391</v>
      </c>
      <c r="E17" s="66">
        <v>518030.23913043475</v>
      </c>
      <c r="F17" s="62">
        <v>31</v>
      </c>
      <c r="G17" s="64">
        <v>2.5045209371905477</v>
      </c>
      <c r="H17" s="7"/>
      <c r="I17" s="7"/>
      <c r="J17" s="7"/>
      <c r="K17" s="7"/>
      <c r="L17" s="7"/>
      <c r="M17" s="7"/>
      <c r="N17" s="7"/>
    </row>
    <row r="18" spans="2:14" ht="12.75">
      <c r="B18" s="22" t="s">
        <v>25</v>
      </c>
      <c r="C18" s="62">
        <v>256</v>
      </c>
      <c r="D18" s="63">
        <v>199431968</v>
      </c>
      <c r="E18" s="66">
        <v>779031.125</v>
      </c>
      <c r="F18" s="62">
        <v>39</v>
      </c>
      <c r="G18" s="64">
        <v>2.114615250199005</v>
      </c>
      <c r="H18" s="7"/>
      <c r="I18" s="7"/>
      <c r="J18" s="7"/>
      <c r="K18" s="7"/>
      <c r="L18" s="7"/>
      <c r="M18" s="7"/>
      <c r="N18" s="7"/>
    </row>
    <row r="19" spans="2:14" ht="12.75">
      <c r="B19" s="22" t="s">
        <v>40</v>
      </c>
      <c r="C19" s="53">
        <v>38</v>
      </c>
      <c r="D19" s="54">
        <v>18945422</v>
      </c>
      <c r="E19" s="66">
        <v>498563.7368421053</v>
      </c>
      <c r="F19" s="53">
        <v>43</v>
      </c>
      <c r="G19" s="67">
        <v>1.92</v>
      </c>
      <c r="H19" s="7"/>
      <c r="I19" s="7"/>
      <c r="J19" s="7"/>
      <c r="K19" s="7"/>
      <c r="L19" s="7"/>
      <c r="M19" s="7"/>
      <c r="N19" s="7"/>
    </row>
    <row r="20" spans="2:14" ht="13.5" thickBot="1">
      <c r="B20" s="89"/>
      <c r="C20" s="90"/>
      <c r="D20" s="91"/>
      <c r="E20" s="90"/>
      <c r="F20" s="92"/>
      <c r="G20" s="93"/>
      <c r="H20" s="7"/>
      <c r="I20" s="7"/>
      <c r="J20" s="7"/>
      <c r="K20" s="7"/>
      <c r="L20" s="7"/>
      <c r="M20" s="7"/>
      <c r="N20" s="7"/>
    </row>
    <row r="21" spans="2:14" ht="13.5" thickBot="1">
      <c r="B21" s="46" t="s">
        <v>27</v>
      </c>
      <c r="C21" s="80">
        <v>2768</v>
      </c>
      <c r="D21" s="80">
        <v>1897753859</v>
      </c>
      <c r="E21" s="80">
        <v>685604.7178468208</v>
      </c>
      <c r="F21" s="81">
        <v>43.82653099850712</v>
      </c>
      <c r="G21" s="82">
        <v>1.9556433189263243</v>
      </c>
      <c r="H21" s="7"/>
      <c r="I21" s="7"/>
      <c r="J21" s="7"/>
      <c r="K21" s="7"/>
      <c r="L21" s="7"/>
      <c r="M21" s="7"/>
      <c r="N21" s="7"/>
    </row>
    <row r="22" spans="2:14" ht="12.75">
      <c r="B22" s="13"/>
      <c r="C22" s="7"/>
      <c r="D22" s="7"/>
      <c r="E22" s="7"/>
      <c r="F22" s="7"/>
      <c r="G22" s="9"/>
      <c r="H22" s="7"/>
      <c r="I22" s="7"/>
      <c r="J22" s="7"/>
      <c r="K22" s="7"/>
      <c r="L22" s="7"/>
      <c r="M22" s="7"/>
      <c r="N22" s="7"/>
    </row>
    <row r="23" spans="2:14" ht="15" thickBot="1">
      <c r="B23" s="8" t="s">
        <v>28</v>
      </c>
      <c r="C23" s="7"/>
      <c r="D23" s="7"/>
      <c r="E23" s="7"/>
      <c r="F23" s="7"/>
      <c r="G23" s="9"/>
      <c r="H23" s="7"/>
      <c r="I23" s="7"/>
      <c r="J23" s="7"/>
      <c r="K23" s="7"/>
      <c r="L23" s="7"/>
      <c r="M23" s="7"/>
      <c r="N23" s="7"/>
    </row>
    <row r="24" spans="2:14" ht="12.75">
      <c r="B24" s="50" t="s">
        <v>2</v>
      </c>
      <c r="C24" s="14" t="s">
        <v>3</v>
      </c>
      <c r="D24" s="14" t="s">
        <v>4</v>
      </c>
      <c r="E24" s="15" t="s">
        <v>5</v>
      </c>
      <c r="F24" s="15" t="s">
        <v>6</v>
      </c>
      <c r="G24" s="69" t="s">
        <v>7</v>
      </c>
      <c r="H24" s="7"/>
      <c r="I24" s="7"/>
      <c r="J24" s="7"/>
      <c r="K24" s="7"/>
      <c r="L24" s="7"/>
      <c r="M24" s="7"/>
      <c r="N24" s="7"/>
    </row>
    <row r="25" spans="2:14" ht="12.75">
      <c r="B25" s="51"/>
      <c r="C25" s="17" t="s">
        <v>8</v>
      </c>
      <c r="D25" s="17" t="s">
        <v>9</v>
      </c>
      <c r="E25" s="18" t="s">
        <v>10</v>
      </c>
      <c r="F25" s="18" t="s">
        <v>11</v>
      </c>
      <c r="G25" s="70" t="s">
        <v>39</v>
      </c>
      <c r="H25" s="7"/>
      <c r="I25" s="7"/>
      <c r="J25" s="7"/>
      <c r="K25" s="7"/>
      <c r="L25" s="7"/>
      <c r="M25" s="7"/>
      <c r="N25" s="7"/>
    </row>
    <row r="26" spans="2:14" ht="13.5" thickBot="1">
      <c r="B26" s="52"/>
      <c r="C26" s="30" t="s">
        <v>13</v>
      </c>
      <c r="D26" s="30" t="s">
        <v>14</v>
      </c>
      <c r="E26" s="31" t="s">
        <v>15</v>
      </c>
      <c r="F26" s="31" t="s">
        <v>16</v>
      </c>
      <c r="G26" s="83" t="s">
        <v>17</v>
      </c>
      <c r="H26" s="7"/>
      <c r="I26" s="7"/>
      <c r="J26" s="7"/>
      <c r="K26" s="7"/>
      <c r="L26" s="7"/>
      <c r="M26" s="7"/>
      <c r="N26" s="7"/>
    </row>
    <row r="27" spans="2:14" ht="12.75">
      <c r="B27" s="24"/>
      <c r="C27" s="23"/>
      <c r="D27" s="23"/>
      <c r="E27" s="23"/>
      <c r="F27" s="23"/>
      <c r="G27" s="71"/>
      <c r="H27" s="7"/>
      <c r="I27" s="7"/>
      <c r="J27" s="7"/>
      <c r="K27" s="7"/>
      <c r="L27" s="7"/>
      <c r="M27" s="7"/>
      <c r="N27" s="7"/>
    </row>
    <row r="28" spans="2:14" ht="12.75">
      <c r="B28" s="25" t="s">
        <v>19</v>
      </c>
      <c r="C28" s="62">
        <v>38</v>
      </c>
      <c r="D28" s="63">
        <v>276597644</v>
      </c>
      <c r="E28" s="55">
        <v>7278885.368421053</v>
      </c>
      <c r="F28" s="62">
        <v>265</v>
      </c>
      <c r="G28" s="64">
        <v>5.8361972178620585</v>
      </c>
      <c r="H28" s="7"/>
      <c r="I28" s="7"/>
      <c r="J28" s="7"/>
      <c r="K28" s="7"/>
      <c r="L28" s="7"/>
      <c r="M28" s="7"/>
      <c r="N28" s="7"/>
    </row>
    <row r="29" spans="2:14" ht="12.75">
      <c r="B29" s="25" t="s">
        <v>29</v>
      </c>
      <c r="C29" s="62">
        <v>4</v>
      </c>
      <c r="D29" s="63">
        <v>18716962</v>
      </c>
      <c r="E29" s="55">
        <v>4679240.5</v>
      </c>
      <c r="F29" s="62">
        <v>249</v>
      </c>
      <c r="G29" s="64">
        <v>6.609953338581336</v>
      </c>
      <c r="H29" s="7"/>
      <c r="I29" s="7"/>
      <c r="J29" s="7"/>
      <c r="K29" s="7"/>
      <c r="L29" s="7"/>
      <c r="M29" s="7"/>
      <c r="N29" s="7"/>
    </row>
    <row r="30" spans="2:14" ht="12.75">
      <c r="B30" s="21" t="s">
        <v>18</v>
      </c>
      <c r="C30" s="53">
        <v>58</v>
      </c>
      <c r="D30" s="61">
        <v>182769957</v>
      </c>
      <c r="E30" s="55">
        <v>3151206.1551724137</v>
      </c>
      <c r="F30" s="53">
        <v>238</v>
      </c>
      <c r="G30" s="56">
        <v>6.42</v>
      </c>
      <c r="H30" s="7"/>
      <c r="I30" s="7"/>
      <c r="J30" s="7"/>
      <c r="K30" s="7"/>
      <c r="L30" s="7"/>
      <c r="M30" s="7"/>
      <c r="N30" s="7"/>
    </row>
    <row r="31" spans="2:14" ht="12.75">
      <c r="B31" s="22" t="s">
        <v>24</v>
      </c>
      <c r="C31" s="62">
        <v>2</v>
      </c>
      <c r="D31" s="63">
        <v>9720714</v>
      </c>
      <c r="E31" s="55">
        <v>4860357</v>
      </c>
      <c r="F31" s="62">
        <v>240</v>
      </c>
      <c r="G31" s="64">
        <v>5.66</v>
      </c>
      <c r="H31" s="7"/>
      <c r="I31" s="7"/>
      <c r="J31" s="7"/>
      <c r="K31" s="7"/>
      <c r="L31" s="7"/>
      <c r="M31" s="7"/>
      <c r="N31" s="7"/>
    </row>
    <row r="32" spans="2:14" ht="12.75">
      <c r="B32" s="21" t="s">
        <v>26</v>
      </c>
      <c r="C32" s="62" t="s">
        <v>36</v>
      </c>
      <c r="D32" s="63" t="s">
        <v>36</v>
      </c>
      <c r="E32" s="55" t="s">
        <v>36</v>
      </c>
      <c r="F32" s="62" t="s">
        <v>36</v>
      </c>
      <c r="G32" s="73" t="s">
        <v>36</v>
      </c>
      <c r="H32" s="7"/>
      <c r="I32" s="7"/>
      <c r="J32" s="7"/>
      <c r="K32" s="7"/>
      <c r="L32" s="7"/>
      <c r="M32" s="7"/>
      <c r="N32" s="7"/>
    </row>
    <row r="33" spans="2:14" ht="13.5" thickBot="1">
      <c r="B33" s="20"/>
      <c r="C33" s="66"/>
      <c r="D33" s="66"/>
      <c r="E33" s="66"/>
      <c r="F33" s="68"/>
      <c r="G33" s="74"/>
      <c r="H33" s="7"/>
      <c r="I33" s="7"/>
      <c r="J33" s="7"/>
      <c r="K33" s="7"/>
      <c r="L33" s="7"/>
      <c r="M33" s="7"/>
      <c r="N33" s="7"/>
    </row>
    <row r="34" spans="2:14" ht="13.5" thickBot="1">
      <c r="B34" s="46" t="s">
        <v>27</v>
      </c>
      <c r="C34" s="80">
        <v>102</v>
      </c>
      <c r="D34" s="80">
        <v>487805277</v>
      </c>
      <c r="E34" s="80">
        <v>4782404.676470588</v>
      </c>
      <c r="F34" s="81">
        <v>253.77158911710583</v>
      </c>
      <c r="G34" s="84">
        <v>6.081112999152734</v>
      </c>
      <c r="H34" s="7"/>
      <c r="I34" s="7"/>
      <c r="J34" s="7"/>
      <c r="K34" s="7"/>
      <c r="L34" s="7"/>
      <c r="M34" s="7"/>
      <c r="N34" s="7"/>
    </row>
    <row r="35" spans="2:14" ht="6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2.75">
      <c r="B36" s="10" t="s">
        <v>30</v>
      </c>
      <c r="C36" s="11"/>
      <c r="D36" s="11"/>
      <c r="E36" s="12"/>
      <c r="F36" s="11"/>
      <c r="G36" s="7"/>
      <c r="H36" s="7"/>
      <c r="I36" s="7"/>
      <c r="J36" s="7"/>
      <c r="K36" s="7"/>
      <c r="L36" s="7"/>
      <c r="M36" s="7"/>
      <c r="N36" s="7"/>
    </row>
    <row r="37" spans="2:14" ht="12.75">
      <c r="B37" s="10" t="s">
        <v>31</v>
      </c>
      <c r="C37" s="11"/>
      <c r="D37" s="11"/>
      <c r="E37" s="11"/>
      <c r="F37" s="11"/>
      <c r="G37" s="7"/>
      <c r="H37" s="7"/>
      <c r="I37" s="7"/>
      <c r="J37" s="7"/>
      <c r="K37" s="7"/>
      <c r="L37" s="7"/>
      <c r="M37" s="7"/>
      <c r="N37" s="7"/>
    </row>
    <row r="38" spans="2:14" ht="12.75">
      <c r="B38" s="10" t="s">
        <v>32</v>
      </c>
      <c r="C38" s="11"/>
      <c r="D38" s="11"/>
      <c r="E38" s="11"/>
      <c r="F38" s="11"/>
      <c r="G38" s="7"/>
      <c r="H38" s="7"/>
      <c r="I38" s="7"/>
      <c r="J38" s="7"/>
      <c r="K38" s="7"/>
      <c r="L38" s="7"/>
      <c r="M38" s="7"/>
      <c r="N38" s="7"/>
    </row>
    <row r="39" spans="2:14" ht="12.75">
      <c r="B39" s="10" t="s">
        <v>33</v>
      </c>
      <c r="C39" s="11"/>
      <c r="D39" s="11"/>
      <c r="E39" s="11"/>
      <c r="F39" s="11"/>
      <c r="G39" s="7"/>
      <c r="H39" s="7"/>
      <c r="I39" s="7"/>
      <c r="J39" s="7"/>
      <c r="K39" s="7"/>
      <c r="L39" s="7"/>
      <c r="M39" s="7"/>
      <c r="N39" s="7"/>
    </row>
    <row r="40" spans="2:14" ht="12.75">
      <c r="B40" s="10" t="s">
        <v>34</v>
      </c>
      <c r="C40" s="11"/>
      <c r="D40" s="11"/>
      <c r="E40" s="11"/>
      <c r="F40" s="11"/>
      <c r="G40" s="7"/>
      <c r="H40" s="7"/>
      <c r="I40" s="7"/>
      <c r="J40" s="7"/>
      <c r="K40" s="7"/>
      <c r="L40" s="7"/>
      <c r="M40" s="7"/>
      <c r="N40" s="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12.75">
      <c r="B43" s="29"/>
      <c r="C43" s="29"/>
      <c r="D43" s="29"/>
      <c r="E43" s="29"/>
      <c r="F43" s="29"/>
      <c r="G43" s="29"/>
      <c r="H43" s="29"/>
      <c r="I43" s="29"/>
      <c r="J43" s="29"/>
      <c r="K43" s="27"/>
      <c r="L43" s="27"/>
      <c r="M43" s="27"/>
      <c r="N43" s="7"/>
    </row>
    <row r="44" spans="2:1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</sheetData>
  <sheetProtection/>
  <mergeCells count="2">
    <mergeCell ref="B6:B8"/>
    <mergeCell ref="B24:B26"/>
  </mergeCells>
  <printOptions/>
  <pageMargins left="0.7" right="0.7" top="0.75" bottom="0.75" header="0.3" footer="0.3"/>
  <pageSetup orientation="portrait" paperSize="9"/>
  <ignoredErrors>
    <ignoredError sqref="C8:G8 C26:G2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Q97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6.7109375" style="0" customWidth="1"/>
    <col min="3" max="7" width="14.7109375" style="0" customWidth="1"/>
  </cols>
  <sheetData>
    <row r="1" ht="6" customHeight="1"/>
    <row r="2" spans="2:17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.75">
      <c r="B3" s="6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4.5" customHeight="1"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ht="12.75">
      <c r="B9" s="24"/>
      <c r="C9" s="23"/>
      <c r="D9" s="23"/>
      <c r="E9" s="23"/>
      <c r="F9" s="23"/>
      <c r="G9" s="34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ht="12.75">
      <c r="B10" s="21" t="s">
        <v>18</v>
      </c>
      <c r="C10" s="62">
        <v>391</v>
      </c>
      <c r="D10" s="98">
        <v>248320983</v>
      </c>
      <c r="E10" s="55">
        <v>635092.0281329923</v>
      </c>
      <c r="F10" s="62">
        <v>49</v>
      </c>
      <c r="G10" s="64">
        <v>1.7352733730520067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ht="12.75">
      <c r="B11" s="21" t="s">
        <v>19</v>
      </c>
      <c r="C11" s="55">
        <v>1480</v>
      </c>
      <c r="D11" s="63">
        <v>1031674186</v>
      </c>
      <c r="E11" s="55">
        <v>697077.1527027027</v>
      </c>
      <c r="F11" s="62">
        <v>40</v>
      </c>
      <c r="G11" s="64">
        <v>1.9298604432562587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ht="12.75">
      <c r="B12" s="21" t="s">
        <v>20</v>
      </c>
      <c r="C12" s="62">
        <v>17</v>
      </c>
      <c r="D12" s="63">
        <v>9654239</v>
      </c>
      <c r="E12" s="55">
        <v>567896.4117647059</v>
      </c>
      <c r="F12" s="99">
        <v>18</v>
      </c>
      <c r="G12" s="64">
        <v>1.6913749152056419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ht="12.75">
      <c r="B13" s="21" t="s">
        <v>26</v>
      </c>
      <c r="C13" s="55">
        <v>14</v>
      </c>
      <c r="D13" s="63">
        <v>53388286</v>
      </c>
      <c r="E13" s="55">
        <v>3813449</v>
      </c>
      <c r="F13" s="62">
        <v>34</v>
      </c>
      <c r="G13" s="64">
        <v>1.9564510711207324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t="12.75">
      <c r="B14" s="21" t="s">
        <v>37</v>
      </c>
      <c r="C14" s="55">
        <v>308</v>
      </c>
      <c r="D14" s="63">
        <v>123262116</v>
      </c>
      <c r="E14" s="55">
        <v>400201.67532467534</v>
      </c>
      <c r="F14" s="62">
        <v>34</v>
      </c>
      <c r="G14" s="64">
        <v>2.112535674789162</v>
      </c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ht="12.75">
      <c r="B15" s="21" t="s">
        <v>38</v>
      </c>
      <c r="C15" s="53">
        <v>1</v>
      </c>
      <c r="D15" s="54">
        <v>400000</v>
      </c>
      <c r="E15" s="55">
        <v>400000</v>
      </c>
      <c r="F15" s="53">
        <v>24</v>
      </c>
      <c r="G15" s="65">
        <v>2.1</v>
      </c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ht="12.75">
      <c r="B16" s="21" t="s">
        <v>22</v>
      </c>
      <c r="C16" s="55">
        <v>2453</v>
      </c>
      <c r="D16" s="63">
        <v>1981914910</v>
      </c>
      <c r="E16" s="55">
        <v>807955.5279249898</v>
      </c>
      <c r="F16" s="62">
        <v>55</v>
      </c>
      <c r="G16" s="73">
        <v>1.6985516412003783</v>
      </c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2.75">
      <c r="B17" s="22" t="s">
        <v>24</v>
      </c>
      <c r="C17" s="100">
        <v>80</v>
      </c>
      <c r="D17" s="54">
        <v>45762330</v>
      </c>
      <c r="E17" s="66">
        <v>572029.125</v>
      </c>
      <c r="F17" s="53">
        <v>29</v>
      </c>
      <c r="G17" s="56">
        <v>2.546712309884571</v>
      </c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12.75">
      <c r="B18" s="22" t="s">
        <v>25</v>
      </c>
      <c r="C18" s="55">
        <v>416</v>
      </c>
      <c r="D18" s="63">
        <v>303039274</v>
      </c>
      <c r="E18" s="66">
        <v>728459.7932692308</v>
      </c>
      <c r="F18" s="62">
        <v>38</v>
      </c>
      <c r="G18" s="73">
        <v>2.126873710963286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2.75">
      <c r="B19" s="22" t="s">
        <v>40</v>
      </c>
      <c r="C19" s="62">
        <v>81</v>
      </c>
      <c r="D19" s="63">
        <v>43082248</v>
      </c>
      <c r="E19" s="66">
        <v>531879.6049382716</v>
      </c>
      <c r="F19" s="101">
        <v>44</v>
      </c>
      <c r="G19" s="102">
        <v>1.92</v>
      </c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12.75">
      <c r="B20" s="22" t="s">
        <v>21</v>
      </c>
      <c r="C20" s="55">
        <v>108</v>
      </c>
      <c r="D20" s="63">
        <v>104984414</v>
      </c>
      <c r="E20" s="66">
        <v>972077.9074074074</v>
      </c>
      <c r="F20" s="62">
        <v>35</v>
      </c>
      <c r="G20" s="64">
        <v>1.8952626029802861</v>
      </c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3.5" thickBot="1">
      <c r="B21" s="89"/>
      <c r="C21" s="90"/>
      <c r="D21" s="91"/>
      <c r="E21" s="90"/>
      <c r="F21" s="92"/>
      <c r="G21" s="93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3.5" thickBot="1">
      <c r="B22" s="94" t="s">
        <v>27</v>
      </c>
      <c r="C22" s="95">
        <v>5349</v>
      </c>
      <c r="D22" s="95">
        <v>3945482986</v>
      </c>
      <c r="E22" s="95">
        <v>737611.3266031034</v>
      </c>
      <c r="F22" s="96">
        <v>46.48174175468362</v>
      </c>
      <c r="G22" s="97">
        <v>1.8240415004542108</v>
      </c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12.75">
      <c r="B23" s="13"/>
      <c r="C23" s="7"/>
      <c r="D23" s="7"/>
      <c r="E23" s="7"/>
      <c r="F23" s="7"/>
      <c r="G23" s="9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ht="15" thickBot="1">
      <c r="B24" s="8" t="s">
        <v>28</v>
      </c>
      <c r="C24" s="7"/>
      <c r="D24" s="7"/>
      <c r="E24" s="7"/>
      <c r="F24" s="7"/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ht="12.75">
      <c r="B25" s="50" t="s">
        <v>2</v>
      </c>
      <c r="C25" s="14" t="s">
        <v>3</v>
      </c>
      <c r="D25" s="14" t="s">
        <v>4</v>
      </c>
      <c r="E25" s="15" t="s">
        <v>5</v>
      </c>
      <c r="F25" s="15" t="s">
        <v>6</v>
      </c>
      <c r="G25" s="69" t="s">
        <v>7</v>
      </c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13.5" customHeight="1">
      <c r="B26" s="51"/>
      <c r="C26" s="17" t="s">
        <v>8</v>
      </c>
      <c r="D26" s="17" t="s">
        <v>9</v>
      </c>
      <c r="E26" s="18" t="s">
        <v>10</v>
      </c>
      <c r="F26" s="18" t="s">
        <v>11</v>
      </c>
      <c r="G26" s="70" t="s">
        <v>39</v>
      </c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5" customHeight="1" thickBot="1">
      <c r="B27" s="52"/>
      <c r="C27" s="30" t="s">
        <v>13</v>
      </c>
      <c r="D27" s="30" t="s">
        <v>14</v>
      </c>
      <c r="E27" s="31" t="s">
        <v>15</v>
      </c>
      <c r="F27" s="31" t="s">
        <v>16</v>
      </c>
      <c r="G27" s="83" t="s">
        <v>17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12.75">
      <c r="B28" s="24"/>
      <c r="C28" s="23"/>
      <c r="D28" s="75"/>
      <c r="E28" s="23"/>
      <c r="F28" s="23"/>
      <c r="G28" s="71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12.75">
      <c r="B29" s="25" t="s">
        <v>19</v>
      </c>
      <c r="C29" s="55">
        <v>48</v>
      </c>
      <c r="D29" s="63">
        <v>372052577</v>
      </c>
      <c r="E29" s="55">
        <v>7751095.354166667</v>
      </c>
      <c r="F29" s="62">
        <v>277</v>
      </c>
      <c r="G29" s="64">
        <v>6.060582954865543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2.75">
      <c r="B30" s="25" t="s">
        <v>29</v>
      </c>
      <c r="C30" s="55">
        <v>3</v>
      </c>
      <c r="D30" s="63">
        <v>18027315</v>
      </c>
      <c r="E30" s="55">
        <v>6009105</v>
      </c>
      <c r="F30" s="62">
        <v>282</v>
      </c>
      <c r="G30" s="73">
        <v>6.966622716694084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ht="12.75">
      <c r="B31" s="21" t="s">
        <v>18</v>
      </c>
      <c r="C31" s="55">
        <v>59</v>
      </c>
      <c r="D31" s="63">
        <v>159563560</v>
      </c>
      <c r="E31" s="55">
        <v>2704467.118644068</v>
      </c>
      <c r="F31" s="62">
        <v>239</v>
      </c>
      <c r="G31" s="64">
        <v>6.67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2.75">
      <c r="B32" s="22" t="s">
        <v>24</v>
      </c>
      <c r="C32" s="100">
        <v>3</v>
      </c>
      <c r="D32" s="54">
        <v>23494224</v>
      </c>
      <c r="E32" s="55">
        <v>7831408</v>
      </c>
      <c r="F32" s="103">
        <v>223</v>
      </c>
      <c r="G32" s="56">
        <v>6.42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2.75">
      <c r="B33" s="21" t="s">
        <v>26</v>
      </c>
      <c r="C33" s="62">
        <v>0</v>
      </c>
      <c r="D33" s="63">
        <v>0</v>
      </c>
      <c r="E33" s="104" t="s">
        <v>57</v>
      </c>
      <c r="F33" s="62">
        <v>0</v>
      </c>
      <c r="G33" s="105" t="s">
        <v>57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 ht="13.5" thickBot="1">
      <c r="B34" s="20"/>
      <c r="C34" s="66"/>
      <c r="D34" s="66"/>
      <c r="E34" s="66"/>
      <c r="F34" s="68"/>
      <c r="G34" s="74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ht="13.5" thickBot="1">
      <c r="B35" s="46" t="s">
        <v>27</v>
      </c>
      <c r="C35" s="80">
        <v>113</v>
      </c>
      <c r="D35" s="80">
        <v>573137676</v>
      </c>
      <c r="E35" s="80">
        <v>5072014.831858407</v>
      </c>
      <c r="F35" s="81">
        <v>264.36435047937766</v>
      </c>
      <c r="G35" s="84">
        <v>6.2734784721428785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ht="6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ht="12.75">
      <c r="B37" s="10" t="s">
        <v>30</v>
      </c>
      <c r="C37" s="11"/>
      <c r="D37" s="11"/>
      <c r="E37" s="12"/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2.75">
      <c r="B38" s="10" t="s">
        <v>31</v>
      </c>
      <c r="C38" s="11"/>
      <c r="D38" s="11"/>
      <c r="E38" s="11"/>
      <c r="F38" s="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ht="12.75">
      <c r="B39" s="10" t="s">
        <v>32</v>
      </c>
      <c r="C39" s="11"/>
      <c r="D39" s="11"/>
      <c r="E39" s="11"/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12.75">
      <c r="B40" s="10" t="s">
        <v>33</v>
      </c>
      <c r="C40" s="11"/>
      <c r="D40" s="11"/>
      <c r="E40" s="11"/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ht="12.75">
      <c r="B41" s="10" t="s">
        <v>34</v>
      </c>
      <c r="C41" s="11"/>
      <c r="D41" s="11"/>
      <c r="E41" s="11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7"/>
      <c r="N44" s="7"/>
      <c r="O44" s="7"/>
      <c r="P44" s="7"/>
      <c r="Q44" s="7"/>
    </row>
    <row r="45" spans="2:17" ht="12.75">
      <c r="B45" s="28"/>
      <c r="C45" s="28"/>
      <c r="D45" s="27"/>
      <c r="E45" s="27"/>
      <c r="F45" s="27"/>
      <c r="G45" s="27"/>
      <c r="H45" s="27"/>
      <c r="I45" s="27"/>
      <c r="J45" s="27"/>
      <c r="K45" s="27"/>
      <c r="L45" s="27"/>
      <c r="M45" s="7"/>
      <c r="N45" s="7"/>
      <c r="O45" s="7"/>
      <c r="P45" s="7"/>
      <c r="Q45" s="7"/>
    </row>
    <row r="46" spans="2:17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</sheetData>
  <sheetProtection/>
  <mergeCells count="2">
    <mergeCell ref="B6:B8"/>
    <mergeCell ref="B25:B27"/>
  </mergeCells>
  <printOptions/>
  <pageMargins left="0.7" right="0.7" top="0.75" bottom="0.75" header="0.3" footer="0.3"/>
  <pageSetup orientation="portrait" paperSize="9"/>
  <ignoredErrors>
    <ignoredError sqref="C8:G8 C27:G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K57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4.8515625" style="0" customWidth="1"/>
    <col min="3" max="7" width="14.7109375" style="0" customWidth="1"/>
  </cols>
  <sheetData>
    <row r="1" ht="4.5" customHeight="1"/>
    <row r="2" spans="2:11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2:11" ht="15.75">
      <c r="B3" s="6" t="s">
        <v>58</v>
      </c>
      <c r="C3" s="5"/>
      <c r="D3" s="5"/>
      <c r="E3" s="5"/>
      <c r="F3" s="5"/>
      <c r="G3" s="5"/>
      <c r="H3" s="5"/>
      <c r="I3" s="5"/>
      <c r="J3" s="5"/>
      <c r="K3" s="5"/>
    </row>
    <row r="4" spans="2:11" ht="5.25" customHeight="1">
      <c r="B4" s="13"/>
      <c r="C4" s="7"/>
      <c r="D4" s="7"/>
      <c r="E4" s="7"/>
      <c r="F4" s="7"/>
      <c r="G4" s="7"/>
      <c r="H4" s="7"/>
      <c r="I4" s="7"/>
      <c r="J4" s="7"/>
      <c r="K4" s="7"/>
    </row>
    <row r="5" spans="2:11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</row>
    <row r="6" spans="2:11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  <c r="K6" s="7"/>
    </row>
    <row r="7" spans="2:11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  <c r="K7" s="7"/>
    </row>
    <row r="8" spans="2:11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  <c r="K8" s="7"/>
    </row>
    <row r="9" spans="2:11" ht="12.75">
      <c r="B9" s="106"/>
      <c r="C9" s="23"/>
      <c r="D9" s="75"/>
      <c r="E9" s="23"/>
      <c r="F9" s="23"/>
      <c r="G9" s="34"/>
      <c r="H9" s="7"/>
      <c r="I9" s="7"/>
      <c r="J9" s="7"/>
      <c r="K9" s="7"/>
    </row>
    <row r="10" spans="2:11" ht="12.75">
      <c r="B10" s="107" t="s">
        <v>18</v>
      </c>
      <c r="C10" s="55">
        <v>409</v>
      </c>
      <c r="D10" s="63">
        <v>219795614</v>
      </c>
      <c r="E10" s="55">
        <v>537397.5892420538</v>
      </c>
      <c r="F10" s="62">
        <v>45</v>
      </c>
      <c r="G10" s="73">
        <v>1.7586150220904773</v>
      </c>
      <c r="H10" s="7"/>
      <c r="I10" s="7"/>
      <c r="J10" s="7"/>
      <c r="K10" s="7"/>
    </row>
    <row r="11" spans="2:11" ht="12.75">
      <c r="B11" s="107" t="s">
        <v>19</v>
      </c>
      <c r="C11" s="55">
        <v>1808</v>
      </c>
      <c r="D11" s="63">
        <v>1069804083</v>
      </c>
      <c r="E11" s="55">
        <v>591705.7981194691</v>
      </c>
      <c r="F11" s="62">
        <v>42</v>
      </c>
      <c r="G11" s="73">
        <v>2.0185329043280533</v>
      </c>
      <c r="H11" s="7"/>
      <c r="I11" s="7"/>
      <c r="J11" s="7"/>
      <c r="K11" s="7"/>
    </row>
    <row r="12" spans="2:11" ht="12.75">
      <c r="B12" s="107" t="s">
        <v>20</v>
      </c>
      <c r="C12" s="62">
        <v>19</v>
      </c>
      <c r="D12" s="63">
        <v>12381411</v>
      </c>
      <c r="E12" s="55">
        <v>651653.2105263158</v>
      </c>
      <c r="F12" s="62">
        <v>32</v>
      </c>
      <c r="G12" s="64">
        <v>1.8054622740493793</v>
      </c>
      <c r="H12" s="7"/>
      <c r="I12" s="7"/>
      <c r="J12" s="7"/>
      <c r="K12" s="7"/>
    </row>
    <row r="13" spans="2:11" ht="12.75">
      <c r="B13" s="107" t="s">
        <v>26</v>
      </c>
      <c r="C13" s="100">
        <v>10</v>
      </c>
      <c r="D13" s="54">
        <v>31984861</v>
      </c>
      <c r="E13" s="55">
        <v>3198486.1</v>
      </c>
      <c r="F13" s="53">
        <v>36</v>
      </c>
      <c r="G13" s="67">
        <v>1.99</v>
      </c>
      <c r="H13" s="7"/>
      <c r="I13" s="7"/>
      <c r="J13" s="7"/>
      <c r="K13" s="7"/>
    </row>
    <row r="14" spans="2:11" ht="12.75">
      <c r="B14" s="107" t="s">
        <v>37</v>
      </c>
      <c r="C14" s="55">
        <v>449</v>
      </c>
      <c r="D14" s="98">
        <v>188886224</v>
      </c>
      <c r="E14" s="63">
        <v>420682.01336302893</v>
      </c>
      <c r="F14" s="62">
        <v>34</v>
      </c>
      <c r="G14" s="64">
        <v>2.089096850705216</v>
      </c>
      <c r="H14" s="7"/>
      <c r="I14" s="7"/>
      <c r="J14" s="7"/>
      <c r="K14" s="7"/>
    </row>
    <row r="15" spans="2:11" ht="12.75">
      <c r="B15" s="107" t="s">
        <v>38</v>
      </c>
      <c r="C15" s="55">
        <v>3</v>
      </c>
      <c r="D15" s="63">
        <v>681000</v>
      </c>
      <c r="E15" s="108">
        <v>227000</v>
      </c>
      <c r="F15" s="62">
        <v>18</v>
      </c>
      <c r="G15" s="64">
        <v>2.2</v>
      </c>
      <c r="H15" s="7"/>
      <c r="I15" s="7"/>
      <c r="J15" s="7"/>
      <c r="K15" s="7"/>
    </row>
    <row r="16" spans="2:11" ht="12.75">
      <c r="B16" s="107" t="s">
        <v>22</v>
      </c>
      <c r="C16" s="55">
        <v>1743</v>
      </c>
      <c r="D16" s="63">
        <v>1069960606</v>
      </c>
      <c r="E16" s="55">
        <v>613861.5065978199</v>
      </c>
      <c r="F16" s="62">
        <v>51</v>
      </c>
      <c r="G16" s="64">
        <v>1.9123675379035403</v>
      </c>
      <c r="H16" s="7"/>
      <c r="I16" s="7"/>
      <c r="J16" s="7"/>
      <c r="K16" s="7"/>
    </row>
    <row r="17" spans="2:11" ht="12.75">
      <c r="B17" s="107" t="s">
        <v>23</v>
      </c>
      <c r="C17" s="55">
        <v>883</v>
      </c>
      <c r="D17" s="63">
        <v>556171493</v>
      </c>
      <c r="E17" s="55">
        <v>629865.7904869763</v>
      </c>
      <c r="F17" s="62">
        <v>55</v>
      </c>
      <c r="G17" s="64">
        <v>2.169</v>
      </c>
      <c r="H17" s="7"/>
      <c r="I17" s="7"/>
      <c r="J17" s="7"/>
      <c r="K17" s="7"/>
    </row>
    <row r="18" spans="2:11" ht="12.75">
      <c r="B18" s="109" t="s">
        <v>24</v>
      </c>
      <c r="C18" s="55">
        <v>131</v>
      </c>
      <c r="D18" s="63">
        <v>77626836</v>
      </c>
      <c r="E18" s="66">
        <v>592571.2671755726</v>
      </c>
      <c r="F18" s="62">
        <v>31</v>
      </c>
      <c r="G18" s="64">
        <v>2.429122228941548</v>
      </c>
      <c r="H18" s="7"/>
      <c r="I18" s="7"/>
      <c r="J18" s="7"/>
      <c r="K18" s="7"/>
    </row>
    <row r="19" spans="2:11" ht="12.75">
      <c r="B19" s="109" t="s">
        <v>25</v>
      </c>
      <c r="C19" s="55">
        <v>218</v>
      </c>
      <c r="D19" s="63">
        <v>164592381</v>
      </c>
      <c r="E19" s="66">
        <v>755010.9220183486</v>
      </c>
      <c r="F19" s="62">
        <v>39</v>
      </c>
      <c r="G19" s="64">
        <v>2.135311484314696</v>
      </c>
      <c r="H19" s="7"/>
      <c r="I19" s="7"/>
      <c r="J19" s="7"/>
      <c r="K19" s="7"/>
    </row>
    <row r="20" spans="2:11" ht="12.75">
      <c r="B20" s="109" t="s">
        <v>40</v>
      </c>
      <c r="C20" s="55">
        <v>119</v>
      </c>
      <c r="D20" s="63">
        <v>57751960</v>
      </c>
      <c r="E20" s="66">
        <v>485310.5882352941</v>
      </c>
      <c r="F20" s="62">
        <v>43</v>
      </c>
      <c r="G20" s="110">
        <v>1.92</v>
      </c>
      <c r="H20" s="7"/>
      <c r="I20" s="7"/>
      <c r="J20" s="7"/>
      <c r="K20" s="7"/>
    </row>
    <row r="21" spans="2:11" ht="12.75">
      <c r="B21" s="109" t="s">
        <v>21</v>
      </c>
      <c r="C21" s="100">
        <v>161</v>
      </c>
      <c r="D21" s="54">
        <v>104366339</v>
      </c>
      <c r="E21" s="66">
        <v>648238.1304347826</v>
      </c>
      <c r="F21" s="53">
        <v>34</v>
      </c>
      <c r="G21" s="56">
        <v>1.9059802892961495</v>
      </c>
      <c r="H21" s="7"/>
      <c r="I21" s="7"/>
      <c r="J21" s="7"/>
      <c r="K21" s="7"/>
    </row>
    <row r="22" spans="2:11" ht="13.5" thickBot="1">
      <c r="B22" s="89"/>
      <c r="C22" s="90"/>
      <c r="D22" s="91"/>
      <c r="E22" s="90"/>
      <c r="F22" s="92"/>
      <c r="G22" s="93"/>
      <c r="H22" s="7"/>
      <c r="I22" s="7"/>
      <c r="J22" s="7"/>
      <c r="K22" s="7"/>
    </row>
    <row r="23" spans="2:11" ht="13.5" thickBot="1">
      <c r="B23" s="94" t="s">
        <v>27</v>
      </c>
      <c r="C23" s="95">
        <v>5953</v>
      </c>
      <c r="D23" s="95">
        <v>3554002808</v>
      </c>
      <c r="E23" s="95">
        <v>597010.382664203</v>
      </c>
      <c r="F23" s="96">
        <v>45.81295521643831</v>
      </c>
      <c r="G23" s="97">
        <v>2.0062993127992486</v>
      </c>
      <c r="H23" s="7"/>
      <c r="I23" s="7"/>
      <c r="J23" s="7"/>
      <c r="K23" s="7"/>
    </row>
    <row r="24" spans="2:11" ht="12.75">
      <c r="B24" s="13"/>
      <c r="C24" s="7"/>
      <c r="D24" s="7"/>
      <c r="E24" s="7"/>
      <c r="F24" s="7"/>
      <c r="G24" s="9"/>
      <c r="H24" s="7"/>
      <c r="I24" s="7"/>
      <c r="J24" s="7"/>
      <c r="K24" s="7"/>
    </row>
    <row r="25" spans="2:11" ht="15" thickBot="1">
      <c r="B25" s="8" t="s">
        <v>28</v>
      </c>
      <c r="C25" s="7"/>
      <c r="D25" s="7"/>
      <c r="E25" s="7"/>
      <c r="F25" s="7"/>
      <c r="G25" s="9"/>
      <c r="H25" s="7"/>
      <c r="I25" s="7"/>
      <c r="J25" s="7"/>
      <c r="K25" s="7"/>
    </row>
    <row r="26" spans="2:11" ht="12.75">
      <c r="B26" s="50" t="s">
        <v>2</v>
      </c>
      <c r="C26" s="14" t="s">
        <v>3</v>
      </c>
      <c r="D26" s="14" t="s">
        <v>4</v>
      </c>
      <c r="E26" s="15" t="s">
        <v>5</v>
      </c>
      <c r="F26" s="15" t="s">
        <v>6</v>
      </c>
      <c r="G26" s="69" t="s">
        <v>7</v>
      </c>
      <c r="H26" s="7"/>
      <c r="I26" s="7"/>
      <c r="J26" s="7"/>
      <c r="K26" s="7"/>
    </row>
    <row r="27" spans="2:11" ht="12.75">
      <c r="B27" s="51"/>
      <c r="C27" s="17" t="s">
        <v>8</v>
      </c>
      <c r="D27" s="17" t="s">
        <v>9</v>
      </c>
      <c r="E27" s="18" t="s">
        <v>10</v>
      </c>
      <c r="F27" s="18" t="s">
        <v>11</v>
      </c>
      <c r="G27" s="70" t="s">
        <v>39</v>
      </c>
      <c r="H27" s="7"/>
      <c r="I27" s="7"/>
      <c r="J27" s="7"/>
      <c r="K27" s="7"/>
    </row>
    <row r="28" spans="2:11" ht="13.5" thickBot="1">
      <c r="B28" s="52"/>
      <c r="C28" s="30" t="s">
        <v>13</v>
      </c>
      <c r="D28" s="30" t="s">
        <v>14</v>
      </c>
      <c r="E28" s="31" t="s">
        <v>15</v>
      </c>
      <c r="F28" s="31" t="s">
        <v>16</v>
      </c>
      <c r="G28" s="83" t="s">
        <v>17</v>
      </c>
      <c r="H28" s="7"/>
      <c r="I28" s="7"/>
      <c r="J28" s="7"/>
      <c r="K28" s="7"/>
    </row>
    <row r="29" spans="2:11" ht="12.75">
      <c r="B29" s="24"/>
      <c r="C29" s="23"/>
      <c r="D29" s="75"/>
      <c r="E29" s="23"/>
      <c r="F29" s="23"/>
      <c r="G29" s="71"/>
      <c r="H29" s="7"/>
      <c r="I29" s="7"/>
      <c r="J29" s="7"/>
      <c r="K29" s="7"/>
    </row>
    <row r="30" spans="2:11" ht="12.75">
      <c r="B30" s="25" t="s">
        <v>19</v>
      </c>
      <c r="C30" s="55">
        <v>28</v>
      </c>
      <c r="D30" s="63">
        <v>147221196</v>
      </c>
      <c r="E30" s="55">
        <v>5257899.857142857</v>
      </c>
      <c r="F30" s="62">
        <v>267</v>
      </c>
      <c r="G30" s="64">
        <v>6.948309591167837</v>
      </c>
      <c r="H30" s="7"/>
      <c r="I30" s="7"/>
      <c r="J30" s="7"/>
      <c r="K30" s="7"/>
    </row>
    <row r="31" spans="2:11" ht="12.75">
      <c r="B31" s="25" t="s">
        <v>29</v>
      </c>
      <c r="C31" s="55">
        <v>2</v>
      </c>
      <c r="D31" s="63">
        <v>8574239</v>
      </c>
      <c r="E31" s="55">
        <v>4287119.5</v>
      </c>
      <c r="F31" s="62">
        <v>282</v>
      </c>
      <c r="G31" s="64">
        <v>7.289007187693275</v>
      </c>
      <c r="H31" s="7"/>
      <c r="I31" s="7"/>
      <c r="J31" s="7"/>
      <c r="K31" s="7"/>
    </row>
    <row r="32" spans="2:11" ht="12.75">
      <c r="B32" s="21" t="s">
        <v>18</v>
      </c>
      <c r="C32" s="55">
        <v>107</v>
      </c>
      <c r="D32" s="63">
        <v>329954901</v>
      </c>
      <c r="E32" s="55">
        <v>3083690.663551402</v>
      </c>
      <c r="F32" s="62">
        <v>237</v>
      </c>
      <c r="G32" s="64">
        <v>6.67</v>
      </c>
      <c r="H32" s="7"/>
      <c r="I32" s="7"/>
      <c r="J32" s="7"/>
      <c r="K32" s="7"/>
    </row>
    <row r="33" spans="2:11" ht="12.75">
      <c r="B33" s="22" t="s">
        <v>24</v>
      </c>
      <c r="C33" s="55">
        <v>4</v>
      </c>
      <c r="D33" s="63">
        <v>26808460</v>
      </c>
      <c r="E33" s="55">
        <v>6702115</v>
      </c>
      <c r="F33" s="62">
        <v>175</v>
      </c>
      <c r="G33" s="64">
        <v>6.42</v>
      </c>
      <c r="H33" s="7"/>
      <c r="I33" s="7"/>
      <c r="J33" s="7"/>
      <c r="K33" s="7"/>
    </row>
    <row r="34" spans="2:11" ht="13.5" thickBot="1">
      <c r="B34" s="20"/>
      <c r="C34" s="66"/>
      <c r="D34" s="66"/>
      <c r="E34" s="66"/>
      <c r="F34" s="68"/>
      <c r="G34" s="74"/>
      <c r="H34" s="7"/>
      <c r="I34" s="7"/>
      <c r="J34" s="7"/>
      <c r="K34" s="7"/>
    </row>
    <row r="35" spans="2:11" ht="13.5" thickBot="1">
      <c r="B35" s="46" t="s">
        <v>27</v>
      </c>
      <c r="C35" s="80">
        <v>141</v>
      </c>
      <c r="D35" s="80">
        <v>512558796</v>
      </c>
      <c r="E35" s="80">
        <v>3635168.765957447</v>
      </c>
      <c r="F35" s="81">
        <v>243.126813430005</v>
      </c>
      <c r="G35" s="84">
        <v>6.747217427052018</v>
      </c>
      <c r="H35" s="7"/>
      <c r="I35" s="7"/>
      <c r="J35" s="7"/>
      <c r="K35" s="7"/>
    </row>
    <row r="36" spans="2:11" ht="5.25" customHeight="1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2.75">
      <c r="B37" s="10" t="s">
        <v>30</v>
      </c>
      <c r="C37" s="11"/>
      <c r="D37" s="11"/>
      <c r="E37" s="12"/>
      <c r="F37" s="11"/>
      <c r="G37" s="7"/>
      <c r="H37" s="7"/>
      <c r="I37" s="7"/>
      <c r="J37" s="7"/>
      <c r="K37" s="7"/>
    </row>
    <row r="38" spans="2:11" ht="12.75">
      <c r="B38" s="10" t="s">
        <v>31</v>
      </c>
      <c r="C38" s="11"/>
      <c r="D38" s="11"/>
      <c r="E38" s="11"/>
      <c r="F38" s="11"/>
      <c r="G38" s="7"/>
      <c r="H38" s="7"/>
      <c r="I38" s="7"/>
      <c r="J38" s="7"/>
      <c r="K38" s="7"/>
    </row>
    <row r="39" spans="2:11" ht="12.75">
      <c r="B39" s="10" t="s">
        <v>32</v>
      </c>
      <c r="C39" s="11"/>
      <c r="D39" s="11"/>
      <c r="E39" s="11"/>
      <c r="F39" s="11"/>
      <c r="G39" s="7"/>
      <c r="H39" s="7"/>
      <c r="I39" s="7"/>
      <c r="J39" s="7"/>
      <c r="K39" s="7"/>
    </row>
    <row r="40" spans="2:11" ht="12.75">
      <c r="B40" s="10" t="s">
        <v>33</v>
      </c>
      <c r="C40" s="11"/>
      <c r="D40" s="11"/>
      <c r="E40" s="11"/>
      <c r="F40" s="11"/>
      <c r="G40" s="7"/>
      <c r="H40" s="7"/>
      <c r="I40" s="7"/>
      <c r="J40" s="7"/>
      <c r="K40" s="7"/>
    </row>
    <row r="41" spans="2:11" ht="12.75">
      <c r="B41" s="10" t="s">
        <v>34</v>
      </c>
      <c r="C41" s="11"/>
      <c r="D41" s="11"/>
      <c r="E41" s="11"/>
      <c r="F41" s="11"/>
      <c r="G41" s="7"/>
      <c r="H41" s="7"/>
      <c r="I41" s="7"/>
      <c r="J41" s="7"/>
      <c r="K41" s="7"/>
    </row>
    <row r="42" spans="2:11" ht="12.7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12.7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8"/>
      <c r="C45" s="28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7"/>
      <c r="C46" s="7"/>
      <c r="D46" s="7"/>
      <c r="E46" s="7"/>
      <c r="F46" s="7"/>
      <c r="G46" s="7"/>
      <c r="H46" s="33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33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  <row r="56" spans="2:9" ht="12.75">
      <c r="B56" s="7"/>
      <c r="C56" s="7"/>
      <c r="D56" s="7"/>
      <c r="E56" s="7"/>
      <c r="F56" s="7"/>
      <c r="G56" s="7"/>
      <c r="H56" s="7"/>
      <c r="I56" s="7"/>
    </row>
    <row r="57" spans="2:9" ht="12.75">
      <c r="B57" s="7"/>
      <c r="C57" s="7"/>
      <c r="D57" s="7"/>
      <c r="E57" s="7"/>
      <c r="F57" s="7"/>
      <c r="G57" s="7"/>
      <c r="H57" s="7"/>
      <c r="I57" s="7"/>
    </row>
  </sheetData>
  <sheetProtection/>
  <mergeCells count="2">
    <mergeCell ref="B6:B8"/>
    <mergeCell ref="B26:B28"/>
  </mergeCells>
  <printOptions/>
  <pageMargins left="0.7" right="0.7" top="0.75" bottom="0.75" header="0.3" footer="0.3"/>
  <pageSetup orientation="portrait" paperSize="9"/>
  <ignoredErrors>
    <ignoredError sqref="C8:G8 C28:G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6.8515625" style="0" customWidth="1"/>
    <col min="3" max="7" width="14.7109375" style="0" customWidth="1"/>
  </cols>
  <sheetData>
    <row r="1" ht="4.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46</v>
      </c>
      <c r="C3" s="5"/>
      <c r="D3" s="5"/>
      <c r="E3" s="5"/>
      <c r="F3" s="5"/>
      <c r="G3" s="5"/>
      <c r="H3" s="5"/>
      <c r="I3" s="5"/>
      <c r="J3" s="5"/>
    </row>
    <row r="4" spans="2:10" ht="5.25" customHeight="1">
      <c r="B4" s="13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</row>
    <row r="7" spans="2:10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</row>
    <row r="8" spans="2:10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</row>
    <row r="9" spans="2:10" ht="12.75">
      <c r="B9" s="24"/>
      <c r="C9" s="23"/>
      <c r="D9" s="23"/>
      <c r="E9" s="23"/>
      <c r="F9" s="23"/>
      <c r="G9" s="34"/>
      <c r="H9" s="7"/>
      <c r="I9" s="7"/>
      <c r="J9" s="7"/>
    </row>
    <row r="10" spans="2:10" ht="12.75">
      <c r="B10" s="25" t="s">
        <v>18</v>
      </c>
      <c r="C10" s="35">
        <v>127</v>
      </c>
      <c r="D10" s="35">
        <v>69862479</v>
      </c>
      <c r="E10" s="35">
        <v>550098.2598425196</v>
      </c>
      <c r="F10" s="36">
        <v>43</v>
      </c>
      <c r="G10" s="37">
        <v>1.9</v>
      </c>
      <c r="H10" s="7"/>
      <c r="I10" s="7"/>
      <c r="J10" s="7"/>
    </row>
    <row r="11" spans="2:10" ht="12.75">
      <c r="B11" s="25" t="s">
        <v>35</v>
      </c>
      <c r="C11" s="35">
        <v>194</v>
      </c>
      <c r="D11" s="35">
        <v>103021186</v>
      </c>
      <c r="E11" s="35">
        <v>531037.0412371134</v>
      </c>
      <c r="F11" s="36">
        <v>43</v>
      </c>
      <c r="G11" s="37">
        <v>2.06</v>
      </c>
      <c r="H11" s="7"/>
      <c r="I11" s="7"/>
      <c r="J11" s="7"/>
    </row>
    <row r="12" spans="2:10" ht="12.75">
      <c r="B12" s="25" t="s">
        <v>19</v>
      </c>
      <c r="C12" s="35">
        <v>830</v>
      </c>
      <c r="D12" s="35">
        <v>520285382</v>
      </c>
      <c r="E12" s="35">
        <v>626849.8578313253</v>
      </c>
      <c r="F12" s="36">
        <v>37</v>
      </c>
      <c r="G12" s="37">
        <v>1.89</v>
      </c>
      <c r="H12" s="7"/>
      <c r="I12" s="7"/>
      <c r="J12" s="7"/>
    </row>
    <row r="13" spans="2:10" ht="12.75">
      <c r="B13" s="25" t="s">
        <v>42</v>
      </c>
      <c r="C13" s="35">
        <v>295</v>
      </c>
      <c r="D13" s="35">
        <v>178465877</v>
      </c>
      <c r="E13" s="35">
        <v>604969.0745762712</v>
      </c>
      <c r="F13" s="36">
        <v>44</v>
      </c>
      <c r="G13" s="37">
        <v>1.9</v>
      </c>
      <c r="H13" s="7"/>
      <c r="I13" s="7"/>
      <c r="J13" s="7"/>
    </row>
    <row r="14" spans="2:10" ht="12.75">
      <c r="B14" s="25" t="s">
        <v>37</v>
      </c>
      <c r="C14" s="35">
        <v>17</v>
      </c>
      <c r="D14" s="35">
        <v>7464795</v>
      </c>
      <c r="E14" s="35">
        <v>439105.5882352941</v>
      </c>
      <c r="F14" s="36">
        <v>21</v>
      </c>
      <c r="G14" s="37">
        <v>2</v>
      </c>
      <c r="H14" s="7"/>
      <c r="I14" s="7"/>
      <c r="J14" s="7"/>
    </row>
    <row r="15" spans="2:10" ht="12.75">
      <c r="B15" s="25" t="s">
        <v>38</v>
      </c>
      <c r="C15" s="35">
        <v>1</v>
      </c>
      <c r="D15" s="35">
        <v>204993</v>
      </c>
      <c r="E15" s="35">
        <v>204993</v>
      </c>
      <c r="F15" s="36">
        <v>24</v>
      </c>
      <c r="G15" s="37">
        <v>1.9</v>
      </c>
      <c r="H15" s="7"/>
      <c r="I15" s="7"/>
      <c r="J15" s="7"/>
    </row>
    <row r="16" spans="2:10" ht="12.75">
      <c r="B16" s="25" t="s">
        <v>22</v>
      </c>
      <c r="C16" s="35">
        <v>204</v>
      </c>
      <c r="D16" s="35">
        <v>85633880</v>
      </c>
      <c r="E16" s="35">
        <v>419773.92156862747</v>
      </c>
      <c r="F16" s="36">
        <v>45</v>
      </c>
      <c r="G16" s="37">
        <v>2.13</v>
      </c>
      <c r="H16" s="7"/>
      <c r="I16" s="7"/>
      <c r="J16" s="7"/>
    </row>
    <row r="17" spans="2:10" ht="12.75">
      <c r="B17" s="20" t="s">
        <v>24</v>
      </c>
      <c r="C17" s="39">
        <v>63</v>
      </c>
      <c r="D17" s="39">
        <v>36769331</v>
      </c>
      <c r="E17" s="39">
        <v>583640.1746031746</v>
      </c>
      <c r="F17" s="40">
        <v>32</v>
      </c>
      <c r="G17" s="37">
        <v>2.49</v>
      </c>
      <c r="H17" s="7"/>
      <c r="I17" s="7"/>
      <c r="J17" s="7"/>
    </row>
    <row r="18" spans="2:10" ht="12.75">
      <c r="B18" s="20" t="s">
        <v>25</v>
      </c>
      <c r="C18" s="39">
        <v>125</v>
      </c>
      <c r="D18" s="39">
        <v>86588849</v>
      </c>
      <c r="E18" s="39">
        <v>692710.792</v>
      </c>
      <c r="F18" s="40">
        <v>39</v>
      </c>
      <c r="G18" s="37">
        <v>2.13</v>
      </c>
      <c r="H18" s="7"/>
      <c r="I18" s="7"/>
      <c r="J18" s="7"/>
    </row>
    <row r="19" spans="2:10" ht="13.5" thickBot="1">
      <c r="B19" s="20"/>
      <c r="C19" s="39"/>
      <c r="D19" s="39"/>
      <c r="E19" s="39"/>
      <c r="F19" s="40"/>
      <c r="G19" s="41"/>
      <c r="H19" s="7"/>
      <c r="I19" s="7"/>
      <c r="J19" s="7"/>
    </row>
    <row r="20" spans="2:10" ht="13.5" thickBot="1">
      <c r="B20" s="46" t="s">
        <v>27</v>
      </c>
      <c r="C20" s="47">
        <v>1856</v>
      </c>
      <c r="D20" s="47">
        <v>1088296772</v>
      </c>
      <c r="E20" s="47">
        <v>586366.7952586206</v>
      </c>
      <c r="F20" s="48">
        <v>39.60853809001282</v>
      </c>
      <c r="G20" s="49">
        <v>1.967382491877868</v>
      </c>
      <c r="H20" s="7"/>
      <c r="I20" s="7"/>
      <c r="J20" s="7"/>
    </row>
    <row r="21" spans="2:10" ht="12.75">
      <c r="B21" s="13"/>
      <c r="C21" s="7"/>
      <c r="D21" s="7"/>
      <c r="E21" s="7"/>
      <c r="F21" s="7"/>
      <c r="G21" s="7"/>
      <c r="H21" s="7"/>
      <c r="I21" s="7"/>
      <c r="J21" s="7"/>
    </row>
    <row r="22" spans="2:10" ht="15" thickBot="1">
      <c r="B22" s="8" t="s">
        <v>28</v>
      </c>
      <c r="C22" s="7"/>
      <c r="D22" s="7"/>
      <c r="E22" s="7"/>
      <c r="F22" s="7"/>
      <c r="G22" s="7"/>
      <c r="H22" s="7"/>
      <c r="I22" s="7"/>
      <c r="J22" s="7"/>
    </row>
    <row r="23" spans="2:10" ht="12.75">
      <c r="B23" s="50" t="s">
        <v>2</v>
      </c>
      <c r="C23" s="14" t="s">
        <v>3</v>
      </c>
      <c r="D23" s="14" t="s">
        <v>4</v>
      </c>
      <c r="E23" s="15" t="s">
        <v>5</v>
      </c>
      <c r="F23" s="15" t="s">
        <v>6</v>
      </c>
      <c r="G23" s="16" t="s">
        <v>7</v>
      </c>
      <c r="H23" s="7"/>
      <c r="I23" s="7"/>
      <c r="J23" s="7"/>
    </row>
    <row r="24" spans="2:10" ht="12.75">
      <c r="B24" s="51"/>
      <c r="C24" s="17" t="s">
        <v>8</v>
      </c>
      <c r="D24" s="17" t="s">
        <v>9</v>
      </c>
      <c r="E24" s="18" t="s">
        <v>10</v>
      </c>
      <c r="F24" s="18" t="s">
        <v>11</v>
      </c>
      <c r="G24" s="19" t="s">
        <v>39</v>
      </c>
      <c r="H24" s="7"/>
      <c r="I24" s="7"/>
      <c r="J24" s="7"/>
    </row>
    <row r="25" spans="2:10" ht="13.5" thickBot="1">
      <c r="B25" s="52"/>
      <c r="C25" s="30" t="s">
        <v>13</v>
      </c>
      <c r="D25" s="30" t="s">
        <v>14</v>
      </c>
      <c r="E25" s="31" t="s">
        <v>15</v>
      </c>
      <c r="F25" s="31" t="s">
        <v>16</v>
      </c>
      <c r="G25" s="32" t="s">
        <v>17</v>
      </c>
      <c r="H25" s="7"/>
      <c r="I25" s="7"/>
      <c r="J25" s="7"/>
    </row>
    <row r="26" spans="2:10" ht="12.75">
      <c r="B26" s="24"/>
      <c r="C26" s="23"/>
      <c r="D26" s="23"/>
      <c r="E26" s="23"/>
      <c r="F26" s="23"/>
      <c r="G26" s="34"/>
      <c r="H26" s="7"/>
      <c r="I26" s="7"/>
      <c r="J26" s="7"/>
    </row>
    <row r="27" spans="2:10" ht="12.75">
      <c r="B27" s="25" t="s">
        <v>19</v>
      </c>
      <c r="C27" s="35">
        <v>6</v>
      </c>
      <c r="D27" s="35">
        <v>25359196</v>
      </c>
      <c r="E27" s="35">
        <v>4226532.666666667</v>
      </c>
      <c r="F27" s="36">
        <v>291</v>
      </c>
      <c r="G27" s="37">
        <v>6.92</v>
      </c>
      <c r="H27" s="7"/>
      <c r="I27" s="7"/>
      <c r="J27" s="7"/>
    </row>
    <row r="28" spans="2:10" ht="12.75">
      <c r="B28" s="25" t="s">
        <v>29</v>
      </c>
      <c r="C28" s="35">
        <v>11</v>
      </c>
      <c r="D28" s="35">
        <v>45920410</v>
      </c>
      <c r="E28" s="35">
        <v>4174582.727272727</v>
      </c>
      <c r="F28" s="36">
        <v>280</v>
      </c>
      <c r="G28" s="37">
        <v>7.12</v>
      </c>
      <c r="H28" s="7"/>
      <c r="I28" s="7"/>
      <c r="J28" s="7"/>
    </row>
    <row r="29" spans="2:10" ht="13.5" thickBot="1">
      <c r="B29" s="20"/>
      <c r="C29" s="39"/>
      <c r="D29" s="39"/>
      <c r="E29" s="39"/>
      <c r="F29" s="40"/>
      <c r="G29" s="41"/>
      <c r="H29" s="7"/>
      <c r="I29" s="7"/>
      <c r="J29" s="7"/>
    </row>
    <row r="30" spans="2:10" ht="13.5" thickBot="1">
      <c r="B30" s="46" t="s">
        <v>27</v>
      </c>
      <c r="C30" s="47">
        <v>17</v>
      </c>
      <c r="D30" s="47">
        <v>71279606</v>
      </c>
      <c r="E30" s="47">
        <v>4192918</v>
      </c>
      <c r="F30" s="48">
        <v>283.9134778045771</v>
      </c>
      <c r="G30" s="49">
        <v>7.048845858098598</v>
      </c>
      <c r="H30" s="7"/>
      <c r="I30" s="7"/>
      <c r="J30" s="7"/>
    </row>
    <row r="31" spans="2:10" ht="6.75" customHeight="1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10" t="s">
        <v>30</v>
      </c>
      <c r="C32" s="11"/>
      <c r="D32" s="11"/>
      <c r="E32" s="12"/>
      <c r="F32" s="11"/>
      <c r="G32" s="7"/>
      <c r="H32" s="7"/>
      <c r="I32" s="7"/>
      <c r="J32" s="7"/>
    </row>
    <row r="33" spans="2:10" ht="12.75">
      <c r="B33" s="10" t="s">
        <v>31</v>
      </c>
      <c r="C33" s="11"/>
      <c r="D33" s="11"/>
      <c r="E33" s="11"/>
      <c r="F33" s="11"/>
      <c r="G33" s="7"/>
      <c r="H33" s="7"/>
      <c r="I33" s="7"/>
      <c r="J33" s="7"/>
    </row>
    <row r="34" spans="2:10" ht="12.75">
      <c r="B34" s="10" t="s">
        <v>32</v>
      </c>
      <c r="C34" s="11"/>
      <c r="D34" s="11"/>
      <c r="E34" s="11"/>
      <c r="F34" s="11"/>
      <c r="G34" s="7"/>
      <c r="H34" s="7"/>
      <c r="I34" s="7"/>
      <c r="J34" s="7"/>
    </row>
    <row r="35" spans="2:10" ht="12.75">
      <c r="B35" s="10" t="s">
        <v>33</v>
      </c>
      <c r="C35" s="11"/>
      <c r="D35" s="11"/>
      <c r="E35" s="11"/>
      <c r="F35" s="11"/>
      <c r="G35" s="7"/>
      <c r="H35" s="7"/>
      <c r="I35" s="7"/>
      <c r="J35" s="7"/>
    </row>
    <row r="36" spans="2:10" ht="12.75">
      <c r="B36" s="10" t="s">
        <v>45</v>
      </c>
      <c r="C36" s="11"/>
      <c r="D36" s="11"/>
      <c r="E36" s="11"/>
      <c r="F36" s="11"/>
      <c r="G36" s="7"/>
      <c r="H36" s="7"/>
      <c r="I36" s="7"/>
      <c r="J36" s="7"/>
    </row>
    <row r="37" spans="2:10" ht="6" customHeight="1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2.75">
      <c r="B40" s="28"/>
      <c r="C40" s="28"/>
      <c r="D40" s="27"/>
      <c r="E40" s="27"/>
      <c r="F40" s="27"/>
      <c r="G40" s="27"/>
      <c r="H40" s="27"/>
      <c r="I40" s="27"/>
      <c r="J40" s="27"/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2:8" ht="12.75">
      <c r="B42" s="7"/>
      <c r="C42" s="7"/>
      <c r="D42" s="7"/>
      <c r="E42" s="7"/>
      <c r="F42" s="7"/>
      <c r="G42" s="7"/>
      <c r="H42" s="7"/>
    </row>
    <row r="43" ht="14.25">
      <c r="H43" s="3"/>
    </row>
  </sheetData>
  <sheetProtection/>
  <mergeCells count="2">
    <mergeCell ref="B6:B8"/>
    <mergeCell ref="B23:B25"/>
  </mergeCells>
  <printOptions/>
  <pageMargins left="0.7" right="0.7" top="0.75" bottom="0.75" header="0.3" footer="0.3"/>
  <pageSetup orientation="portrait" paperSize="9"/>
  <ignoredErrors>
    <ignoredError sqref="C8:G8 C25:G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K204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5625" style="0" customWidth="1"/>
    <col min="2" max="2" width="46.421875" style="0" customWidth="1"/>
    <col min="3" max="7" width="14.7109375" style="0" customWidth="1"/>
  </cols>
  <sheetData>
    <row r="1" ht="5.25" customHeight="1"/>
    <row r="2" spans="2:11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2:11" ht="15.75">
      <c r="B3" s="6" t="s">
        <v>47</v>
      </c>
      <c r="C3" s="5"/>
      <c r="D3" s="5"/>
      <c r="E3" s="5"/>
      <c r="F3" s="5"/>
      <c r="G3" s="5"/>
      <c r="H3" s="5"/>
      <c r="I3" s="5"/>
      <c r="J3" s="5"/>
      <c r="K3" s="5"/>
    </row>
    <row r="4" spans="2:11" ht="6" customHeight="1">
      <c r="B4" s="13"/>
      <c r="C4" s="7"/>
      <c r="D4" s="7"/>
      <c r="E4" s="7"/>
      <c r="F4" s="7"/>
      <c r="G4" s="7"/>
      <c r="H4" s="7"/>
      <c r="I4" s="7"/>
      <c r="J4" s="7"/>
      <c r="K4" s="7"/>
    </row>
    <row r="5" spans="2:11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</row>
    <row r="6" spans="2:11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  <c r="K6" s="7"/>
    </row>
    <row r="7" spans="2:11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  <c r="K7" s="7"/>
    </row>
    <row r="8" spans="2:11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  <c r="K8" s="7"/>
    </row>
    <row r="9" spans="2:11" ht="12.75">
      <c r="B9" s="24"/>
      <c r="C9" s="23"/>
      <c r="D9" s="23"/>
      <c r="E9" s="23"/>
      <c r="F9" s="23"/>
      <c r="G9" s="34"/>
      <c r="H9" s="7"/>
      <c r="I9" s="7"/>
      <c r="J9" s="7"/>
      <c r="K9" s="7"/>
    </row>
    <row r="10" spans="2:11" ht="12.75">
      <c r="B10" s="25" t="s">
        <v>18</v>
      </c>
      <c r="C10" s="35">
        <v>127</v>
      </c>
      <c r="D10" s="35">
        <v>77324072</v>
      </c>
      <c r="E10" s="35">
        <v>608850.9606299213</v>
      </c>
      <c r="F10" s="36">
        <v>46</v>
      </c>
      <c r="G10" s="37">
        <v>1.9</v>
      </c>
      <c r="H10" s="7"/>
      <c r="I10" s="7"/>
      <c r="J10" s="7"/>
      <c r="K10" s="7"/>
    </row>
    <row r="11" spans="2:11" ht="12.75">
      <c r="B11" s="25" t="s">
        <v>35</v>
      </c>
      <c r="C11" s="35">
        <v>243</v>
      </c>
      <c r="D11" s="35">
        <v>152487383</v>
      </c>
      <c r="E11" s="35">
        <v>627520.0946502058</v>
      </c>
      <c r="F11" s="36">
        <v>46</v>
      </c>
      <c r="G11" s="37">
        <v>2.0483190794218036</v>
      </c>
      <c r="H11" s="7"/>
      <c r="I11" s="7"/>
      <c r="J11" s="7"/>
      <c r="K11" s="7"/>
    </row>
    <row r="12" spans="2:11" ht="12.75">
      <c r="B12" s="25" t="s">
        <v>19</v>
      </c>
      <c r="C12" s="35">
        <v>1006</v>
      </c>
      <c r="D12" s="35">
        <v>611363752</v>
      </c>
      <c r="E12" s="35">
        <v>607717.4473161034</v>
      </c>
      <c r="F12" s="36">
        <v>45</v>
      </c>
      <c r="G12" s="37">
        <v>2.0670114155541235</v>
      </c>
      <c r="H12" s="7"/>
      <c r="I12" s="7"/>
      <c r="J12" s="7"/>
      <c r="K12" s="7"/>
    </row>
    <row r="13" spans="2:11" ht="12.75">
      <c r="B13" s="25" t="s">
        <v>42</v>
      </c>
      <c r="C13" s="35">
        <v>240</v>
      </c>
      <c r="D13" s="35">
        <v>129099278</v>
      </c>
      <c r="E13" s="35">
        <v>537913.6583333333</v>
      </c>
      <c r="F13" s="36">
        <v>43</v>
      </c>
      <c r="G13" s="37">
        <v>1.9</v>
      </c>
      <c r="H13" s="7"/>
      <c r="I13" s="7"/>
      <c r="J13" s="7"/>
      <c r="K13" s="7"/>
    </row>
    <row r="14" spans="2:11" ht="12.75">
      <c r="B14" s="25" t="s">
        <v>37</v>
      </c>
      <c r="C14" s="35">
        <v>64</v>
      </c>
      <c r="D14" s="35">
        <v>15237276</v>
      </c>
      <c r="E14" s="35">
        <v>238082.4375</v>
      </c>
      <c r="F14" s="36">
        <v>21</v>
      </c>
      <c r="G14" s="37">
        <v>2</v>
      </c>
      <c r="H14" s="7"/>
      <c r="I14" s="7"/>
      <c r="J14" s="7"/>
      <c r="K14" s="7"/>
    </row>
    <row r="15" spans="2:11" ht="12.75">
      <c r="B15" s="25" t="s">
        <v>38</v>
      </c>
      <c r="C15" s="35">
        <v>3</v>
      </c>
      <c r="D15" s="35">
        <v>1496594</v>
      </c>
      <c r="E15" s="35">
        <v>498864.6666666667</v>
      </c>
      <c r="F15" s="36">
        <v>30</v>
      </c>
      <c r="G15" s="37">
        <v>1.857863856196136</v>
      </c>
      <c r="H15" s="7"/>
      <c r="I15" s="7"/>
      <c r="J15" s="7"/>
      <c r="K15" s="7"/>
    </row>
    <row r="16" spans="2:11" ht="12.75">
      <c r="B16" s="25" t="s">
        <v>22</v>
      </c>
      <c r="C16" s="35">
        <v>395</v>
      </c>
      <c r="D16" s="35">
        <v>185382818</v>
      </c>
      <c r="E16" s="35">
        <v>469323.58987341775</v>
      </c>
      <c r="F16" s="36">
        <v>48</v>
      </c>
      <c r="G16" s="37">
        <v>2.2075203905898118</v>
      </c>
      <c r="H16" s="7"/>
      <c r="I16" s="7"/>
      <c r="J16" s="7"/>
      <c r="K16" s="7"/>
    </row>
    <row r="17" spans="2:11" ht="12.75">
      <c r="B17" s="20" t="s">
        <v>24</v>
      </c>
      <c r="C17" s="39">
        <v>73</v>
      </c>
      <c r="D17" s="39">
        <v>42615238</v>
      </c>
      <c r="E17" s="39">
        <v>583770.3835616439</v>
      </c>
      <c r="F17" s="40">
        <v>34</v>
      </c>
      <c r="G17" s="37">
        <v>2.463626747315127</v>
      </c>
      <c r="H17" s="7"/>
      <c r="I17" s="7"/>
      <c r="J17" s="7"/>
      <c r="K17" s="7"/>
    </row>
    <row r="18" spans="2:11" ht="12.75">
      <c r="B18" s="20" t="s">
        <v>25</v>
      </c>
      <c r="C18" s="39">
        <v>191</v>
      </c>
      <c r="D18" s="39">
        <v>113848188</v>
      </c>
      <c r="E18" s="39">
        <v>596063.8115183247</v>
      </c>
      <c r="F18" s="40">
        <v>39</v>
      </c>
      <c r="G18" s="37">
        <v>2.1282128617628944</v>
      </c>
      <c r="H18" s="7"/>
      <c r="I18" s="7"/>
      <c r="J18" s="7"/>
      <c r="K18" s="7"/>
    </row>
    <row r="19" spans="2:11" ht="12.75">
      <c r="B19" s="20" t="s">
        <v>48</v>
      </c>
      <c r="C19" s="39">
        <v>13</v>
      </c>
      <c r="D19" s="39">
        <v>47242011</v>
      </c>
      <c r="E19" s="39">
        <v>3634000.846153846</v>
      </c>
      <c r="F19" s="40">
        <v>34</v>
      </c>
      <c r="G19" s="37">
        <v>1.7910020360902925</v>
      </c>
      <c r="H19" s="7"/>
      <c r="I19" s="7"/>
      <c r="J19" s="7"/>
      <c r="K19" s="7"/>
    </row>
    <row r="20" spans="2:11" ht="13.5" thickBot="1">
      <c r="B20" s="20"/>
      <c r="C20" s="39"/>
      <c r="D20" s="39"/>
      <c r="E20" s="39"/>
      <c r="F20" s="40"/>
      <c r="G20" s="41"/>
      <c r="H20" s="7"/>
      <c r="I20" s="7"/>
      <c r="J20" s="7"/>
      <c r="K20" s="7"/>
    </row>
    <row r="21" spans="2:11" ht="13.5" thickBot="1">
      <c r="B21" s="46" t="s">
        <v>27</v>
      </c>
      <c r="C21" s="47">
        <v>2355</v>
      </c>
      <c r="D21" s="47">
        <v>1376096610</v>
      </c>
      <c r="E21" s="47">
        <v>584329.7707006369</v>
      </c>
      <c r="F21" s="48">
        <v>43.88677797992686</v>
      </c>
      <c r="G21" s="49">
        <v>2.065717000908824</v>
      </c>
      <c r="H21" s="7"/>
      <c r="I21" s="7"/>
      <c r="J21" s="7"/>
      <c r="K21" s="7"/>
    </row>
    <row r="22" spans="2:11" ht="12.75">
      <c r="B22" s="13"/>
      <c r="C22" s="7"/>
      <c r="D22" s="7"/>
      <c r="E22" s="7"/>
      <c r="F22" s="7"/>
      <c r="G22" s="7"/>
      <c r="H22" s="7"/>
      <c r="I22" s="7"/>
      <c r="J22" s="7"/>
      <c r="K22" s="7"/>
    </row>
    <row r="23" spans="2:11" ht="15" thickBot="1">
      <c r="B23" s="8" t="s">
        <v>28</v>
      </c>
      <c r="C23" s="7"/>
      <c r="D23" s="7"/>
      <c r="E23" s="7"/>
      <c r="F23" s="7"/>
      <c r="G23" s="7"/>
      <c r="H23" s="7"/>
      <c r="I23" s="7"/>
      <c r="J23" s="7"/>
      <c r="K23" s="7"/>
    </row>
    <row r="24" spans="2:11" ht="12.75">
      <c r="B24" s="50" t="s">
        <v>2</v>
      </c>
      <c r="C24" s="14" t="s">
        <v>3</v>
      </c>
      <c r="D24" s="14" t="s">
        <v>4</v>
      </c>
      <c r="E24" s="15" t="s">
        <v>5</v>
      </c>
      <c r="F24" s="15" t="s">
        <v>6</v>
      </c>
      <c r="G24" s="16" t="s">
        <v>7</v>
      </c>
      <c r="H24" s="7"/>
      <c r="I24" s="7"/>
      <c r="J24" s="7"/>
      <c r="K24" s="7"/>
    </row>
    <row r="25" spans="2:11" ht="12.75">
      <c r="B25" s="51"/>
      <c r="C25" s="17" t="s">
        <v>8</v>
      </c>
      <c r="D25" s="17" t="s">
        <v>9</v>
      </c>
      <c r="E25" s="18" t="s">
        <v>10</v>
      </c>
      <c r="F25" s="18" t="s">
        <v>11</v>
      </c>
      <c r="G25" s="19" t="s">
        <v>39</v>
      </c>
      <c r="H25" s="7"/>
      <c r="I25" s="7"/>
      <c r="J25" s="7"/>
      <c r="K25" s="7"/>
    </row>
    <row r="26" spans="2:11" ht="13.5" thickBot="1">
      <c r="B26" s="52"/>
      <c r="C26" s="30" t="s">
        <v>13</v>
      </c>
      <c r="D26" s="30" t="s">
        <v>14</v>
      </c>
      <c r="E26" s="31" t="s">
        <v>15</v>
      </c>
      <c r="F26" s="31" t="s">
        <v>16</v>
      </c>
      <c r="G26" s="32" t="s">
        <v>17</v>
      </c>
      <c r="H26" s="7"/>
      <c r="I26" s="7"/>
      <c r="J26" s="7"/>
      <c r="K26" s="7"/>
    </row>
    <row r="27" spans="2:11" ht="12.75">
      <c r="B27" s="24"/>
      <c r="C27" s="23"/>
      <c r="D27" s="23"/>
      <c r="E27" s="23"/>
      <c r="F27" s="23"/>
      <c r="G27" s="34"/>
      <c r="H27" s="7"/>
      <c r="I27" s="7"/>
      <c r="J27" s="7"/>
      <c r="K27" s="7"/>
    </row>
    <row r="28" spans="2:11" ht="12.75">
      <c r="B28" s="25" t="s">
        <v>19</v>
      </c>
      <c r="C28" s="35">
        <v>6</v>
      </c>
      <c r="D28" s="35">
        <v>38900979</v>
      </c>
      <c r="E28" s="35">
        <v>6483496.5</v>
      </c>
      <c r="F28" s="36">
        <v>271</v>
      </c>
      <c r="G28" s="37">
        <v>6.677179073051092</v>
      </c>
      <c r="H28" s="7"/>
      <c r="I28" s="7"/>
      <c r="J28" s="7"/>
      <c r="K28" s="7"/>
    </row>
    <row r="29" spans="2:11" ht="12.75">
      <c r="B29" s="25" t="s">
        <v>29</v>
      </c>
      <c r="C29" s="35">
        <v>8</v>
      </c>
      <c r="D29" s="35">
        <v>43985782</v>
      </c>
      <c r="E29" s="35">
        <v>5498222.75</v>
      </c>
      <c r="F29" s="36">
        <v>278</v>
      </c>
      <c r="G29" s="37">
        <v>6.9489155213837055</v>
      </c>
      <c r="H29" s="7"/>
      <c r="I29" s="7"/>
      <c r="J29" s="7"/>
      <c r="K29" s="7"/>
    </row>
    <row r="30" spans="2:11" ht="13.5" thickBot="1">
      <c r="B30" s="20"/>
      <c r="C30" s="39"/>
      <c r="D30" s="39"/>
      <c r="E30" s="39"/>
      <c r="F30" s="40"/>
      <c r="G30" s="41"/>
      <c r="H30" s="7"/>
      <c r="I30" s="7"/>
      <c r="J30" s="7"/>
      <c r="K30" s="7"/>
    </row>
    <row r="31" spans="2:11" ht="13.5" thickBot="1">
      <c r="B31" s="46" t="s">
        <v>27</v>
      </c>
      <c r="C31" s="47">
        <v>14</v>
      </c>
      <c r="D31" s="47">
        <v>82886761</v>
      </c>
      <c r="E31" s="47">
        <v>5920482.928571428</v>
      </c>
      <c r="F31" s="48">
        <v>274.7147123410939</v>
      </c>
      <c r="G31" s="49">
        <v>6.821382321357689</v>
      </c>
      <c r="H31" s="7"/>
      <c r="I31" s="7"/>
      <c r="J31" s="7"/>
      <c r="K31" s="7"/>
    </row>
    <row r="32" spans="2:11" ht="3.75" customHeight="1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ht="12.75">
      <c r="B33" s="10" t="s">
        <v>30</v>
      </c>
      <c r="C33" s="11"/>
      <c r="D33" s="11"/>
      <c r="E33" s="12"/>
      <c r="F33" s="11"/>
      <c r="G33" s="7"/>
      <c r="H33" s="7"/>
      <c r="I33" s="7"/>
      <c r="J33" s="7"/>
      <c r="K33" s="26"/>
    </row>
    <row r="34" spans="2:11" ht="12.75">
      <c r="B34" s="10" t="s">
        <v>31</v>
      </c>
      <c r="C34" s="11"/>
      <c r="D34" s="11"/>
      <c r="E34" s="11"/>
      <c r="F34" s="11"/>
      <c r="G34" s="7"/>
      <c r="H34" s="7"/>
      <c r="I34" s="7"/>
      <c r="J34" s="7"/>
      <c r="K34" s="7"/>
    </row>
    <row r="35" spans="2:11" ht="12.75">
      <c r="B35" s="10" t="s">
        <v>32</v>
      </c>
      <c r="C35" s="11"/>
      <c r="D35" s="11"/>
      <c r="E35" s="11"/>
      <c r="F35" s="11"/>
      <c r="G35" s="7"/>
      <c r="H35" s="7"/>
      <c r="I35" s="7"/>
      <c r="J35" s="7"/>
      <c r="K35" s="7"/>
    </row>
    <row r="36" spans="2:11" ht="12.75">
      <c r="B36" s="10" t="s">
        <v>33</v>
      </c>
      <c r="C36" s="11"/>
      <c r="D36" s="11"/>
      <c r="E36" s="11"/>
      <c r="F36" s="11"/>
      <c r="G36" s="7"/>
      <c r="H36" s="7"/>
      <c r="I36" s="7"/>
      <c r="J36" s="7"/>
      <c r="K36" s="7"/>
    </row>
    <row r="37" spans="2:11" ht="12.75">
      <c r="B37" s="10" t="s">
        <v>45</v>
      </c>
      <c r="C37" s="11"/>
      <c r="D37" s="11"/>
      <c r="E37" s="11"/>
      <c r="F37" s="11"/>
      <c r="G37" s="7"/>
      <c r="H37" s="7"/>
      <c r="I37" s="7"/>
      <c r="J37" s="7"/>
      <c r="K37" s="7"/>
    </row>
    <row r="38" spans="2:1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2.7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12.7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12.7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12.7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2.7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7"/>
      <c r="K49" s="7"/>
    </row>
    <row r="50" spans="2:11" ht="12.75">
      <c r="B50" s="29"/>
      <c r="C50" s="29"/>
      <c r="D50" s="29"/>
      <c r="E50" s="29"/>
      <c r="F50" s="29"/>
      <c r="G50" s="29"/>
      <c r="H50" s="29"/>
      <c r="I50" s="29"/>
      <c r="J50" s="7"/>
      <c r="K50" s="7"/>
    </row>
    <row r="51" spans="2:11" ht="12.75">
      <c r="B51" s="29"/>
      <c r="C51" s="29"/>
      <c r="D51" s="29"/>
      <c r="E51" s="29"/>
      <c r="F51" s="29"/>
      <c r="G51" s="29"/>
      <c r="H51" s="29"/>
      <c r="I51" s="29"/>
      <c r="J51" s="7"/>
      <c r="K51" s="7"/>
    </row>
    <row r="52" spans="2:11" ht="12.75">
      <c r="B52" s="29"/>
      <c r="C52" s="29"/>
      <c r="D52" s="29"/>
      <c r="E52" s="29"/>
      <c r="F52" s="29"/>
      <c r="G52" s="29"/>
      <c r="H52" s="29"/>
      <c r="I52" s="29"/>
      <c r="J52" s="7"/>
      <c r="K52" s="7"/>
    </row>
    <row r="53" spans="2:11" ht="12.75">
      <c r="B53" s="29"/>
      <c r="C53" s="29"/>
      <c r="D53" s="29"/>
      <c r="E53" s="29"/>
      <c r="F53" s="29"/>
      <c r="G53" s="29"/>
      <c r="H53" s="29"/>
      <c r="I53" s="29"/>
      <c r="J53" s="7"/>
      <c r="K53" s="7"/>
    </row>
    <row r="54" spans="2:11" ht="12.7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2.7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2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2.7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2.7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2.7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2.75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2.75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2.75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2.7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2.7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2.7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2.75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12.75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2.7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2.75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2.75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2.7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2.75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2.75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2.75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2.7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2.7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2.75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12.75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ht="12.75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12.75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2.75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ht="12.75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ht="12.75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ht="12.7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12.75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12.75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ht="12.75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ht="12.75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ht="12.75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ht="12.75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ht="12.75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ht="12.75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ht="12.75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ht="12.75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ht="12.75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.7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.75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ht="12.75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ht="12.75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ht="12.75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ht="12.75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ht="12.7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ht="12.75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ht="12.75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ht="12.75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ht="12.75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ht="12.75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ht="12.7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ht="12.75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ht="12.75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ht="12.7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ht="12.75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ht="12.7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ht="12.75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2.7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2.7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2.7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2.7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2.7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2.7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2.7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2.7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2.7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2.7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2.7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2.7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2.7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2.7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2.7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2.7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2.7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2.7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2.7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2.7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2.7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2.7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2.7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2.7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2.7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2.7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2.7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2.7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2.7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2.7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2.7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2.7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2.7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2.7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2.7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2.7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2.7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2.7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2.7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2.7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2.7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2.7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2.7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2.7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2.7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2.7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2.7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2.7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2.7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2.7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2.7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2.7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2.7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2.7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2.7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2.7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2.7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2.7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2.7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2.7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2.7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2.7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2.7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2.7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2.7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2.75">
      <c r="B204" s="7"/>
      <c r="C204" s="7"/>
      <c r="D204" s="7"/>
      <c r="E204" s="7"/>
      <c r="F204" s="7"/>
      <c r="G204" s="7"/>
      <c r="H204" s="7"/>
      <c r="I204" s="7"/>
      <c r="J204" s="7"/>
      <c r="K204" s="7"/>
    </row>
  </sheetData>
  <sheetProtection/>
  <mergeCells count="2">
    <mergeCell ref="B6:B8"/>
    <mergeCell ref="B24:B26"/>
  </mergeCells>
  <printOptions/>
  <pageMargins left="0.7" right="0.7" top="0.75" bottom="0.75" header="0.3" footer="0.3"/>
  <pageSetup orientation="portrait" r:id="rId1"/>
  <ignoredErrors>
    <ignoredError sqref="C8:G8 C26:G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47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57421875" style="0" customWidth="1"/>
    <col min="3" max="7" width="14.7109375" style="0" customWidth="1"/>
  </cols>
  <sheetData>
    <row r="1" ht="4.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49</v>
      </c>
      <c r="C3" s="5"/>
      <c r="D3" s="5"/>
      <c r="E3" s="5"/>
      <c r="F3" s="5"/>
      <c r="G3" s="5"/>
      <c r="H3" s="5"/>
      <c r="I3" s="5"/>
      <c r="J3" s="5"/>
    </row>
    <row r="4" spans="2:10" ht="4.5" customHeight="1">
      <c r="B4" s="13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</row>
    <row r="7" spans="2:10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</row>
    <row r="8" spans="2:10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</row>
    <row r="9" spans="2:10" ht="12.75">
      <c r="B9" s="24"/>
      <c r="C9" s="23"/>
      <c r="D9" s="23"/>
      <c r="E9" s="23"/>
      <c r="F9" s="23"/>
      <c r="G9" s="34"/>
      <c r="H9" s="7"/>
      <c r="I9" s="7"/>
      <c r="J9" s="7"/>
    </row>
    <row r="10" spans="2:10" ht="12.75">
      <c r="B10" s="25" t="s">
        <v>18</v>
      </c>
      <c r="C10" s="35">
        <v>186</v>
      </c>
      <c r="D10" s="35">
        <v>117813113</v>
      </c>
      <c r="E10" s="35">
        <v>633403.8333333334</v>
      </c>
      <c r="F10" s="36">
        <v>47</v>
      </c>
      <c r="G10" s="37">
        <v>1.9</v>
      </c>
      <c r="H10" s="7"/>
      <c r="I10" s="7"/>
      <c r="J10" s="7"/>
    </row>
    <row r="11" spans="2:10" ht="12.75">
      <c r="B11" s="25" t="s">
        <v>19</v>
      </c>
      <c r="C11" s="35">
        <v>1049</v>
      </c>
      <c r="D11" s="35">
        <v>662837533</v>
      </c>
      <c r="E11" s="35">
        <v>631875.627264061</v>
      </c>
      <c r="F11" s="36">
        <v>44</v>
      </c>
      <c r="G11" s="37">
        <v>2.06</v>
      </c>
      <c r="H11" s="7"/>
      <c r="I11" s="7"/>
      <c r="J11" s="7"/>
    </row>
    <row r="12" spans="2:10" ht="12.75">
      <c r="B12" s="25" t="s">
        <v>42</v>
      </c>
      <c r="C12" s="35">
        <v>284</v>
      </c>
      <c r="D12" s="35">
        <v>174141592</v>
      </c>
      <c r="E12" s="35">
        <v>613174.6197183098</v>
      </c>
      <c r="F12" s="36">
        <v>46</v>
      </c>
      <c r="G12" s="37">
        <v>1.9</v>
      </c>
      <c r="H12" s="7"/>
      <c r="I12" s="7"/>
      <c r="J12" s="7"/>
    </row>
    <row r="13" spans="2:10" ht="12.75">
      <c r="B13" s="25" t="s">
        <v>37</v>
      </c>
      <c r="C13" s="35">
        <v>147</v>
      </c>
      <c r="D13" s="35">
        <v>39396000</v>
      </c>
      <c r="E13" s="35">
        <v>268000</v>
      </c>
      <c r="F13" s="36">
        <v>24</v>
      </c>
      <c r="G13" s="37">
        <v>2</v>
      </c>
      <c r="H13" s="7"/>
      <c r="I13" s="7"/>
      <c r="J13" s="7"/>
    </row>
    <row r="14" spans="2:10" ht="12.75">
      <c r="B14" s="25" t="s">
        <v>38</v>
      </c>
      <c r="C14" s="35">
        <v>3</v>
      </c>
      <c r="D14" s="35">
        <v>830972</v>
      </c>
      <c r="E14" s="35">
        <v>276990.6666666667</v>
      </c>
      <c r="F14" s="36">
        <v>27</v>
      </c>
      <c r="G14" s="37">
        <v>2.02</v>
      </c>
      <c r="H14" s="7"/>
      <c r="I14" s="7"/>
      <c r="J14" s="7"/>
    </row>
    <row r="15" spans="2:10" ht="12.75">
      <c r="B15" s="25" t="s">
        <v>22</v>
      </c>
      <c r="C15" s="35">
        <v>279</v>
      </c>
      <c r="D15" s="35">
        <v>116064521</v>
      </c>
      <c r="E15" s="35">
        <v>416001.86738351255</v>
      </c>
      <c r="F15" s="36">
        <v>45</v>
      </c>
      <c r="G15" s="37">
        <v>2.21</v>
      </c>
      <c r="H15" s="7"/>
      <c r="I15" s="7"/>
      <c r="J15" s="7"/>
    </row>
    <row r="16" spans="2:10" ht="12.75">
      <c r="B16" s="20" t="s">
        <v>24</v>
      </c>
      <c r="C16" s="39">
        <v>36</v>
      </c>
      <c r="D16" s="39">
        <v>25901643</v>
      </c>
      <c r="E16" s="39">
        <v>719490.0833333334</v>
      </c>
      <c r="F16" s="40">
        <v>35</v>
      </c>
      <c r="G16" s="37">
        <v>2.43</v>
      </c>
      <c r="H16" s="7"/>
      <c r="I16" s="7"/>
      <c r="J16" s="7"/>
    </row>
    <row r="17" spans="2:10" ht="12.75">
      <c r="B17" s="20" t="s">
        <v>25</v>
      </c>
      <c r="C17" s="39">
        <v>67</v>
      </c>
      <c r="D17" s="39">
        <v>55001069</v>
      </c>
      <c r="E17" s="39">
        <v>820911.4776119404</v>
      </c>
      <c r="F17" s="40">
        <v>39</v>
      </c>
      <c r="G17" s="37">
        <v>2.13</v>
      </c>
      <c r="H17" s="7"/>
      <c r="I17" s="7"/>
      <c r="J17" s="7"/>
    </row>
    <row r="18" spans="2:10" ht="13.5" thickBot="1">
      <c r="B18" s="20"/>
      <c r="C18" s="39"/>
      <c r="D18" s="39"/>
      <c r="E18" s="39"/>
      <c r="F18" s="40"/>
      <c r="G18" s="41"/>
      <c r="H18" s="7"/>
      <c r="I18" s="7"/>
      <c r="J18" s="7"/>
    </row>
    <row r="19" spans="2:10" ht="13.5" thickBot="1">
      <c r="B19" s="46" t="s">
        <v>27</v>
      </c>
      <c r="C19" s="47">
        <v>2051</v>
      </c>
      <c r="D19" s="47">
        <v>1191986443</v>
      </c>
      <c r="E19" s="47">
        <v>581173.3022915651</v>
      </c>
      <c r="F19" s="48">
        <v>43.586925157671445</v>
      </c>
      <c r="G19" s="49">
        <v>2.044675672364169</v>
      </c>
      <c r="H19" s="7"/>
      <c r="I19" s="7"/>
      <c r="J19" s="7"/>
    </row>
    <row r="20" spans="2:10" ht="12.75">
      <c r="B20" s="13"/>
      <c r="C20" s="7"/>
      <c r="D20" s="7"/>
      <c r="E20" s="7"/>
      <c r="F20" s="7"/>
      <c r="G20" s="7"/>
      <c r="H20" s="7"/>
      <c r="I20" s="7"/>
      <c r="J20" s="7"/>
    </row>
    <row r="21" spans="2:10" ht="15" thickBot="1">
      <c r="B21" s="8" t="s">
        <v>28</v>
      </c>
      <c r="C21" s="7"/>
      <c r="D21" s="7"/>
      <c r="E21" s="7"/>
      <c r="F21" s="7"/>
      <c r="G21" s="7"/>
      <c r="H21" s="7"/>
      <c r="I21" s="7"/>
      <c r="J21" s="7"/>
    </row>
    <row r="22" spans="2:10" ht="12.75">
      <c r="B22" s="50" t="s">
        <v>2</v>
      </c>
      <c r="C22" s="14" t="s">
        <v>3</v>
      </c>
      <c r="D22" s="14" t="s">
        <v>4</v>
      </c>
      <c r="E22" s="15" t="s">
        <v>5</v>
      </c>
      <c r="F22" s="15" t="s">
        <v>6</v>
      </c>
      <c r="G22" s="16" t="s">
        <v>7</v>
      </c>
      <c r="H22" s="7"/>
      <c r="I22" s="7"/>
      <c r="J22" s="7"/>
    </row>
    <row r="23" spans="2:10" ht="12.75">
      <c r="B23" s="51"/>
      <c r="C23" s="17" t="s">
        <v>8</v>
      </c>
      <c r="D23" s="17" t="s">
        <v>9</v>
      </c>
      <c r="E23" s="18" t="s">
        <v>10</v>
      </c>
      <c r="F23" s="18" t="s">
        <v>11</v>
      </c>
      <c r="G23" s="19" t="s">
        <v>39</v>
      </c>
      <c r="H23" s="7"/>
      <c r="I23" s="7"/>
      <c r="J23" s="7"/>
    </row>
    <row r="24" spans="2:10" ht="13.5" thickBot="1">
      <c r="B24" s="52"/>
      <c r="C24" s="30" t="s">
        <v>13</v>
      </c>
      <c r="D24" s="30" t="s">
        <v>14</v>
      </c>
      <c r="E24" s="31" t="s">
        <v>15</v>
      </c>
      <c r="F24" s="31" t="s">
        <v>16</v>
      </c>
      <c r="G24" s="32" t="s">
        <v>17</v>
      </c>
      <c r="H24" s="7"/>
      <c r="I24" s="7"/>
      <c r="J24" s="7"/>
    </row>
    <row r="25" spans="2:10" ht="12.75">
      <c r="B25" s="24"/>
      <c r="C25" s="23"/>
      <c r="D25" s="23"/>
      <c r="E25" s="23"/>
      <c r="F25" s="23"/>
      <c r="G25" s="34"/>
      <c r="H25" s="7"/>
      <c r="I25" s="7"/>
      <c r="J25" s="7"/>
    </row>
    <row r="26" spans="2:10" ht="12.75">
      <c r="B26" s="25" t="s">
        <v>19</v>
      </c>
      <c r="C26" s="35">
        <v>9</v>
      </c>
      <c r="D26" s="35">
        <v>45802841</v>
      </c>
      <c r="E26" s="35">
        <v>5089204.555555556</v>
      </c>
      <c r="F26" s="36">
        <v>277</v>
      </c>
      <c r="G26" s="37">
        <v>6.79</v>
      </c>
      <c r="H26" s="7"/>
      <c r="I26" s="7"/>
      <c r="J26" s="7"/>
    </row>
    <row r="27" spans="2:10" ht="12.75">
      <c r="B27" s="25" t="s">
        <v>29</v>
      </c>
      <c r="C27" s="35">
        <v>4</v>
      </c>
      <c r="D27" s="35">
        <v>16276441</v>
      </c>
      <c r="E27" s="35">
        <v>4069110.25</v>
      </c>
      <c r="F27" s="36">
        <v>244</v>
      </c>
      <c r="G27" s="37">
        <v>6.96</v>
      </c>
      <c r="H27" s="7"/>
      <c r="I27" s="7"/>
      <c r="J27" s="7"/>
    </row>
    <row r="28" spans="2:10" ht="13.5" thickBot="1">
      <c r="B28" s="20"/>
      <c r="C28" s="39"/>
      <c r="D28" s="39"/>
      <c r="E28" s="39"/>
      <c r="F28" s="40"/>
      <c r="G28" s="41"/>
      <c r="H28" s="7"/>
      <c r="I28" s="7"/>
      <c r="J28" s="7"/>
    </row>
    <row r="29" spans="2:10" ht="13.5" thickBot="1">
      <c r="B29" s="46" t="s">
        <v>27</v>
      </c>
      <c r="C29" s="47">
        <v>13</v>
      </c>
      <c r="D29" s="47">
        <v>62079282</v>
      </c>
      <c r="E29" s="47">
        <v>4775329.384615385</v>
      </c>
      <c r="F29" s="48">
        <v>268.3477969510021</v>
      </c>
      <c r="G29" s="49">
        <v>6.834571955100898</v>
      </c>
      <c r="H29" s="7"/>
      <c r="I29" s="7"/>
      <c r="J29" s="7"/>
    </row>
    <row r="30" spans="2:10" ht="6.75" customHeight="1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10" t="s">
        <v>30</v>
      </c>
      <c r="C31" s="11"/>
      <c r="D31" s="11"/>
      <c r="E31" s="12"/>
      <c r="F31" s="11"/>
      <c r="G31" s="7"/>
      <c r="H31" s="7"/>
      <c r="I31" s="7"/>
      <c r="J31" s="7"/>
    </row>
    <row r="32" spans="2:10" ht="12.75">
      <c r="B32" s="10" t="s">
        <v>31</v>
      </c>
      <c r="C32" s="11"/>
      <c r="D32" s="11"/>
      <c r="E32" s="11"/>
      <c r="F32" s="11"/>
      <c r="G32" s="7"/>
      <c r="H32" s="7"/>
      <c r="I32" s="7"/>
      <c r="J32" s="7"/>
    </row>
    <row r="33" spans="2:10" ht="12.75">
      <c r="B33" s="10" t="s">
        <v>32</v>
      </c>
      <c r="C33" s="11"/>
      <c r="D33" s="11"/>
      <c r="E33" s="11"/>
      <c r="F33" s="11"/>
      <c r="G33" s="7"/>
      <c r="H33" s="7"/>
      <c r="I33" s="7"/>
      <c r="J33" s="7"/>
    </row>
    <row r="34" spans="2:10" ht="12.75">
      <c r="B34" s="10" t="s">
        <v>33</v>
      </c>
      <c r="C34" s="11"/>
      <c r="D34" s="11"/>
      <c r="E34" s="11"/>
      <c r="F34" s="11"/>
      <c r="G34" s="7"/>
      <c r="H34" s="7"/>
      <c r="I34" s="7"/>
      <c r="J34" s="7"/>
    </row>
    <row r="35" spans="2:10" ht="12.75">
      <c r="B35" s="10" t="s">
        <v>45</v>
      </c>
      <c r="C35" s="11"/>
      <c r="D35" s="11"/>
      <c r="E35" s="11"/>
      <c r="F35" s="11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9" ht="12.75">
      <c r="B44" s="7"/>
      <c r="C44" s="7"/>
      <c r="D44" s="7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</sheetData>
  <sheetProtection/>
  <mergeCells count="2">
    <mergeCell ref="B6:B8"/>
    <mergeCell ref="B22:B24"/>
  </mergeCells>
  <printOptions/>
  <pageMargins left="0.7" right="0.7" top="0.75" bottom="0.75" header="0.3" footer="0.3"/>
  <pageSetup orientation="portrait" paperSize="9"/>
  <ignoredErrors>
    <ignoredError sqref="C8:G8 C24:G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J5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7.28125" style="0" customWidth="1"/>
    <col min="3" max="7" width="14.7109375" style="0" customWidth="1"/>
  </cols>
  <sheetData>
    <row r="1" ht="3.7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50</v>
      </c>
      <c r="C3" s="5"/>
      <c r="D3" s="5"/>
      <c r="E3" s="5"/>
      <c r="F3" s="5"/>
      <c r="G3" s="5"/>
      <c r="H3" s="5"/>
      <c r="I3" s="5"/>
      <c r="J3" s="5"/>
    </row>
    <row r="4" spans="2:10" ht="4.5" customHeight="1">
      <c r="B4" s="13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</row>
    <row r="7" spans="2:10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</row>
    <row r="8" spans="2:10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</row>
    <row r="9" spans="2:10" ht="12.75">
      <c r="B9" s="24"/>
      <c r="C9" s="23"/>
      <c r="D9" s="23"/>
      <c r="E9" s="23"/>
      <c r="F9" s="23"/>
      <c r="G9" s="34"/>
      <c r="H9" s="7"/>
      <c r="I9" s="7"/>
      <c r="J9" s="7"/>
    </row>
    <row r="10" spans="2:10" ht="12.75">
      <c r="B10" s="25" t="s">
        <v>18</v>
      </c>
      <c r="C10" s="35">
        <v>118</v>
      </c>
      <c r="D10" s="35">
        <v>79087879</v>
      </c>
      <c r="E10" s="35">
        <v>670236.2627118644</v>
      </c>
      <c r="F10" s="36">
        <v>46</v>
      </c>
      <c r="G10" s="37">
        <v>1.9</v>
      </c>
      <c r="H10" s="7"/>
      <c r="I10" s="7"/>
      <c r="J10" s="7"/>
    </row>
    <row r="11" spans="2:10" ht="12.75">
      <c r="B11" s="25" t="s">
        <v>19</v>
      </c>
      <c r="C11" s="35">
        <v>698</v>
      </c>
      <c r="D11" s="35">
        <v>587238335</v>
      </c>
      <c r="E11" s="35">
        <v>841315.6661891118</v>
      </c>
      <c r="F11" s="36">
        <v>36</v>
      </c>
      <c r="G11" s="37">
        <v>1.79</v>
      </c>
      <c r="H11" s="7"/>
      <c r="I11" s="7"/>
      <c r="J11" s="7"/>
    </row>
    <row r="12" spans="2:10" ht="12.75">
      <c r="B12" s="25" t="s">
        <v>42</v>
      </c>
      <c r="C12" s="35">
        <v>196</v>
      </c>
      <c r="D12" s="35">
        <v>116605533</v>
      </c>
      <c r="E12" s="35">
        <v>594926.1887755102</v>
      </c>
      <c r="F12" s="36">
        <v>46</v>
      </c>
      <c r="G12" s="37">
        <v>1.9</v>
      </c>
      <c r="H12" s="7"/>
      <c r="I12" s="7"/>
      <c r="J12" s="7"/>
    </row>
    <row r="13" spans="2:10" ht="12.75">
      <c r="B13" s="25" t="s">
        <v>37</v>
      </c>
      <c r="C13" s="35">
        <v>82</v>
      </c>
      <c r="D13" s="35">
        <v>20176436</v>
      </c>
      <c r="E13" s="35">
        <v>246054.0975609756</v>
      </c>
      <c r="F13" s="36">
        <v>23</v>
      </c>
      <c r="G13" s="37">
        <v>2</v>
      </c>
      <c r="H13" s="7"/>
      <c r="I13" s="7"/>
      <c r="J13" s="7"/>
    </row>
    <row r="14" spans="2:10" ht="12.75">
      <c r="B14" s="25" t="s">
        <v>38</v>
      </c>
      <c r="C14" s="35">
        <v>1</v>
      </c>
      <c r="D14" s="35">
        <v>150500</v>
      </c>
      <c r="E14" s="35">
        <v>150500</v>
      </c>
      <c r="F14" s="36">
        <v>18</v>
      </c>
      <c r="G14" s="37">
        <v>2.2</v>
      </c>
      <c r="H14" s="7"/>
      <c r="I14" s="7"/>
      <c r="J14" s="7"/>
    </row>
    <row r="15" spans="2:10" ht="12.75">
      <c r="B15" s="25" t="s">
        <v>22</v>
      </c>
      <c r="C15" s="35">
        <v>141</v>
      </c>
      <c r="D15" s="35">
        <v>57389344</v>
      </c>
      <c r="E15" s="35">
        <v>407016.6241134752</v>
      </c>
      <c r="F15" s="36">
        <v>45</v>
      </c>
      <c r="G15" s="37">
        <v>2.24</v>
      </c>
      <c r="H15" s="7"/>
      <c r="I15" s="7"/>
      <c r="J15" s="7"/>
    </row>
    <row r="16" spans="2:10" ht="12.75">
      <c r="B16" s="20" t="s">
        <v>24</v>
      </c>
      <c r="C16" s="39">
        <v>89</v>
      </c>
      <c r="D16" s="39">
        <v>60944666</v>
      </c>
      <c r="E16" s="39">
        <v>684771.5280898877</v>
      </c>
      <c r="F16" s="40">
        <v>33</v>
      </c>
      <c r="G16" s="37">
        <v>2.47</v>
      </c>
      <c r="H16" s="7"/>
      <c r="I16" s="7"/>
      <c r="J16" s="7"/>
    </row>
    <row r="17" spans="2:10" ht="12.75">
      <c r="B17" s="20" t="s">
        <v>25</v>
      </c>
      <c r="C17" s="39">
        <v>920</v>
      </c>
      <c r="D17" s="39">
        <v>699057133</v>
      </c>
      <c r="E17" s="39">
        <v>759844.7097826087</v>
      </c>
      <c r="F17" s="40">
        <v>41</v>
      </c>
      <c r="G17" s="37">
        <v>2.12</v>
      </c>
      <c r="H17" s="7"/>
      <c r="I17" s="7"/>
      <c r="J17" s="7"/>
    </row>
    <row r="18" spans="2:10" ht="12.75">
      <c r="B18" s="20" t="s">
        <v>44</v>
      </c>
      <c r="C18" s="39">
        <v>14</v>
      </c>
      <c r="D18" s="39">
        <v>54809012</v>
      </c>
      <c r="E18" s="39">
        <v>3914929.4285714286</v>
      </c>
      <c r="F18" s="40">
        <v>31</v>
      </c>
      <c r="G18" s="37">
        <v>1.91</v>
      </c>
      <c r="H18" s="7"/>
      <c r="I18" s="7"/>
      <c r="J18" s="7"/>
    </row>
    <row r="19" spans="2:10" ht="13.5" thickBot="1">
      <c r="B19" s="20"/>
      <c r="C19" s="39"/>
      <c r="D19" s="39"/>
      <c r="E19" s="39"/>
      <c r="F19" s="40"/>
      <c r="G19" s="41"/>
      <c r="H19" s="7"/>
      <c r="I19" s="7"/>
      <c r="J19" s="7"/>
    </row>
    <row r="20" spans="2:10" ht="13.5" thickBot="1">
      <c r="B20" s="46" t="s">
        <v>27</v>
      </c>
      <c r="C20" s="47">
        <v>2259</v>
      </c>
      <c r="D20" s="47">
        <v>1675458838</v>
      </c>
      <c r="E20" s="47">
        <v>741681.6458610004</v>
      </c>
      <c r="F20" s="48">
        <v>38.11748728320594</v>
      </c>
      <c r="G20" s="49">
        <v>1.9246934504457218</v>
      </c>
      <c r="H20" s="7"/>
      <c r="I20" s="7"/>
      <c r="J20" s="7"/>
    </row>
    <row r="21" spans="2:10" ht="12.75">
      <c r="B21" s="13"/>
      <c r="C21" s="7"/>
      <c r="D21" s="7"/>
      <c r="E21" s="7"/>
      <c r="F21" s="7"/>
      <c r="G21" s="7"/>
      <c r="H21" s="7"/>
      <c r="I21" s="7"/>
      <c r="J21" s="7"/>
    </row>
    <row r="22" spans="2:10" ht="15" thickBot="1">
      <c r="B22" s="8" t="s">
        <v>28</v>
      </c>
      <c r="C22" s="7"/>
      <c r="D22" s="7"/>
      <c r="E22" s="7"/>
      <c r="F22" s="7"/>
      <c r="G22" s="7"/>
      <c r="H22" s="7"/>
      <c r="I22" s="7"/>
      <c r="J22" s="7"/>
    </row>
    <row r="23" spans="2:10" ht="12.75">
      <c r="B23" s="50" t="s">
        <v>2</v>
      </c>
      <c r="C23" s="14" t="s">
        <v>3</v>
      </c>
      <c r="D23" s="14" t="s">
        <v>4</v>
      </c>
      <c r="E23" s="15" t="s">
        <v>5</v>
      </c>
      <c r="F23" s="15" t="s">
        <v>6</v>
      </c>
      <c r="G23" s="16" t="s">
        <v>7</v>
      </c>
      <c r="H23" s="7"/>
      <c r="I23" s="7"/>
      <c r="J23" s="7"/>
    </row>
    <row r="24" spans="2:10" ht="12.75">
      <c r="B24" s="51"/>
      <c r="C24" s="17" t="s">
        <v>8</v>
      </c>
      <c r="D24" s="17" t="s">
        <v>9</v>
      </c>
      <c r="E24" s="18" t="s">
        <v>10</v>
      </c>
      <c r="F24" s="18" t="s">
        <v>11</v>
      </c>
      <c r="G24" s="19" t="s">
        <v>39</v>
      </c>
      <c r="H24" s="7"/>
      <c r="I24" s="7"/>
      <c r="J24" s="7"/>
    </row>
    <row r="25" spans="2:10" ht="13.5" thickBot="1">
      <c r="B25" s="52"/>
      <c r="C25" s="30" t="s">
        <v>13</v>
      </c>
      <c r="D25" s="30" t="s">
        <v>14</v>
      </c>
      <c r="E25" s="31" t="s">
        <v>15</v>
      </c>
      <c r="F25" s="31" t="s">
        <v>16</v>
      </c>
      <c r="G25" s="32" t="s">
        <v>17</v>
      </c>
      <c r="H25" s="7"/>
      <c r="I25" s="7"/>
      <c r="J25" s="7"/>
    </row>
    <row r="26" spans="2:10" ht="12.75">
      <c r="B26" s="24"/>
      <c r="C26" s="23"/>
      <c r="D26" s="23"/>
      <c r="E26" s="23"/>
      <c r="F26" s="23"/>
      <c r="G26" s="34"/>
      <c r="H26" s="7"/>
      <c r="I26" s="7"/>
      <c r="J26" s="7"/>
    </row>
    <row r="27" spans="2:10" ht="12.75">
      <c r="B27" s="25" t="s">
        <v>19</v>
      </c>
      <c r="C27" s="35">
        <v>9</v>
      </c>
      <c r="D27" s="35">
        <v>44344018</v>
      </c>
      <c r="E27" s="35">
        <v>4927113.111111111</v>
      </c>
      <c r="F27" s="36">
        <v>284</v>
      </c>
      <c r="G27" s="37">
        <v>6.72</v>
      </c>
      <c r="H27" s="7"/>
      <c r="I27" s="7"/>
      <c r="J27" s="7"/>
    </row>
    <row r="28" spans="2:10" ht="12.75">
      <c r="B28" s="25" t="s">
        <v>29</v>
      </c>
      <c r="C28" s="35">
        <v>11</v>
      </c>
      <c r="D28" s="35">
        <v>57318417</v>
      </c>
      <c r="E28" s="35">
        <v>5210765.181818182</v>
      </c>
      <c r="F28" s="36">
        <v>285</v>
      </c>
      <c r="G28" s="37">
        <v>6.72</v>
      </c>
      <c r="H28" s="7"/>
      <c r="I28" s="7"/>
      <c r="J28" s="7"/>
    </row>
    <row r="29" spans="2:10" ht="12.75">
      <c r="B29" s="20"/>
      <c r="C29" s="39"/>
      <c r="D29" s="39"/>
      <c r="E29" s="39"/>
      <c r="F29" s="40"/>
      <c r="G29" s="41"/>
      <c r="H29" s="7"/>
      <c r="I29" s="7"/>
      <c r="J29" s="7"/>
    </row>
    <row r="30" spans="2:10" ht="13.5" thickBot="1">
      <c r="B30" s="42" t="s">
        <v>27</v>
      </c>
      <c r="C30" s="43">
        <v>20</v>
      </c>
      <c r="D30" s="43">
        <v>101662435</v>
      </c>
      <c r="E30" s="43">
        <v>5083121.75</v>
      </c>
      <c r="F30" s="44">
        <v>284.56381117568156</v>
      </c>
      <c r="G30" s="45">
        <v>6.72</v>
      </c>
      <c r="H30" s="7"/>
      <c r="I30" s="7"/>
      <c r="J30" s="7"/>
    </row>
    <row r="31" spans="2:10" ht="5.25" customHeight="1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10" t="s">
        <v>30</v>
      </c>
      <c r="C32" s="11"/>
      <c r="D32" s="11"/>
      <c r="E32" s="12"/>
      <c r="F32" s="11"/>
      <c r="G32" s="7"/>
      <c r="H32" s="7"/>
      <c r="I32" s="7"/>
      <c r="J32" s="7"/>
    </row>
    <row r="33" spans="2:10" ht="12.75">
      <c r="B33" s="10" t="s">
        <v>31</v>
      </c>
      <c r="C33" s="11"/>
      <c r="D33" s="11"/>
      <c r="E33" s="11"/>
      <c r="F33" s="11"/>
      <c r="G33" s="7"/>
      <c r="H33" s="7"/>
      <c r="I33" s="7"/>
      <c r="J33" s="7"/>
    </row>
    <row r="34" spans="2:10" ht="12.75">
      <c r="B34" s="10" t="s">
        <v>32</v>
      </c>
      <c r="C34" s="11"/>
      <c r="D34" s="11"/>
      <c r="E34" s="11"/>
      <c r="F34" s="11"/>
      <c r="G34" s="7"/>
      <c r="H34" s="7"/>
      <c r="I34" s="7"/>
      <c r="J34" s="7"/>
    </row>
    <row r="35" spans="2:10" ht="12.75">
      <c r="B35" s="10" t="s">
        <v>33</v>
      </c>
      <c r="C35" s="11"/>
      <c r="D35" s="11"/>
      <c r="E35" s="11"/>
      <c r="F35" s="11"/>
      <c r="G35" s="7"/>
      <c r="H35" s="7"/>
      <c r="I35" s="7"/>
      <c r="J35" s="7"/>
    </row>
    <row r="36" spans="2:10" ht="12.75">
      <c r="B36" s="10" t="s">
        <v>34</v>
      </c>
      <c r="C36" s="11"/>
      <c r="D36" s="11"/>
      <c r="E36" s="11"/>
      <c r="F36" s="11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</sheetData>
  <sheetProtection/>
  <mergeCells count="2">
    <mergeCell ref="B6:B8"/>
    <mergeCell ref="B23:B25"/>
  </mergeCells>
  <printOptions/>
  <pageMargins left="0.7" right="0.7" top="0.75" bottom="0.75" header="0.3" footer="0.3"/>
  <pageSetup orientation="portrait" paperSize="9"/>
  <ignoredErrors>
    <ignoredError sqref="C8:G8 C25:G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J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85546875" style="0" customWidth="1"/>
    <col min="2" max="2" width="45.8515625" style="0" customWidth="1"/>
    <col min="3" max="7" width="14.7109375" style="0" customWidth="1"/>
  </cols>
  <sheetData>
    <row r="1" ht="3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51</v>
      </c>
      <c r="C3" s="5"/>
      <c r="D3" s="5"/>
      <c r="E3" s="5"/>
      <c r="F3" s="5"/>
      <c r="G3" s="5"/>
      <c r="H3" s="5"/>
      <c r="I3" s="5"/>
      <c r="J3" s="5"/>
    </row>
    <row r="4" spans="2:10" ht="3" customHeight="1">
      <c r="B4" s="13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</row>
    <row r="7" spans="2:10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</row>
    <row r="8" spans="2:10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</row>
    <row r="9" spans="2:10" ht="12.75">
      <c r="B9" s="24"/>
      <c r="C9" s="23"/>
      <c r="D9" s="23"/>
      <c r="E9" s="23"/>
      <c r="F9" s="23"/>
      <c r="G9" s="34"/>
      <c r="H9" s="7"/>
      <c r="I9" s="7"/>
      <c r="J9" s="7"/>
    </row>
    <row r="10" spans="2:10" ht="12.75">
      <c r="B10" s="25" t="s">
        <v>18</v>
      </c>
      <c r="C10" s="35">
        <v>95</v>
      </c>
      <c r="D10" s="35">
        <v>47934408</v>
      </c>
      <c r="E10" s="35">
        <f aca="true" t="shared" si="0" ref="E10:E16">D10/C10</f>
        <v>504572.7157894737</v>
      </c>
      <c r="F10" s="36">
        <v>44</v>
      </c>
      <c r="G10" s="37">
        <v>1.9</v>
      </c>
      <c r="H10" s="7"/>
      <c r="I10" s="7"/>
      <c r="J10" s="7"/>
    </row>
    <row r="11" spans="2:10" ht="12.75">
      <c r="B11" s="25" t="s">
        <v>19</v>
      </c>
      <c r="C11" s="35">
        <v>799</v>
      </c>
      <c r="D11" s="35">
        <v>456726153</v>
      </c>
      <c r="E11" s="35">
        <f t="shared" si="0"/>
        <v>571622.2190237797</v>
      </c>
      <c r="F11" s="36">
        <v>42</v>
      </c>
      <c r="G11" s="37">
        <v>2.05</v>
      </c>
      <c r="H11" s="7"/>
      <c r="I11" s="7"/>
      <c r="J11" s="7"/>
    </row>
    <row r="12" spans="2:10" ht="12.75">
      <c r="B12" s="25" t="s">
        <v>42</v>
      </c>
      <c r="C12" s="35">
        <v>192</v>
      </c>
      <c r="D12" s="35">
        <v>115694923</v>
      </c>
      <c r="E12" s="35">
        <f t="shared" si="0"/>
        <v>602577.7239583334</v>
      </c>
      <c r="F12" s="36">
        <v>45</v>
      </c>
      <c r="G12" s="37">
        <v>1.9</v>
      </c>
      <c r="H12" s="7"/>
      <c r="I12" s="7"/>
      <c r="J12" s="7"/>
    </row>
    <row r="13" spans="2:10" ht="12.75">
      <c r="B13" s="25" t="s">
        <v>37</v>
      </c>
      <c r="C13" s="35">
        <v>63</v>
      </c>
      <c r="D13" s="35">
        <v>17778955</v>
      </c>
      <c r="E13" s="35">
        <f t="shared" si="0"/>
        <v>282205.6349206349</v>
      </c>
      <c r="F13" s="36">
        <v>24</v>
      </c>
      <c r="G13" s="37">
        <v>2.02</v>
      </c>
      <c r="H13" s="7"/>
      <c r="I13" s="7"/>
      <c r="J13" s="7"/>
    </row>
    <row r="14" spans="2:10" ht="12.75">
      <c r="B14" s="25" t="s">
        <v>38</v>
      </c>
      <c r="C14" s="35">
        <v>2</v>
      </c>
      <c r="D14" s="35">
        <v>715414</v>
      </c>
      <c r="E14" s="35">
        <f t="shared" si="0"/>
        <v>357707</v>
      </c>
      <c r="F14" s="36">
        <v>30</v>
      </c>
      <c r="G14" s="37">
        <v>2.1</v>
      </c>
      <c r="H14" s="7"/>
      <c r="I14" s="7"/>
      <c r="J14" s="7"/>
    </row>
    <row r="15" spans="2:10" ht="12.75">
      <c r="B15" s="25" t="s">
        <v>22</v>
      </c>
      <c r="C15" s="35">
        <v>410</v>
      </c>
      <c r="D15" s="35">
        <v>204653208</v>
      </c>
      <c r="E15" s="35">
        <f t="shared" si="0"/>
        <v>499154.1658536585</v>
      </c>
      <c r="F15" s="36">
        <v>52</v>
      </c>
      <c r="G15" s="37">
        <v>2.29</v>
      </c>
      <c r="H15" s="7"/>
      <c r="I15" s="7"/>
      <c r="J15" s="7"/>
    </row>
    <row r="16" spans="2:10" ht="12.75">
      <c r="B16" s="20" t="s">
        <v>24</v>
      </c>
      <c r="C16" s="39">
        <v>55</v>
      </c>
      <c r="D16" s="39">
        <v>33016824</v>
      </c>
      <c r="E16" s="39">
        <f t="shared" si="0"/>
        <v>600305.8909090909</v>
      </c>
      <c r="F16" s="40">
        <v>31</v>
      </c>
      <c r="G16" s="37">
        <v>1.66</v>
      </c>
      <c r="H16" s="7"/>
      <c r="I16" s="7"/>
      <c r="J16" s="7"/>
    </row>
    <row r="17" spans="2:10" ht="12.75">
      <c r="B17" s="20" t="s">
        <v>25</v>
      </c>
      <c r="C17" s="39">
        <v>1149</v>
      </c>
      <c r="D17" s="39">
        <v>867872798</v>
      </c>
      <c r="E17" s="39">
        <f>D17/C17</f>
        <v>755328.8059181897</v>
      </c>
      <c r="F17" s="40">
        <v>40</v>
      </c>
      <c r="G17" s="37">
        <v>2.12</v>
      </c>
      <c r="H17" s="7"/>
      <c r="I17" s="7"/>
      <c r="J17" s="7"/>
    </row>
    <row r="18" spans="2:10" ht="12.75">
      <c r="B18" s="20" t="s">
        <v>40</v>
      </c>
      <c r="C18" s="39">
        <v>41</v>
      </c>
      <c r="D18" s="39">
        <v>28175357</v>
      </c>
      <c r="E18" s="39">
        <f>D18/C18</f>
        <v>687203.8292682926</v>
      </c>
      <c r="F18" s="40">
        <v>43</v>
      </c>
      <c r="G18" s="37">
        <v>1.92</v>
      </c>
      <c r="H18" s="7"/>
      <c r="I18" s="7"/>
      <c r="J18" s="7"/>
    </row>
    <row r="19" spans="2:10" ht="13.5" thickBot="1">
      <c r="B19" s="20"/>
      <c r="C19" s="39"/>
      <c r="D19" s="39"/>
      <c r="E19" s="39"/>
      <c r="F19" s="40"/>
      <c r="G19" s="41"/>
      <c r="H19" s="7"/>
      <c r="I19" s="7"/>
      <c r="J19" s="7"/>
    </row>
    <row r="20" spans="2:10" ht="13.5" thickBot="1">
      <c r="B20" s="46" t="s">
        <v>27</v>
      </c>
      <c r="C20" s="47">
        <f>SUM(C10:C18)</f>
        <v>2806</v>
      </c>
      <c r="D20" s="47">
        <f>SUM(D10:D18)</f>
        <v>1772568040</v>
      </c>
      <c r="E20" s="47">
        <f>D20/C20</f>
        <v>631706.3578047042</v>
      </c>
      <c r="F20" s="48">
        <f>((F10*D10)+(F11*D11)+(F12*D12)+(F13*D13)+(D14*F14)+(D15*F15)+(D16*F16)+(D17*F17))/D20</f>
        <v>41.36734944910775</v>
      </c>
      <c r="G20" s="49">
        <f>((G10*D10)+(G11*D11)+(G12*D12)+(G13*D13)+(D14*G14)+(D15*G15)+(D16*G16)+(D17*G17))/D20</f>
        <v>2.0580052357087517</v>
      </c>
      <c r="H20" s="7"/>
      <c r="I20" s="7"/>
      <c r="J20" s="7"/>
    </row>
    <row r="21" spans="2:10" ht="12.75">
      <c r="B21" s="13"/>
      <c r="C21" s="7"/>
      <c r="D21" s="7"/>
      <c r="E21" s="7"/>
      <c r="F21" s="7"/>
      <c r="G21" s="7"/>
      <c r="H21" s="7"/>
      <c r="I21" s="7"/>
      <c r="J21" s="7"/>
    </row>
    <row r="22" spans="2:10" ht="15" thickBot="1">
      <c r="B22" s="8" t="s">
        <v>28</v>
      </c>
      <c r="C22" s="7"/>
      <c r="D22" s="7"/>
      <c r="E22" s="7"/>
      <c r="F22" s="7"/>
      <c r="G22" s="7"/>
      <c r="H22" s="7"/>
      <c r="I22" s="7"/>
      <c r="J22" s="7"/>
    </row>
    <row r="23" spans="2:10" ht="12.75">
      <c r="B23" s="50" t="s">
        <v>2</v>
      </c>
      <c r="C23" s="14" t="s">
        <v>3</v>
      </c>
      <c r="D23" s="14" t="s">
        <v>4</v>
      </c>
      <c r="E23" s="15" t="s">
        <v>5</v>
      </c>
      <c r="F23" s="15" t="s">
        <v>6</v>
      </c>
      <c r="G23" s="16" t="s">
        <v>7</v>
      </c>
      <c r="H23" s="7"/>
      <c r="I23" s="7"/>
      <c r="J23" s="7"/>
    </row>
    <row r="24" spans="2:10" ht="12.75">
      <c r="B24" s="51"/>
      <c r="C24" s="17" t="s">
        <v>8</v>
      </c>
      <c r="D24" s="17" t="s">
        <v>9</v>
      </c>
      <c r="E24" s="18" t="s">
        <v>10</v>
      </c>
      <c r="F24" s="18" t="s">
        <v>11</v>
      </c>
      <c r="G24" s="19" t="s">
        <v>39</v>
      </c>
      <c r="H24" s="7"/>
      <c r="I24" s="7"/>
      <c r="J24" s="7"/>
    </row>
    <row r="25" spans="2:10" ht="13.5" thickBot="1">
      <c r="B25" s="52"/>
      <c r="C25" s="30" t="s">
        <v>13</v>
      </c>
      <c r="D25" s="30" t="s">
        <v>14</v>
      </c>
      <c r="E25" s="31" t="s">
        <v>15</v>
      </c>
      <c r="F25" s="31" t="s">
        <v>16</v>
      </c>
      <c r="G25" s="32" t="s">
        <v>17</v>
      </c>
      <c r="H25" s="7"/>
      <c r="I25" s="7"/>
      <c r="J25" s="7"/>
    </row>
    <row r="26" spans="2:10" ht="12.75">
      <c r="B26" s="24"/>
      <c r="C26" s="23"/>
      <c r="D26" s="23"/>
      <c r="E26" s="23"/>
      <c r="F26" s="23"/>
      <c r="G26" s="34"/>
      <c r="H26" s="7"/>
      <c r="I26" s="7"/>
      <c r="J26" s="7"/>
    </row>
    <row r="27" spans="2:10" ht="12.75">
      <c r="B27" s="25" t="s">
        <v>19</v>
      </c>
      <c r="C27" s="35">
        <v>8</v>
      </c>
      <c r="D27" s="35">
        <v>30695657</v>
      </c>
      <c r="E27" s="35">
        <f>D27/C27</f>
        <v>3836957.125</v>
      </c>
      <c r="F27" s="36">
        <v>270</v>
      </c>
      <c r="G27" s="37">
        <v>6.7</v>
      </c>
      <c r="H27" s="7"/>
      <c r="I27" s="7"/>
      <c r="J27" s="7"/>
    </row>
    <row r="28" spans="2:10" ht="12.75">
      <c r="B28" s="25" t="s">
        <v>29</v>
      </c>
      <c r="C28" s="35">
        <v>9</v>
      </c>
      <c r="D28" s="35">
        <v>48989230</v>
      </c>
      <c r="E28" s="35">
        <f>D28/C28</f>
        <v>5443247.777777778</v>
      </c>
      <c r="F28" s="36">
        <v>254</v>
      </c>
      <c r="G28" s="37">
        <v>6.29</v>
      </c>
      <c r="H28" s="7"/>
      <c r="I28" s="7"/>
      <c r="J28" s="7"/>
    </row>
    <row r="29" spans="2:10" ht="13.5" thickBot="1">
      <c r="B29" s="20"/>
      <c r="C29" s="39"/>
      <c r="D29" s="39"/>
      <c r="E29" s="39"/>
      <c r="F29" s="40"/>
      <c r="G29" s="41"/>
      <c r="H29" s="7"/>
      <c r="I29" s="7"/>
      <c r="J29" s="7"/>
    </row>
    <row r="30" spans="2:10" ht="13.5" thickBot="1">
      <c r="B30" s="46" t="s">
        <v>27</v>
      </c>
      <c r="C30" s="47">
        <f>SUM(C27:C28)</f>
        <v>17</v>
      </c>
      <c r="D30" s="47">
        <f>SUM(D27:D28)</f>
        <v>79684887</v>
      </c>
      <c r="E30" s="47">
        <f>D30/C30</f>
        <v>4687346.294117647</v>
      </c>
      <c r="F30" s="48">
        <f>((D27*F27)+(D28*F28))/D30</f>
        <v>260.16340852688916</v>
      </c>
      <c r="G30" s="49">
        <f>((D27*G27)+(D28*G28))/D30</f>
        <v>6.447937343501535</v>
      </c>
      <c r="H30" s="7"/>
      <c r="I30" s="7"/>
      <c r="J30" s="7"/>
    </row>
    <row r="31" spans="2:10" ht="6" customHeight="1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10" t="s">
        <v>30</v>
      </c>
      <c r="C32" s="11"/>
      <c r="D32" s="11"/>
      <c r="E32" s="12"/>
      <c r="F32" s="11"/>
      <c r="G32" s="7"/>
      <c r="H32" s="7"/>
      <c r="I32" s="7"/>
      <c r="J32" s="7"/>
    </row>
    <row r="33" spans="2:10" ht="12.75">
      <c r="B33" s="10" t="s">
        <v>31</v>
      </c>
      <c r="C33" s="11"/>
      <c r="D33" s="11"/>
      <c r="E33" s="11"/>
      <c r="F33" s="11"/>
      <c r="G33" s="7"/>
      <c r="H33" s="7"/>
      <c r="I33" s="7"/>
      <c r="J33" s="7"/>
    </row>
    <row r="34" spans="2:10" ht="12.75">
      <c r="B34" s="10" t="s">
        <v>32</v>
      </c>
      <c r="C34" s="11"/>
      <c r="D34" s="11"/>
      <c r="E34" s="11"/>
      <c r="F34" s="11"/>
      <c r="G34" s="7"/>
      <c r="H34" s="7"/>
      <c r="I34" s="7"/>
      <c r="J34" s="7"/>
    </row>
    <row r="35" spans="2:10" ht="12.75">
      <c r="B35" s="10" t="s">
        <v>33</v>
      </c>
      <c r="C35" s="11"/>
      <c r="D35" s="11"/>
      <c r="E35" s="11"/>
      <c r="F35" s="11"/>
      <c r="G35" s="7"/>
      <c r="H35" s="7"/>
      <c r="I35" s="7"/>
      <c r="J35" s="7"/>
    </row>
    <row r="36" spans="2:10" ht="12.75">
      <c r="B36" s="10" t="s">
        <v>34</v>
      </c>
      <c r="C36" s="11"/>
      <c r="D36" s="11"/>
      <c r="E36" s="11"/>
      <c r="F36" s="11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</sheetData>
  <sheetProtection/>
  <mergeCells count="2">
    <mergeCell ref="B6:B8"/>
    <mergeCell ref="B23:B25"/>
  </mergeCells>
  <printOptions/>
  <pageMargins left="0.7" right="0.7" top="0.75" bottom="0.75" header="0.3" footer="0.3"/>
  <pageSetup orientation="portrait" paperSize="9"/>
  <ignoredErrors>
    <ignoredError sqref="C8:G8 C25:G25" numberStoredAsText="1"/>
    <ignoredError sqref="E10:E15 C20:G20 E27:E28 C30:E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J54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4.28125" style="0" customWidth="1"/>
    <col min="3" max="7" width="14.7109375" style="0" customWidth="1"/>
  </cols>
  <sheetData>
    <row r="1" ht="4.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52</v>
      </c>
      <c r="C3" s="5"/>
      <c r="D3" s="5"/>
      <c r="E3" s="5"/>
      <c r="F3" s="5"/>
      <c r="G3" s="5"/>
      <c r="H3" s="5"/>
      <c r="I3" s="5"/>
      <c r="J3" s="5"/>
    </row>
    <row r="4" spans="2:10" ht="3.75" customHeight="1">
      <c r="B4" s="13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</row>
    <row r="7" spans="2:10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</row>
    <row r="8" spans="2:10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</row>
    <row r="9" spans="2:10" ht="12.75">
      <c r="B9" s="24"/>
      <c r="C9" s="23"/>
      <c r="D9" s="23"/>
      <c r="E9" s="23"/>
      <c r="F9" s="23"/>
      <c r="G9" s="34"/>
      <c r="H9" s="7"/>
      <c r="I9" s="7"/>
      <c r="J9" s="7"/>
    </row>
    <row r="10" spans="2:10" ht="12.75">
      <c r="B10" s="21" t="s">
        <v>18</v>
      </c>
      <c r="C10" s="35">
        <v>419</v>
      </c>
      <c r="D10" s="35">
        <v>277674990</v>
      </c>
      <c r="E10" s="35">
        <v>662708.8066825776</v>
      </c>
      <c r="F10" s="36">
        <v>48</v>
      </c>
      <c r="G10" s="37">
        <v>1.52</v>
      </c>
      <c r="H10" s="7"/>
      <c r="I10" s="7"/>
      <c r="J10" s="7"/>
    </row>
    <row r="11" spans="2:10" ht="12.75">
      <c r="B11" s="21" t="s">
        <v>19</v>
      </c>
      <c r="C11" s="35">
        <v>1213</v>
      </c>
      <c r="D11" s="35">
        <v>740383984</v>
      </c>
      <c r="E11" s="35">
        <v>610374.2654575433</v>
      </c>
      <c r="F11" s="36">
        <v>42</v>
      </c>
      <c r="G11" s="37">
        <v>1.98</v>
      </c>
      <c r="H11" s="7"/>
      <c r="I11" s="7"/>
      <c r="J11" s="7"/>
    </row>
    <row r="12" spans="2:10" ht="12.75">
      <c r="B12" s="21" t="s">
        <v>26</v>
      </c>
      <c r="C12" s="35">
        <v>6</v>
      </c>
      <c r="D12" s="35">
        <v>19281009</v>
      </c>
      <c r="E12" s="35">
        <v>3213501.5</v>
      </c>
      <c r="F12" s="36">
        <v>33</v>
      </c>
      <c r="G12" s="37">
        <v>1.97</v>
      </c>
      <c r="H12" s="7"/>
      <c r="I12" s="7"/>
      <c r="J12" s="7"/>
    </row>
    <row r="13" spans="2:10" ht="12.75">
      <c r="B13" s="21" t="s">
        <v>37</v>
      </c>
      <c r="C13" s="35">
        <v>62</v>
      </c>
      <c r="D13" s="35">
        <v>18075700</v>
      </c>
      <c r="E13" s="35">
        <v>291543.5483870968</v>
      </c>
      <c r="F13" s="36">
        <v>24</v>
      </c>
      <c r="G13" s="37">
        <v>2</v>
      </c>
      <c r="H13" s="7"/>
      <c r="I13" s="7"/>
      <c r="J13" s="7"/>
    </row>
    <row r="14" spans="2:10" ht="12.75">
      <c r="B14" s="21" t="s">
        <v>38</v>
      </c>
      <c r="C14" s="35">
        <v>5</v>
      </c>
      <c r="D14" s="35">
        <v>1379259</v>
      </c>
      <c r="E14" s="35">
        <v>275851.8</v>
      </c>
      <c r="F14" s="36">
        <v>24</v>
      </c>
      <c r="G14" s="37">
        <v>2.1</v>
      </c>
      <c r="H14" s="7"/>
      <c r="I14" s="7"/>
      <c r="J14" s="7"/>
    </row>
    <row r="15" spans="2:10" ht="12.75">
      <c r="B15" s="21" t="s">
        <v>22</v>
      </c>
      <c r="C15" s="35">
        <v>411</v>
      </c>
      <c r="D15" s="35">
        <v>204653208</v>
      </c>
      <c r="E15" s="35">
        <v>497939.67883211677</v>
      </c>
      <c r="F15" s="36">
        <v>47</v>
      </c>
      <c r="G15" s="37">
        <v>2.26</v>
      </c>
      <c r="H15" s="7"/>
      <c r="I15" s="7"/>
      <c r="J15" s="7"/>
    </row>
    <row r="16" spans="2:10" ht="12.75">
      <c r="B16" s="22" t="s">
        <v>24</v>
      </c>
      <c r="C16" s="39">
        <v>58</v>
      </c>
      <c r="D16" s="39">
        <v>36286776</v>
      </c>
      <c r="E16" s="39">
        <v>625634.0689655172</v>
      </c>
      <c r="F16" s="40">
        <v>33</v>
      </c>
      <c r="G16" s="37">
        <v>1.82</v>
      </c>
      <c r="H16" s="7"/>
      <c r="I16" s="7"/>
      <c r="J16" s="7"/>
    </row>
    <row r="17" spans="2:10" ht="12.75">
      <c r="B17" s="22" t="s">
        <v>25</v>
      </c>
      <c r="C17" s="39">
        <v>832</v>
      </c>
      <c r="D17" s="39">
        <v>577057965</v>
      </c>
      <c r="E17" s="39">
        <v>693579.2848557692</v>
      </c>
      <c r="F17" s="40">
        <v>39</v>
      </c>
      <c r="G17" s="37">
        <v>2.12</v>
      </c>
      <c r="H17" s="7"/>
      <c r="I17" s="7"/>
      <c r="J17" s="7"/>
    </row>
    <row r="18" spans="2:10" ht="12.75">
      <c r="B18" s="22" t="s">
        <v>40</v>
      </c>
      <c r="C18" s="39">
        <v>195</v>
      </c>
      <c r="D18" s="39">
        <v>97167449</v>
      </c>
      <c r="E18" s="39">
        <v>498294.61025641026</v>
      </c>
      <c r="F18" s="40">
        <v>43</v>
      </c>
      <c r="G18" s="37">
        <v>1.92</v>
      </c>
      <c r="H18" s="7"/>
      <c r="I18" s="7"/>
      <c r="J18" s="7"/>
    </row>
    <row r="19" spans="2:10" ht="13.5" thickBot="1">
      <c r="B19" s="20"/>
      <c r="C19" s="39"/>
      <c r="D19" s="39"/>
      <c r="E19" s="39"/>
      <c r="F19" s="40"/>
      <c r="G19" s="41"/>
      <c r="H19" s="7"/>
      <c r="I19" s="7"/>
      <c r="J19" s="7"/>
    </row>
    <row r="20" spans="2:10" ht="13.5" thickBot="1">
      <c r="B20" s="46" t="s">
        <v>27</v>
      </c>
      <c r="C20" s="47">
        <v>3201</v>
      </c>
      <c r="D20" s="47">
        <v>1971960340</v>
      </c>
      <c r="E20" s="47">
        <v>616045.0921587005</v>
      </c>
      <c r="F20" s="48">
        <v>39.98515719641704</v>
      </c>
      <c r="G20" s="49">
        <v>1.8849155825060862</v>
      </c>
      <c r="H20" s="7"/>
      <c r="I20" s="7"/>
      <c r="J20" s="7"/>
    </row>
    <row r="21" spans="2:10" ht="12.75">
      <c r="B21" s="13"/>
      <c r="C21" s="7"/>
      <c r="D21" s="7"/>
      <c r="E21" s="7"/>
      <c r="F21" s="7"/>
      <c r="G21" s="7"/>
      <c r="H21" s="7"/>
      <c r="I21" s="7"/>
      <c r="J21" s="7"/>
    </row>
    <row r="22" spans="2:10" ht="15" thickBot="1">
      <c r="B22" s="8" t="s">
        <v>28</v>
      </c>
      <c r="C22" s="7"/>
      <c r="D22" s="7"/>
      <c r="E22" s="7"/>
      <c r="F22" s="7"/>
      <c r="G22" s="7"/>
      <c r="H22" s="7"/>
      <c r="I22" s="7"/>
      <c r="J22" s="7"/>
    </row>
    <row r="23" spans="2:10" ht="12.75">
      <c r="B23" s="50" t="s">
        <v>2</v>
      </c>
      <c r="C23" s="14" t="s">
        <v>3</v>
      </c>
      <c r="D23" s="14" t="s">
        <v>4</v>
      </c>
      <c r="E23" s="15" t="s">
        <v>5</v>
      </c>
      <c r="F23" s="15" t="s">
        <v>6</v>
      </c>
      <c r="G23" s="16" t="s">
        <v>7</v>
      </c>
      <c r="H23" s="7"/>
      <c r="I23" s="7"/>
      <c r="J23" s="7"/>
    </row>
    <row r="24" spans="2:10" ht="12.75">
      <c r="B24" s="51"/>
      <c r="C24" s="17" t="s">
        <v>8</v>
      </c>
      <c r="D24" s="17" t="s">
        <v>9</v>
      </c>
      <c r="E24" s="18" t="s">
        <v>10</v>
      </c>
      <c r="F24" s="18" t="s">
        <v>11</v>
      </c>
      <c r="G24" s="19" t="s">
        <v>39</v>
      </c>
      <c r="H24" s="7"/>
      <c r="I24" s="7"/>
      <c r="J24" s="7"/>
    </row>
    <row r="25" spans="2:10" ht="13.5" thickBot="1">
      <c r="B25" s="52"/>
      <c r="C25" s="30" t="s">
        <v>13</v>
      </c>
      <c r="D25" s="30" t="s">
        <v>14</v>
      </c>
      <c r="E25" s="31" t="s">
        <v>15</v>
      </c>
      <c r="F25" s="31" t="s">
        <v>16</v>
      </c>
      <c r="G25" s="32" t="s">
        <v>17</v>
      </c>
      <c r="H25" s="7"/>
      <c r="I25" s="7"/>
      <c r="J25" s="7"/>
    </row>
    <row r="26" spans="2:10" ht="12.75">
      <c r="B26" s="24"/>
      <c r="C26" s="23"/>
      <c r="D26" s="23"/>
      <c r="E26" s="23"/>
      <c r="F26" s="23"/>
      <c r="G26" s="34"/>
      <c r="H26" s="7"/>
      <c r="I26" s="7"/>
      <c r="J26" s="7"/>
    </row>
    <row r="27" spans="2:10" ht="12.75">
      <c r="B27" s="25" t="s">
        <v>19</v>
      </c>
      <c r="C27" s="35">
        <v>19</v>
      </c>
      <c r="D27" s="35">
        <v>157098388</v>
      </c>
      <c r="E27" s="35">
        <v>8268336.2105263155</v>
      </c>
      <c r="F27" s="36">
        <v>249</v>
      </c>
      <c r="G27" s="37">
        <v>6.1</v>
      </c>
      <c r="H27" s="7"/>
      <c r="I27" s="7"/>
      <c r="J27" s="7"/>
    </row>
    <row r="28" spans="2:10" ht="12.75">
      <c r="B28" s="25" t="s">
        <v>29</v>
      </c>
      <c r="C28" s="35">
        <v>3</v>
      </c>
      <c r="D28" s="35">
        <v>9004659</v>
      </c>
      <c r="E28" s="35">
        <v>3001553</v>
      </c>
      <c r="F28" s="36">
        <v>269</v>
      </c>
      <c r="G28" s="37">
        <v>6.38</v>
      </c>
      <c r="H28" s="7"/>
      <c r="I28" s="7"/>
      <c r="J28" s="7"/>
    </row>
    <row r="29" spans="2:10" ht="12.75">
      <c r="B29" s="21" t="s">
        <v>18</v>
      </c>
      <c r="C29" s="35">
        <v>10</v>
      </c>
      <c r="D29" s="35">
        <v>27832187</v>
      </c>
      <c r="E29" s="35">
        <v>2783218.7</v>
      </c>
      <c r="F29" s="36">
        <v>237</v>
      </c>
      <c r="G29" s="37">
        <v>7.56</v>
      </c>
      <c r="H29" s="7"/>
      <c r="I29" s="7"/>
      <c r="J29" s="7"/>
    </row>
    <row r="30" spans="2:10" ht="12.75">
      <c r="B30" s="22" t="s">
        <v>24</v>
      </c>
      <c r="C30" s="35">
        <v>5</v>
      </c>
      <c r="D30" s="35">
        <v>29908691</v>
      </c>
      <c r="E30" s="35">
        <v>5981738.2</v>
      </c>
      <c r="F30" s="36">
        <v>251</v>
      </c>
      <c r="G30" s="37">
        <v>5.64</v>
      </c>
      <c r="H30" s="7"/>
      <c r="I30" s="7"/>
      <c r="J30" s="7"/>
    </row>
    <row r="31" spans="2:10" ht="12.75">
      <c r="B31" s="21" t="s">
        <v>26</v>
      </c>
      <c r="C31" s="35">
        <v>4</v>
      </c>
      <c r="D31" s="35">
        <v>15389474</v>
      </c>
      <c r="E31" s="35">
        <v>3847368.5</v>
      </c>
      <c r="F31" s="36">
        <v>50</v>
      </c>
      <c r="G31" s="37">
        <v>5.64</v>
      </c>
      <c r="H31" s="7"/>
      <c r="I31" s="7"/>
      <c r="J31" s="7"/>
    </row>
    <row r="32" spans="2:10" ht="12.75">
      <c r="B32" s="20"/>
      <c r="C32" s="39"/>
      <c r="D32" s="39"/>
      <c r="E32" s="39"/>
      <c r="F32" s="40"/>
      <c r="G32" s="41"/>
      <c r="H32" s="7"/>
      <c r="I32" s="7"/>
      <c r="J32" s="7"/>
    </row>
    <row r="33" spans="2:10" ht="13.5" thickBot="1">
      <c r="B33" s="42" t="s">
        <v>27</v>
      </c>
      <c r="C33" s="43">
        <v>41</v>
      </c>
      <c r="D33" s="43">
        <v>239233399</v>
      </c>
      <c r="E33" s="43">
        <v>5834960.951219512</v>
      </c>
      <c r="F33" s="44">
        <v>235.80543343364863</v>
      </c>
      <c r="G33" s="45">
        <v>6.193294421821093</v>
      </c>
      <c r="H33" s="7"/>
      <c r="I33" s="7"/>
      <c r="J33" s="7"/>
    </row>
    <row r="34" spans="2:10" ht="3.75" customHeight="1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10" t="s">
        <v>30</v>
      </c>
      <c r="C35" s="11"/>
      <c r="D35" s="11"/>
      <c r="E35" s="12"/>
      <c r="F35" s="11"/>
      <c r="G35" s="7"/>
      <c r="H35" s="7"/>
      <c r="I35" s="7"/>
      <c r="J35" s="7"/>
    </row>
    <row r="36" spans="2:10" ht="12.75">
      <c r="B36" s="10" t="s">
        <v>31</v>
      </c>
      <c r="C36" s="11"/>
      <c r="D36" s="11"/>
      <c r="E36" s="11"/>
      <c r="F36" s="11"/>
      <c r="G36" s="7"/>
      <c r="H36" s="7"/>
      <c r="I36" s="7"/>
      <c r="J36" s="7"/>
    </row>
    <row r="37" spans="2:10" ht="12.75">
      <c r="B37" s="10" t="s">
        <v>32</v>
      </c>
      <c r="C37" s="11"/>
      <c r="D37" s="11"/>
      <c r="E37" s="11"/>
      <c r="F37" s="11"/>
      <c r="G37" s="7"/>
      <c r="H37" s="7"/>
      <c r="I37" s="7"/>
      <c r="J37" s="7"/>
    </row>
    <row r="38" spans="2:10" ht="12.75">
      <c r="B38" s="10" t="s">
        <v>33</v>
      </c>
      <c r="C38" s="11"/>
      <c r="D38" s="11"/>
      <c r="E38" s="11"/>
      <c r="F38" s="11"/>
      <c r="G38" s="7"/>
      <c r="H38" s="7"/>
      <c r="I38" s="7"/>
      <c r="J38" s="7"/>
    </row>
    <row r="39" spans="2:10" ht="12.75">
      <c r="B39" s="10" t="s">
        <v>34</v>
      </c>
      <c r="C39" s="11"/>
      <c r="D39" s="11"/>
      <c r="E39" s="11"/>
      <c r="F39" s="11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</sheetData>
  <sheetProtection/>
  <mergeCells count="2">
    <mergeCell ref="B6:B8"/>
    <mergeCell ref="B23:B25"/>
  </mergeCells>
  <printOptions/>
  <pageMargins left="0.7" right="0.7" top="0.75" bottom="0.75" header="0.3" footer="0.3"/>
  <pageSetup orientation="portrait" paperSize="9"/>
  <ignoredErrors>
    <ignoredError sqref="C8:G8 C25:G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J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3.7109375" style="0" customWidth="1"/>
    <col min="3" max="7" width="14.7109375" style="0" customWidth="1"/>
  </cols>
  <sheetData>
    <row r="1" ht="5.2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53</v>
      </c>
      <c r="C3" s="5"/>
      <c r="D3" s="5"/>
      <c r="E3" s="5"/>
      <c r="F3" s="5"/>
      <c r="G3" s="5"/>
      <c r="H3" s="5"/>
      <c r="I3" s="5"/>
      <c r="J3" s="5"/>
    </row>
    <row r="4" spans="2:10" ht="3" customHeight="1">
      <c r="B4" s="13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</row>
    <row r="7" spans="2:10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</row>
    <row r="8" spans="2:10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</row>
    <row r="9" spans="2:10" ht="12.75">
      <c r="B9" s="24"/>
      <c r="C9" s="23"/>
      <c r="D9" s="23"/>
      <c r="E9" s="23"/>
      <c r="F9" s="23"/>
      <c r="G9" s="34"/>
      <c r="H9" s="7"/>
      <c r="I9" s="7"/>
      <c r="J9" s="7"/>
    </row>
    <row r="10" spans="2:10" ht="12.75">
      <c r="B10" s="21" t="s">
        <v>18</v>
      </c>
      <c r="C10" s="35">
        <v>408</v>
      </c>
      <c r="D10" s="35">
        <v>263121155</v>
      </c>
      <c r="E10" s="35">
        <v>644904.7916666666</v>
      </c>
      <c r="F10" s="36">
        <v>48</v>
      </c>
      <c r="G10" s="37">
        <v>1.52</v>
      </c>
      <c r="H10" s="7"/>
      <c r="I10" s="7"/>
      <c r="J10" s="7"/>
    </row>
    <row r="11" spans="2:10" ht="12.75">
      <c r="B11" s="21" t="s">
        <v>19</v>
      </c>
      <c r="C11" s="35">
        <v>1415</v>
      </c>
      <c r="D11" s="35">
        <v>874361932</v>
      </c>
      <c r="E11" s="35">
        <v>617923.6268551237</v>
      </c>
      <c r="F11" s="36">
        <v>41</v>
      </c>
      <c r="G11" s="37">
        <v>1.8876560076954494</v>
      </c>
      <c r="H11" s="7"/>
      <c r="I11" s="7"/>
      <c r="J11" s="7"/>
    </row>
    <row r="12" spans="2:10" ht="12.75">
      <c r="B12" s="21" t="s">
        <v>26</v>
      </c>
      <c r="C12" s="35">
        <v>6</v>
      </c>
      <c r="D12" s="35">
        <v>29155063</v>
      </c>
      <c r="E12" s="35">
        <v>4859177.166666667</v>
      </c>
      <c r="F12" s="36">
        <v>36</v>
      </c>
      <c r="G12" s="37">
        <v>1.9795741744752875</v>
      </c>
      <c r="H12" s="7"/>
      <c r="I12" s="7"/>
      <c r="J12" s="7"/>
    </row>
    <row r="13" spans="2:10" ht="12.75">
      <c r="B13" s="21" t="s">
        <v>37</v>
      </c>
      <c r="C13" s="35">
        <v>66</v>
      </c>
      <c r="D13" s="35">
        <v>17602304</v>
      </c>
      <c r="E13" s="35">
        <v>266701.57575757575</v>
      </c>
      <c r="F13" s="36">
        <v>27</v>
      </c>
      <c r="G13" s="37">
        <v>2.078150598921596</v>
      </c>
      <c r="H13" s="7"/>
      <c r="I13" s="7"/>
      <c r="J13" s="7"/>
    </row>
    <row r="14" spans="2:10" ht="12.75">
      <c r="B14" s="21" t="s">
        <v>22</v>
      </c>
      <c r="C14" s="35">
        <v>231</v>
      </c>
      <c r="D14" s="35">
        <v>94373424</v>
      </c>
      <c r="E14" s="35">
        <v>408542.961038961</v>
      </c>
      <c r="F14" s="36">
        <v>45</v>
      </c>
      <c r="G14" s="37">
        <v>2.23</v>
      </c>
      <c r="H14" s="7"/>
      <c r="I14" s="7"/>
      <c r="J14" s="7"/>
    </row>
    <row r="15" spans="2:10" ht="12.75">
      <c r="B15" s="22" t="s">
        <v>24</v>
      </c>
      <c r="C15" s="39">
        <v>39</v>
      </c>
      <c r="D15" s="39">
        <v>19633681</v>
      </c>
      <c r="E15" s="39">
        <v>503427.71794871794</v>
      </c>
      <c r="F15" s="40">
        <v>25</v>
      </c>
      <c r="G15" s="37">
        <v>2.6482473571817735</v>
      </c>
      <c r="H15" s="7"/>
      <c r="I15" s="7"/>
      <c r="J15" s="7"/>
    </row>
    <row r="16" spans="2:10" ht="12.75">
      <c r="B16" s="22" t="s">
        <v>25</v>
      </c>
      <c r="C16" s="39">
        <v>317</v>
      </c>
      <c r="D16" s="39">
        <v>254054585</v>
      </c>
      <c r="E16" s="39">
        <v>801434.0220820189</v>
      </c>
      <c r="F16" s="40">
        <v>39</v>
      </c>
      <c r="G16" s="37">
        <v>2.12</v>
      </c>
      <c r="H16" s="7"/>
      <c r="I16" s="7"/>
      <c r="J16" s="7"/>
    </row>
    <row r="17" spans="2:10" ht="12.75">
      <c r="B17" s="22" t="s">
        <v>40</v>
      </c>
      <c r="C17" s="39">
        <v>140</v>
      </c>
      <c r="D17" s="39">
        <v>68906660</v>
      </c>
      <c r="E17" s="39">
        <v>492190.4285714286</v>
      </c>
      <c r="F17" s="40">
        <v>43</v>
      </c>
      <c r="G17" s="37">
        <v>1.92</v>
      </c>
      <c r="H17" s="7"/>
      <c r="I17" s="7"/>
      <c r="J17" s="7"/>
    </row>
    <row r="18" spans="2:10" ht="13.5" thickBot="1">
      <c r="B18" s="20"/>
      <c r="C18" s="39"/>
      <c r="D18" s="39"/>
      <c r="E18" s="39"/>
      <c r="F18" s="40"/>
      <c r="G18" s="41"/>
      <c r="H18" s="7"/>
      <c r="I18" s="7"/>
      <c r="J18" s="7"/>
    </row>
    <row r="19" spans="2:10" ht="13.5" thickBot="1">
      <c r="B19" s="46" t="s">
        <v>27</v>
      </c>
      <c r="C19" s="47">
        <v>2622</v>
      </c>
      <c r="D19" s="47">
        <v>1621208804</v>
      </c>
      <c r="E19" s="47">
        <v>618309.993897788</v>
      </c>
      <c r="F19" s="48">
        <v>41.70484410224064</v>
      </c>
      <c r="G19" s="49">
        <v>1.8986312170002255</v>
      </c>
      <c r="H19" s="7"/>
      <c r="I19" s="7"/>
      <c r="J19" s="7"/>
    </row>
    <row r="20" spans="2:10" ht="12.75">
      <c r="B20" s="13"/>
      <c r="C20" s="7"/>
      <c r="D20" s="7"/>
      <c r="E20" s="7"/>
      <c r="F20" s="7"/>
      <c r="G20" s="7"/>
      <c r="H20" s="7"/>
      <c r="I20" s="7"/>
      <c r="J20" s="7"/>
    </row>
    <row r="21" spans="2:10" ht="15" thickBot="1">
      <c r="B21" s="8" t="s">
        <v>28</v>
      </c>
      <c r="C21" s="7"/>
      <c r="D21" s="7"/>
      <c r="E21" s="7"/>
      <c r="F21" s="7"/>
      <c r="G21" s="7"/>
      <c r="H21" s="7"/>
      <c r="I21" s="7"/>
      <c r="J21" s="7"/>
    </row>
    <row r="22" spans="2:10" ht="12.75">
      <c r="B22" s="50" t="s">
        <v>2</v>
      </c>
      <c r="C22" s="14" t="s">
        <v>3</v>
      </c>
      <c r="D22" s="14" t="s">
        <v>4</v>
      </c>
      <c r="E22" s="15" t="s">
        <v>5</v>
      </c>
      <c r="F22" s="15" t="s">
        <v>6</v>
      </c>
      <c r="G22" s="16" t="s">
        <v>7</v>
      </c>
      <c r="H22" s="7"/>
      <c r="I22" s="7"/>
      <c r="J22" s="7"/>
    </row>
    <row r="23" spans="2:10" ht="12.75">
      <c r="B23" s="51"/>
      <c r="C23" s="17" t="s">
        <v>8</v>
      </c>
      <c r="D23" s="17" t="s">
        <v>9</v>
      </c>
      <c r="E23" s="18" t="s">
        <v>10</v>
      </c>
      <c r="F23" s="18" t="s">
        <v>11</v>
      </c>
      <c r="G23" s="19" t="s">
        <v>39</v>
      </c>
      <c r="H23" s="7"/>
      <c r="I23" s="7"/>
      <c r="J23" s="7"/>
    </row>
    <row r="24" spans="2:10" ht="13.5" thickBot="1">
      <c r="B24" s="52"/>
      <c r="C24" s="30" t="s">
        <v>13</v>
      </c>
      <c r="D24" s="30" t="s">
        <v>14</v>
      </c>
      <c r="E24" s="31" t="s">
        <v>15</v>
      </c>
      <c r="F24" s="31" t="s">
        <v>16</v>
      </c>
      <c r="G24" s="32" t="s">
        <v>17</v>
      </c>
      <c r="H24" s="7"/>
      <c r="I24" s="7"/>
      <c r="J24" s="7"/>
    </row>
    <row r="25" spans="2:10" ht="12.75">
      <c r="B25" s="24"/>
      <c r="C25" s="23"/>
      <c r="D25" s="23"/>
      <c r="E25" s="23"/>
      <c r="F25" s="23"/>
      <c r="G25" s="34"/>
      <c r="H25" s="7"/>
      <c r="I25" s="7"/>
      <c r="J25" s="7"/>
    </row>
    <row r="26" spans="2:10" ht="12.75">
      <c r="B26" s="25" t="s">
        <v>19</v>
      </c>
      <c r="C26" s="35">
        <v>30</v>
      </c>
      <c r="D26" s="35">
        <v>185699505</v>
      </c>
      <c r="E26" s="35">
        <v>6189983.5</v>
      </c>
      <c r="F26" s="36">
        <v>260</v>
      </c>
      <c r="G26" s="37">
        <v>6.018147178205995</v>
      </c>
      <c r="H26" s="7"/>
      <c r="I26" s="7"/>
      <c r="J26" s="7"/>
    </row>
    <row r="27" spans="2:10" ht="12.75">
      <c r="B27" s="25" t="s">
        <v>29</v>
      </c>
      <c r="C27" s="35">
        <v>8</v>
      </c>
      <c r="D27" s="35">
        <v>24401375</v>
      </c>
      <c r="E27" s="35">
        <v>3050171.875</v>
      </c>
      <c r="F27" s="36">
        <v>269</v>
      </c>
      <c r="G27" s="37">
        <v>6.29</v>
      </c>
      <c r="H27" s="7"/>
      <c r="I27" s="7"/>
      <c r="J27" s="7"/>
    </row>
    <row r="28" spans="2:10" ht="12.75">
      <c r="B28" s="21" t="s">
        <v>18</v>
      </c>
      <c r="C28" s="35">
        <v>42</v>
      </c>
      <c r="D28" s="35">
        <v>90416453</v>
      </c>
      <c r="E28" s="35">
        <v>2152772.6904761903</v>
      </c>
      <c r="F28" s="36">
        <v>236</v>
      </c>
      <c r="G28" s="37">
        <v>7.151113742581483</v>
      </c>
      <c r="H28" s="7"/>
      <c r="I28" s="7"/>
      <c r="J28" s="7"/>
    </row>
    <row r="29" spans="2:10" ht="12.75">
      <c r="B29" s="22" t="s">
        <v>24</v>
      </c>
      <c r="C29" s="35">
        <v>2</v>
      </c>
      <c r="D29" s="35">
        <v>24445876</v>
      </c>
      <c r="E29" s="35">
        <v>12222938</v>
      </c>
      <c r="F29" s="36">
        <v>240</v>
      </c>
      <c r="G29" s="37">
        <v>5.6456454142318035</v>
      </c>
      <c r="H29" s="7"/>
      <c r="I29" s="7"/>
      <c r="J29" s="7"/>
    </row>
    <row r="30" spans="2:10" ht="12.75">
      <c r="B30" s="21" t="s">
        <v>26</v>
      </c>
      <c r="C30" s="35">
        <v>4</v>
      </c>
      <c r="D30" s="35">
        <v>9945646</v>
      </c>
      <c r="E30" s="35">
        <v>2486411.5</v>
      </c>
      <c r="F30" s="36">
        <v>60</v>
      </c>
      <c r="G30" s="37">
        <v>5.697662333484654</v>
      </c>
      <c r="H30" s="7"/>
      <c r="I30" s="7"/>
      <c r="J30" s="7"/>
    </row>
    <row r="31" spans="2:10" ht="13.5" thickBot="1">
      <c r="B31" s="20"/>
      <c r="C31" s="39"/>
      <c r="D31" s="39"/>
      <c r="E31" s="39"/>
      <c r="F31" s="40"/>
      <c r="G31" s="41"/>
      <c r="H31" s="7"/>
      <c r="I31" s="7"/>
      <c r="J31" s="7"/>
    </row>
    <row r="32" spans="2:10" ht="13.5" thickBot="1">
      <c r="B32" s="46" t="s">
        <v>27</v>
      </c>
      <c r="C32" s="47">
        <v>86</v>
      </c>
      <c r="D32" s="47">
        <v>334908855</v>
      </c>
      <c r="E32" s="47">
        <v>3894289.011627907</v>
      </c>
      <c r="F32" s="48">
        <v>246.77721072200376</v>
      </c>
      <c r="G32" s="49">
        <v>6.3071178595633866</v>
      </c>
      <c r="H32" s="7"/>
      <c r="I32" s="7"/>
      <c r="J32" s="7"/>
    </row>
    <row r="33" spans="2:10" ht="3.75" customHeight="1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10" t="s">
        <v>30</v>
      </c>
      <c r="C34" s="11"/>
      <c r="D34" s="11"/>
      <c r="E34" s="12"/>
      <c r="F34" s="11"/>
      <c r="G34" s="7"/>
      <c r="H34" s="7"/>
      <c r="I34" s="7"/>
      <c r="J34" s="7"/>
    </row>
    <row r="35" spans="2:10" ht="12.75">
      <c r="B35" s="10" t="s">
        <v>31</v>
      </c>
      <c r="C35" s="11"/>
      <c r="D35" s="11"/>
      <c r="E35" s="11"/>
      <c r="F35" s="11"/>
      <c r="G35" s="7"/>
      <c r="H35" s="7"/>
      <c r="I35" s="7"/>
      <c r="J35" s="7"/>
    </row>
    <row r="36" spans="2:10" ht="12.75">
      <c r="B36" s="10" t="s">
        <v>32</v>
      </c>
      <c r="C36" s="11"/>
      <c r="D36" s="11"/>
      <c r="E36" s="11"/>
      <c r="F36" s="11"/>
      <c r="G36" s="7"/>
      <c r="H36" s="7"/>
      <c r="I36" s="7"/>
      <c r="J36" s="7"/>
    </row>
    <row r="37" spans="2:10" ht="12.75">
      <c r="B37" s="10" t="s">
        <v>33</v>
      </c>
      <c r="C37" s="11"/>
      <c r="D37" s="11"/>
      <c r="E37" s="11"/>
      <c r="F37" s="11"/>
      <c r="G37" s="7"/>
      <c r="H37" s="7"/>
      <c r="I37" s="7"/>
      <c r="J37" s="7"/>
    </row>
    <row r="38" spans="2:10" ht="12.75">
      <c r="B38" s="10" t="s">
        <v>34</v>
      </c>
      <c r="C38" s="11"/>
      <c r="D38" s="11"/>
      <c r="E38" s="11"/>
      <c r="F38" s="11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409.5">
      <c r="B50" s="7"/>
      <c r="C50" s="7"/>
      <c r="D50" s="7"/>
      <c r="E50" s="7"/>
      <c r="F50" s="7"/>
      <c r="G50" s="7"/>
      <c r="H50" s="7"/>
      <c r="I50" s="7"/>
      <c r="J50" s="7"/>
    </row>
  </sheetData>
  <sheetProtection/>
  <mergeCells count="2">
    <mergeCell ref="B6:B8"/>
    <mergeCell ref="B22:B24"/>
  </mergeCells>
  <printOptions/>
  <pageMargins left="0.7" right="0.7" top="0.75" bottom="0.75" header="0.3" footer="0.3"/>
  <pageSetup horizontalDpi="600" verticalDpi="600" orientation="portrait" r:id="rId1"/>
  <ignoredErrors>
    <ignoredError sqref="C8:G8 C24:G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M52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8515625" style="0" customWidth="1"/>
    <col min="3" max="7" width="14.7109375" style="0" customWidth="1"/>
  </cols>
  <sheetData>
    <row r="1" ht="5.25" customHeight="1"/>
    <row r="2" spans="2:13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5.75">
      <c r="B3" s="6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4.5" customHeight="1"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12.75">
      <c r="B6" s="50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7</v>
      </c>
      <c r="H6" s="7"/>
      <c r="I6" s="7"/>
      <c r="J6" s="7"/>
      <c r="K6" s="7"/>
      <c r="L6" s="7"/>
      <c r="M6" s="7"/>
    </row>
    <row r="7" spans="2:13" ht="12.75">
      <c r="B7" s="51"/>
      <c r="C7" s="17" t="s">
        <v>8</v>
      </c>
      <c r="D7" s="17" t="s">
        <v>9</v>
      </c>
      <c r="E7" s="18" t="s">
        <v>10</v>
      </c>
      <c r="F7" s="18" t="s">
        <v>11</v>
      </c>
      <c r="G7" s="19" t="s">
        <v>12</v>
      </c>
      <c r="H7" s="7"/>
      <c r="I7" s="7"/>
      <c r="J7" s="7"/>
      <c r="K7" s="7"/>
      <c r="L7" s="7"/>
      <c r="M7" s="7"/>
    </row>
    <row r="8" spans="2:13" ht="13.5" thickBot="1">
      <c r="B8" s="52"/>
      <c r="C8" s="30" t="s">
        <v>13</v>
      </c>
      <c r="D8" s="30" t="s">
        <v>14</v>
      </c>
      <c r="E8" s="31" t="s">
        <v>15</v>
      </c>
      <c r="F8" s="31" t="s">
        <v>16</v>
      </c>
      <c r="G8" s="32" t="s">
        <v>17</v>
      </c>
      <c r="H8" s="7"/>
      <c r="I8" s="7"/>
      <c r="J8" s="7"/>
      <c r="K8" s="7"/>
      <c r="L8" s="7"/>
      <c r="M8" s="7"/>
    </row>
    <row r="9" spans="2:13" ht="12.75">
      <c r="B9" s="24"/>
      <c r="C9" s="77"/>
      <c r="D9" s="75"/>
      <c r="E9" s="23"/>
      <c r="F9" s="77"/>
      <c r="G9" s="78"/>
      <c r="H9" s="7"/>
      <c r="I9" s="7"/>
      <c r="J9" s="7"/>
      <c r="K9" s="7"/>
      <c r="L9" s="7"/>
      <c r="M9" s="7"/>
    </row>
    <row r="10" spans="2:13" ht="12.75">
      <c r="B10" s="21" t="s">
        <v>18</v>
      </c>
      <c r="C10" s="53">
        <v>318</v>
      </c>
      <c r="D10" s="54">
        <v>184633124</v>
      </c>
      <c r="E10" s="55">
        <f aca="true" t="shared" si="0" ref="E10:E16">D10/C10</f>
        <v>580607.3081761006</v>
      </c>
      <c r="F10" s="53">
        <v>47</v>
      </c>
      <c r="G10" s="56">
        <v>1.735821098872811</v>
      </c>
      <c r="H10" s="7"/>
      <c r="I10" s="7"/>
      <c r="J10" s="7"/>
      <c r="K10" s="7"/>
      <c r="L10" s="7"/>
      <c r="M10" s="7"/>
    </row>
    <row r="11" spans="2:13" ht="12.75">
      <c r="B11" s="21" t="s">
        <v>19</v>
      </c>
      <c r="C11" s="57">
        <v>1869</v>
      </c>
      <c r="D11" s="58">
        <v>1093042156</v>
      </c>
      <c r="E11" s="55">
        <f t="shared" si="0"/>
        <v>584827.2637774211</v>
      </c>
      <c r="F11" s="59">
        <v>48</v>
      </c>
      <c r="G11" s="72">
        <v>1.9641253355099326</v>
      </c>
      <c r="H11" s="7"/>
      <c r="I11" s="7"/>
      <c r="J11" s="7"/>
      <c r="K11" s="7"/>
      <c r="L11" s="7"/>
      <c r="M11" s="7"/>
    </row>
    <row r="12" spans="2:13" ht="12.75">
      <c r="B12" s="21" t="s">
        <v>26</v>
      </c>
      <c r="C12" s="53">
        <v>16</v>
      </c>
      <c r="D12" s="54">
        <v>68780449</v>
      </c>
      <c r="E12" s="55">
        <f t="shared" si="0"/>
        <v>4298778.0625</v>
      </c>
      <c r="F12" s="53">
        <v>24</v>
      </c>
      <c r="G12" s="56">
        <v>1.9917206745771607</v>
      </c>
      <c r="H12" s="7"/>
      <c r="I12" s="7"/>
      <c r="J12" s="7"/>
      <c r="K12" s="7"/>
      <c r="L12" s="7"/>
      <c r="M12" s="7"/>
    </row>
    <row r="13" spans="2:13" ht="12.75">
      <c r="B13" s="21" t="s">
        <v>37</v>
      </c>
      <c r="C13" s="62">
        <v>135</v>
      </c>
      <c r="D13" s="63">
        <v>46504081</v>
      </c>
      <c r="E13" s="55">
        <f t="shared" si="0"/>
        <v>344474.6740740741</v>
      </c>
      <c r="F13" s="62">
        <v>33</v>
      </c>
      <c r="G13" s="64">
        <v>1.9124504599929628</v>
      </c>
      <c r="H13" s="7"/>
      <c r="I13" s="7"/>
      <c r="J13" s="7"/>
      <c r="K13" s="7"/>
      <c r="L13" s="7"/>
      <c r="M13" s="7"/>
    </row>
    <row r="14" spans="2:13" ht="12.75">
      <c r="B14" s="21" t="s">
        <v>38</v>
      </c>
      <c r="C14" s="53">
        <v>2</v>
      </c>
      <c r="D14" s="54">
        <v>370000</v>
      </c>
      <c r="E14" s="55">
        <f t="shared" si="0"/>
        <v>185000</v>
      </c>
      <c r="F14" s="53">
        <v>16</v>
      </c>
      <c r="G14" s="65">
        <v>2.2</v>
      </c>
      <c r="H14" s="7"/>
      <c r="I14" s="7"/>
      <c r="J14" s="7"/>
      <c r="K14" s="7"/>
      <c r="L14" s="7"/>
      <c r="M14" s="7"/>
    </row>
    <row r="15" spans="2:13" ht="12.75">
      <c r="B15" s="21" t="s">
        <v>22</v>
      </c>
      <c r="C15" s="57">
        <v>179</v>
      </c>
      <c r="D15" s="58">
        <v>71917272</v>
      </c>
      <c r="E15" s="55">
        <f t="shared" si="0"/>
        <v>401772.46927374305</v>
      </c>
      <c r="F15" s="59">
        <v>46</v>
      </c>
      <c r="G15" s="60">
        <v>2.253825727705578</v>
      </c>
      <c r="H15" s="7"/>
      <c r="I15" s="7"/>
      <c r="J15" s="7"/>
      <c r="K15" s="7"/>
      <c r="L15" s="7"/>
      <c r="M15" s="7"/>
    </row>
    <row r="16" spans="2:13" ht="12.75">
      <c r="B16" s="22" t="s">
        <v>24</v>
      </c>
      <c r="C16" s="53">
        <v>70</v>
      </c>
      <c r="D16" s="54">
        <v>43275304</v>
      </c>
      <c r="E16" s="66">
        <f t="shared" si="0"/>
        <v>618218.6285714286</v>
      </c>
      <c r="F16" s="53">
        <v>28</v>
      </c>
      <c r="G16" s="65">
        <v>2.533282139392943</v>
      </c>
      <c r="H16" s="7"/>
      <c r="I16" s="7"/>
      <c r="J16" s="7"/>
      <c r="K16" s="7"/>
      <c r="L16" s="7"/>
      <c r="M16" s="7"/>
    </row>
    <row r="17" spans="2:13" ht="12.75">
      <c r="B17" s="22" t="s">
        <v>25</v>
      </c>
      <c r="C17" s="57">
        <v>318</v>
      </c>
      <c r="D17" s="58">
        <v>230528016</v>
      </c>
      <c r="E17" s="66">
        <f>D17/C17</f>
        <v>724930.8679245283</v>
      </c>
      <c r="F17" s="59">
        <v>39</v>
      </c>
      <c r="G17" s="60">
        <v>2.119191805780344</v>
      </c>
      <c r="H17" s="7"/>
      <c r="I17" s="7"/>
      <c r="J17" s="7"/>
      <c r="K17" s="7"/>
      <c r="L17" s="7"/>
      <c r="M17" s="7"/>
    </row>
    <row r="18" spans="2:13" ht="12.75">
      <c r="B18" s="22" t="s">
        <v>40</v>
      </c>
      <c r="C18" s="53">
        <v>73</v>
      </c>
      <c r="D18" s="54">
        <v>38004861</v>
      </c>
      <c r="E18" s="66">
        <f>D18/C18</f>
        <v>520614.5342465753</v>
      </c>
      <c r="F18" s="53">
        <v>43</v>
      </c>
      <c r="G18" s="67">
        <v>1.92</v>
      </c>
      <c r="H18" s="7"/>
      <c r="I18" s="7"/>
      <c r="J18" s="7"/>
      <c r="K18" s="7"/>
      <c r="L18" s="7"/>
      <c r="M18" s="7"/>
    </row>
    <row r="19" spans="2:13" ht="13.5" thickBot="1">
      <c r="B19" s="20"/>
      <c r="C19" s="66"/>
      <c r="D19" s="76"/>
      <c r="E19" s="66"/>
      <c r="F19" s="68"/>
      <c r="G19" s="79"/>
      <c r="H19" s="7"/>
      <c r="I19" s="7"/>
      <c r="J19" s="7"/>
      <c r="K19" s="7"/>
      <c r="L19" s="7"/>
      <c r="M19" s="7"/>
    </row>
    <row r="20" spans="2:13" ht="13.5" thickBot="1">
      <c r="B20" s="46" t="s">
        <v>27</v>
      </c>
      <c r="C20" s="80">
        <f>SUM(C10:C18)</f>
        <v>2980</v>
      </c>
      <c r="D20" s="80">
        <f>SUM(D10:D18)</f>
        <v>1777055263</v>
      </c>
      <c r="E20" s="80">
        <f>D20/C20</f>
        <v>596327.2694630872</v>
      </c>
      <c r="F20" s="81">
        <f>((F10*D10)+(F11*D11)+(F12*D12)+(F13*D13)+(D14*F14)+(D15*F15)+(D16*F16)+(D17*F17)+(D18*F18))/D20</f>
        <v>44.7255479842666</v>
      </c>
      <c r="G20" s="82">
        <f>((G10*D10)+(G11*D11)+(G12*D12)+(G13*D13)+(D14*G14)+(D15*G15)+(D16*G16)+(D17*G17)+(D18*G18))/D20</f>
        <v>1.984926467185506</v>
      </c>
      <c r="H20" s="7"/>
      <c r="I20" s="7"/>
      <c r="J20" s="7"/>
      <c r="K20" s="7"/>
      <c r="L20" s="7"/>
      <c r="M20" s="7"/>
    </row>
    <row r="21" spans="2:13" ht="12.75">
      <c r="B21" s="13"/>
      <c r="C21" s="7"/>
      <c r="D21" s="7"/>
      <c r="E21" s="7"/>
      <c r="F21" s="7"/>
      <c r="G21" s="9"/>
      <c r="H21" s="7"/>
      <c r="I21" s="7"/>
      <c r="J21" s="7"/>
      <c r="K21" s="7"/>
      <c r="L21" s="7"/>
      <c r="M21" s="7"/>
    </row>
    <row r="22" spans="2:13" ht="15" thickBot="1">
      <c r="B22" s="8" t="s">
        <v>28</v>
      </c>
      <c r="C22" s="7"/>
      <c r="D22" s="7"/>
      <c r="E22" s="7"/>
      <c r="F22" s="7"/>
      <c r="G22" s="9"/>
      <c r="H22" s="7"/>
      <c r="I22" s="7"/>
      <c r="J22" s="7"/>
      <c r="K22" s="7"/>
      <c r="L22" s="7"/>
      <c r="M22" s="7"/>
    </row>
    <row r="23" spans="2:13" ht="12.75">
      <c r="B23" s="50" t="s">
        <v>2</v>
      </c>
      <c r="C23" s="14" t="s">
        <v>3</v>
      </c>
      <c r="D23" s="14" t="s">
        <v>4</v>
      </c>
      <c r="E23" s="15" t="s">
        <v>5</v>
      </c>
      <c r="F23" s="15" t="s">
        <v>6</v>
      </c>
      <c r="G23" s="69" t="s">
        <v>7</v>
      </c>
      <c r="H23" s="7"/>
      <c r="I23" s="7"/>
      <c r="J23" s="7"/>
      <c r="K23" s="7"/>
      <c r="L23" s="7"/>
      <c r="M23" s="7"/>
    </row>
    <row r="24" spans="2:13" ht="12.75">
      <c r="B24" s="51"/>
      <c r="C24" s="17" t="s">
        <v>8</v>
      </c>
      <c r="D24" s="17" t="s">
        <v>9</v>
      </c>
      <c r="E24" s="18" t="s">
        <v>10</v>
      </c>
      <c r="F24" s="18" t="s">
        <v>11</v>
      </c>
      <c r="G24" s="70" t="s">
        <v>39</v>
      </c>
      <c r="H24" s="7"/>
      <c r="I24" s="7"/>
      <c r="J24" s="7"/>
      <c r="K24" s="7"/>
      <c r="L24" s="7"/>
      <c r="M24" s="7"/>
    </row>
    <row r="25" spans="2:13" ht="13.5" thickBot="1">
      <c r="B25" s="52"/>
      <c r="C25" s="30" t="s">
        <v>13</v>
      </c>
      <c r="D25" s="30" t="s">
        <v>14</v>
      </c>
      <c r="E25" s="31" t="s">
        <v>15</v>
      </c>
      <c r="F25" s="31" t="s">
        <v>16</v>
      </c>
      <c r="G25" s="83" t="s">
        <v>17</v>
      </c>
      <c r="H25" s="7"/>
      <c r="I25" s="7"/>
      <c r="J25" s="7"/>
      <c r="K25" s="7"/>
      <c r="L25" s="7"/>
      <c r="M25" s="7"/>
    </row>
    <row r="26" spans="2:13" ht="12.75">
      <c r="B26" s="24"/>
      <c r="C26" s="23"/>
      <c r="D26" s="23"/>
      <c r="E26" s="23"/>
      <c r="F26" s="23"/>
      <c r="G26" s="71"/>
      <c r="H26" s="7"/>
      <c r="I26" s="7"/>
      <c r="J26" s="7"/>
      <c r="K26" s="7"/>
      <c r="L26" s="7"/>
      <c r="M26" s="7"/>
    </row>
    <row r="27" spans="2:13" ht="12.75">
      <c r="B27" s="25" t="s">
        <v>19</v>
      </c>
      <c r="C27" s="57">
        <v>34</v>
      </c>
      <c r="D27" s="58">
        <v>261910875</v>
      </c>
      <c r="E27" s="55">
        <f>D27/C27</f>
        <v>7703261.029411765</v>
      </c>
      <c r="F27" s="59">
        <v>271</v>
      </c>
      <c r="G27" s="72">
        <v>5.924605531977242</v>
      </c>
      <c r="H27" s="7"/>
      <c r="I27" s="7"/>
      <c r="J27" s="7"/>
      <c r="K27" s="7"/>
      <c r="L27" s="7"/>
      <c r="M27" s="7"/>
    </row>
    <row r="28" spans="2:13" ht="12.75">
      <c r="B28" s="25" t="s">
        <v>29</v>
      </c>
      <c r="C28" s="57">
        <v>3</v>
      </c>
      <c r="D28" s="58">
        <v>12365059</v>
      </c>
      <c r="E28" s="55">
        <f>D28/C28</f>
        <v>4121686.3333333335</v>
      </c>
      <c r="F28" s="59">
        <v>269</v>
      </c>
      <c r="G28" s="72">
        <v>6.090713899545485</v>
      </c>
      <c r="H28" s="7"/>
      <c r="I28" s="7"/>
      <c r="J28" s="7"/>
      <c r="K28" s="7"/>
      <c r="L28" s="7"/>
      <c r="M28" s="7"/>
    </row>
    <row r="29" spans="2:13" ht="12.75">
      <c r="B29" s="21" t="s">
        <v>18</v>
      </c>
      <c r="C29" s="62">
        <v>43</v>
      </c>
      <c r="D29" s="63">
        <v>117844828</v>
      </c>
      <c r="E29" s="55">
        <f>D29/C29</f>
        <v>2740577.395348837</v>
      </c>
      <c r="F29" s="62">
        <v>238</v>
      </c>
      <c r="G29" s="64">
        <v>6.77</v>
      </c>
      <c r="H29" s="7"/>
      <c r="I29" s="7"/>
      <c r="J29" s="7"/>
      <c r="K29" s="7"/>
      <c r="L29" s="7"/>
      <c r="M29" s="7"/>
    </row>
    <row r="30" spans="2:13" ht="12.75">
      <c r="B30" s="22" t="s">
        <v>24</v>
      </c>
      <c r="C30" s="62">
        <v>2</v>
      </c>
      <c r="D30" s="63">
        <v>11516414</v>
      </c>
      <c r="E30" s="55">
        <f>D30/C30</f>
        <v>5758207</v>
      </c>
      <c r="F30" s="62">
        <v>240</v>
      </c>
      <c r="G30" s="73">
        <v>5.8</v>
      </c>
      <c r="H30" s="7"/>
      <c r="I30" s="7"/>
      <c r="J30" s="7"/>
      <c r="K30" s="7"/>
      <c r="L30" s="7"/>
      <c r="M30" s="7"/>
    </row>
    <row r="31" spans="2:13" ht="12.75">
      <c r="B31" s="21" t="s">
        <v>26</v>
      </c>
      <c r="C31" s="62">
        <v>2</v>
      </c>
      <c r="D31" s="63">
        <v>5330852</v>
      </c>
      <c r="E31" s="55">
        <f>D31/C31</f>
        <v>2665426</v>
      </c>
      <c r="F31" s="62">
        <v>60</v>
      </c>
      <c r="G31" s="73">
        <v>5.74</v>
      </c>
      <c r="H31" s="7"/>
      <c r="I31" s="7"/>
      <c r="J31" s="7"/>
      <c r="K31" s="7"/>
      <c r="L31" s="7"/>
      <c r="M31" s="7"/>
    </row>
    <row r="32" spans="2:13" ht="13.5" thickBot="1">
      <c r="B32" s="20"/>
      <c r="C32" s="66"/>
      <c r="D32" s="66"/>
      <c r="E32" s="66"/>
      <c r="F32" s="68"/>
      <c r="G32" s="74"/>
      <c r="H32" s="7"/>
      <c r="I32" s="7"/>
      <c r="J32" s="7"/>
      <c r="K32" s="7"/>
      <c r="L32" s="7"/>
      <c r="M32" s="7"/>
    </row>
    <row r="33" spans="2:13" ht="13.5" thickBot="1">
      <c r="B33" s="46" t="s">
        <v>27</v>
      </c>
      <c r="C33" s="80">
        <f>SUM(C27:C31)</f>
        <v>84</v>
      </c>
      <c r="D33" s="80">
        <f>SUM(D27:D31)</f>
        <v>408968028</v>
      </c>
      <c r="E33" s="80">
        <f>D33/C33</f>
        <v>4868667</v>
      </c>
      <c r="F33" s="81">
        <f>((D27*F27)+(D28*F28)+(D29*F29)+(D30*F30)+(D31*F31))/D33</f>
        <v>257.80721308610464</v>
      </c>
      <c r="G33" s="84">
        <f>((D27*G27)+(D28*G28)+(D29*G29)+(D30*G30)+(D31*G31))/D33</f>
        <v>6.167314460263872</v>
      </c>
      <c r="H33" s="7"/>
      <c r="I33" s="7"/>
      <c r="J33" s="7"/>
      <c r="K33" s="7"/>
      <c r="L33" s="7"/>
      <c r="M33" s="7"/>
    </row>
    <row r="34" spans="2:13" ht="4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2.75">
      <c r="B35" s="10" t="s">
        <v>30</v>
      </c>
      <c r="C35" s="11"/>
      <c r="D35" s="11"/>
      <c r="E35" s="12"/>
      <c r="F35" s="11"/>
      <c r="G35" s="7"/>
      <c r="H35" s="7"/>
      <c r="I35" s="7"/>
      <c r="J35" s="7"/>
      <c r="K35" s="7"/>
      <c r="L35" s="7"/>
      <c r="M35" s="7"/>
    </row>
    <row r="36" spans="2:13" ht="12.75">
      <c r="B36" s="10" t="s">
        <v>31</v>
      </c>
      <c r="C36" s="11"/>
      <c r="D36" s="11"/>
      <c r="E36" s="11"/>
      <c r="F36" s="11"/>
      <c r="G36" s="7"/>
      <c r="H36" s="7"/>
      <c r="I36" s="7"/>
      <c r="J36" s="7"/>
      <c r="K36" s="7"/>
      <c r="L36" s="7"/>
      <c r="M36" s="7"/>
    </row>
    <row r="37" spans="2:13" ht="12.75">
      <c r="B37" s="10" t="s">
        <v>32</v>
      </c>
      <c r="C37" s="11"/>
      <c r="D37" s="11"/>
      <c r="E37" s="11"/>
      <c r="F37" s="11"/>
      <c r="G37" s="7"/>
      <c r="H37" s="7"/>
      <c r="I37" s="7"/>
      <c r="J37" s="7"/>
      <c r="K37" s="7"/>
      <c r="L37" s="7"/>
      <c r="M37" s="7"/>
    </row>
    <row r="38" spans="2:13" ht="12.75">
      <c r="B38" s="10" t="s">
        <v>33</v>
      </c>
      <c r="C38" s="11"/>
      <c r="D38" s="11"/>
      <c r="E38" s="11"/>
      <c r="F38" s="11"/>
      <c r="G38" s="7"/>
      <c r="H38" s="7"/>
      <c r="I38" s="7"/>
      <c r="J38" s="7"/>
      <c r="K38" s="7"/>
      <c r="L38" s="7"/>
      <c r="M38" s="7"/>
    </row>
    <row r="39" spans="2:13" ht="12.75">
      <c r="B39" s="10" t="s">
        <v>34</v>
      </c>
      <c r="C39" s="11"/>
      <c r="D39" s="11"/>
      <c r="E39" s="11"/>
      <c r="F39" s="11"/>
      <c r="G39" s="7"/>
      <c r="H39" s="7"/>
      <c r="I39" s="7"/>
      <c r="J39" s="7"/>
      <c r="K39" s="7"/>
      <c r="L39" s="7"/>
      <c r="M39" s="7"/>
    </row>
    <row r="40" spans="2:13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</sheetData>
  <sheetProtection/>
  <mergeCells count="2">
    <mergeCell ref="B6:B8"/>
    <mergeCell ref="B23:B25"/>
  </mergeCells>
  <printOptions/>
  <pageMargins left="0.7" right="0.7" top="0.75" bottom="0.75" header="0.3" footer="0.3"/>
  <pageSetup orientation="portrait" paperSize="9"/>
  <ignoredErrors>
    <ignoredError sqref="C8:G8 C25:G25" numberStoredAsText="1"/>
    <ignoredError sqref="E10:E15 C20:G20 E27:E31 C33:E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dacortes</dc:creator>
  <cp:keywords/>
  <dc:description/>
  <cp:lastModifiedBy>Seda Espejo Salvador</cp:lastModifiedBy>
  <cp:lastPrinted>2010-11-15T19:39:49Z</cp:lastPrinted>
  <dcterms:created xsi:type="dcterms:W3CDTF">2009-09-10T19:54:31Z</dcterms:created>
  <dcterms:modified xsi:type="dcterms:W3CDTF">2013-10-21T15:29:01Z</dcterms:modified>
  <cp:category/>
  <cp:version/>
  <cp:contentType/>
  <cp:contentStatus/>
</cp:coreProperties>
</file>